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shemmy/Desktop/"/>
    </mc:Choice>
  </mc:AlternateContent>
  <xr:revisionPtr revIDLastSave="0" documentId="13_ncr:1_{61CE5A0E-07CF-5649-9D39-CF4E77C2B9B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Excel_Tables &gt;&gt;&gt;" sheetId="1" r:id="rId1"/>
    <sheet name="Convert_to_Table" sheetId="2" r:id="rId2"/>
    <sheet name="REFERENCES &gt;&gt;&gt;" sheetId="3" r:id="rId3"/>
    <sheet name="AbsoluteMixedRelative" sheetId="4" r:id="rId4"/>
    <sheet name="Stats_&amp;_Analysis &gt;&gt;&gt;" sheetId="5" r:id="rId5"/>
    <sheet name="Team Salary Dashboard" sheetId="6" r:id="rId6"/>
    <sheet name="Basic Stats Functions" sheetId="7" r:id="rId7"/>
    <sheet name="Salary Data" sheetId="8" r:id="rId8"/>
    <sheet name="SUMPRODUCT" sheetId="9" r:id="rId9"/>
    <sheet name="Recording_Macros &gt;&gt;&gt;" sheetId="10" r:id="rId10"/>
    <sheet name="RECORDING" sheetId="11" r:id="rId11"/>
    <sheet name="EAST RECORDS" sheetId="12" r:id="rId12"/>
    <sheet name="WEST RECORDS" sheetId="13" r:id="rId13"/>
    <sheet name="NORTH RECORDS" sheetId="14" r:id="rId14"/>
    <sheet name="SOUTH RECORDS" sheetId="15" r:id="rId15"/>
    <sheet name="Cleaning_Techniques &gt;&gt;&gt;" sheetId="16" r:id="rId16"/>
    <sheet name="1" sheetId="17" r:id="rId17"/>
    <sheet name="2" sheetId="18" r:id="rId18"/>
    <sheet name="3" sheetId="19" r:id="rId19"/>
    <sheet name="4" sheetId="20" r:id="rId20"/>
    <sheet name="5" sheetId="21" r:id="rId21"/>
    <sheet name="B1" sheetId="22" r:id="rId22"/>
    <sheet name="6" sheetId="23" r:id="rId23"/>
    <sheet name="7" sheetId="24" r:id="rId24"/>
    <sheet name="8" sheetId="25" r:id="rId25"/>
    <sheet name="9" sheetId="26" r:id="rId26"/>
    <sheet name="10" sheetId="27" r:id="rId27"/>
    <sheet name="B2" sheetId="28" r:id="rId28"/>
    <sheet name="Main" sheetId="29" r:id="rId29"/>
    <sheet name="Salary_Data" sheetId="30" r:id="rId30"/>
    <sheet name="Customizing Charts" sheetId="31" r:id="rId31"/>
    <sheet name="Bar &amp; Column Charts" sheetId="32" r:id="rId32"/>
    <sheet name="Line Charts" sheetId="33" r:id="rId33"/>
    <sheet name="Pie &amp; Donut Charts" sheetId="34" r:id="rId34"/>
    <sheet name="Heat Maps" sheetId="35" r:id="rId35"/>
    <sheet name="Power Map" sheetId="36" r:id="rId36"/>
    <sheet name="Combo Charts" sheetId="37" r:id="rId37"/>
    <sheet name="Sparklines" sheetId="38" r:id="rId38"/>
    <sheet name="Automatic Chart Updates" sheetId="39" r:id="rId39"/>
  </sheets>
  <externalReferences>
    <externalReference r:id="rId40"/>
  </externalReferences>
  <definedNames>
    <definedName name="_xlnm._FilterDatabase" localSheetId="26" hidden="1">'10'!$C$5:$C$25</definedName>
    <definedName name="_xlnm._FilterDatabase" localSheetId="32" hidden="1">'Line Charts'!$A$1:$C$1</definedName>
    <definedName name="_xlnm._FilterDatabase" localSheetId="35" hidden="1">'Power Map'!$A$1:$B$1</definedName>
    <definedName name="_xlnm._FilterDatabase" localSheetId="7" hidden="1">'Salary Data'!$A$1:$G$4135</definedName>
    <definedName name="arr_x">MOD(ROW(#REF!)-1,10)</definedName>
    <definedName name="arr_y">INT((ROW(#REF!)-1)/10)</definedName>
    <definedName name="Ben">#REF!</definedName>
    <definedName name="Dates">OFFSET('Automatic Chart Updates'!$A$2,0,0,COUNTA('Automatic Chart Updates'!$A:$A)-1,1)</definedName>
    <definedName name="Jerry">#REF!</definedName>
    <definedName name="metric1">OFFSET(#REF!,0,MATCH(#REF!,#REF!,0)-1,6,1)</definedName>
    <definedName name="metric2">OFFSET(#REF!,0,MATCH(#REF!,#REF!,0)-1,6,1)</definedName>
    <definedName name="Numbers">Main!$O$7:$P$11</definedName>
    <definedName name="scrollx">OFFSET(#REF!,#REF!,0,#REF!,1)</definedName>
    <definedName name="scrolly">OFFSET(#REF!,#REF!,0,#REF!,1)</definedName>
    <definedName name="scrolly2">OFFSET(#REF!,#REF!,0,#REF!,1)</definedName>
    <definedName name="Temperatures">OFFSET('Automatic Chart Updates'!$B$2,0,0,COUNTA('Automatic Chart Updates'!$B:$B)-1,1)</definedName>
    <definedName name="Zi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37" l="1"/>
  <c r="H2" i="37"/>
  <c r="F3" i="37"/>
  <c r="H3" i="37"/>
  <c r="F4" i="37"/>
  <c r="H4" i="37"/>
  <c r="F5" i="37"/>
  <c r="H5" i="37"/>
  <c r="F6" i="37"/>
  <c r="H6" i="37"/>
  <c r="F7" i="37"/>
  <c r="H7" i="37"/>
  <c r="F8" i="37"/>
  <c r="H8" i="37"/>
  <c r="F9" i="37"/>
  <c r="H9" i="37"/>
  <c r="F10" i="37"/>
  <c r="H10" i="37"/>
  <c r="F11" i="37"/>
  <c r="H11" i="37"/>
  <c r="F12" i="37"/>
  <c r="H12" i="37"/>
  <c r="F13" i="37"/>
  <c r="H13" i="37"/>
  <c r="D2" i="34"/>
  <c r="F2" i="34"/>
  <c r="D3" i="34"/>
  <c r="F3" i="34"/>
  <c r="D4" i="34"/>
  <c r="F4" i="34"/>
  <c r="D5" i="34"/>
  <c r="F5" i="34"/>
  <c r="N3" i="32"/>
  <c r="N4" i="32"/>
  <c r="N5" i="32"/>
  <c r="N6" i="32"/>
  <c r="B7" i="32"/>
  <c r="C7" i="32"/>
  <c r="D7" i="32"/>
  <c r="E7" i="32"/>
  <c r="F7" i="32"/>
  <c r="G7" i="32"/>
  <c r="H7" i="32"/>
  <c r="I7" i="32"/>
  <c r="J7" i="32"/>
  <c r="K7" i="32"/>
  <c r="L7" i="32"/>
  <c r="M7" i="32"/>
  <c r="F2" i="31"/>
  <c r="H2" i="31"/>
  <c r="F3" i="31"/>
  <c r="H3" i="31"/>
  <c r="F4" i="31"/>
  <c r="H4" i="31"/>
  <c r="F5" i="31"/>
  <c r="H5" i="31"/>
  <c r="F6" i="31"/>
  <c r="H6" i="31"/>
  <c r="F7" i="31"/>
  <c r="H7" i="31"/>
  <c r="F8" i="31"/>
  <c r="H8" i="31"/>
  <c r="F9" i="31"/>
  <c r="H9" i="31"/>
  <c r="F10" i="31"/>
  <c r="H10" i="31"/>
  <c r="F11" i="31"/>
  <c r="H11" i="31"/>
  <c r="F12" i="31"/>
  <c r="H12" i="31"/>
  <c r="F13" i="31"/>
  <c r="H13" i="31"/>
  <c r="F2" i="30" l="1"/>
  <c r="G2" i="30"/>
  <c r="F3" i="30"/>
  <c r="G3" i="30"/>
  <c r="F4" i="30"/>
  <c r="G4" i="30"/>
  <c r="F5" i="30"/>
  <c r="G5" i="30"/>
  <c r="F6" i="30"/>
  <c r="G6" i="30"/>
  <c r="F7" i="30"/>
  <c r="G7" i="30"/>
  <c r="F8" i="30"/>
  <c r="G8" i="30"/>
  <c r="F9" i="30"/>
  <c r="G9" i="30"/>
  <c r="F10" i="30"/>
  <c r="G10" i="30"/>
  <c r="F11" i="30"/>
  <c r="G11" i="30"/>
  <c r="F12" i="30"/>
  <c r="G12" i="30"/>
  <c r="F13" i="30"/>
  <c r="G13" i="30"/>
  <c r="F14" i="30"/>
  <c r="G14" i="30"/>
  <c r="F15" i="30"/>
  <c r="G15" i="30"/>
  <c r="F16" i="30"/>
  <c r="G16" i="30"/>
  <c r="F17" i="30"/>
  <c r="G17" i="30"/>
  <c r="F18" i="30"/>
  <c r="G18" i="30"/>
  <c r="F19" i="30"/>
  <c r="G19" i="30"/>
  <c r="F20" i="30"/>
  <c r="G20" i="30"/>
  <c r="F21" i="30"/>
  <c r="G21" i="30"/>
  <c r="F22" i="30"/>
  <c r="G22" i="30"/>
  <c r="F23" i="30"/>
  <c r="G23" i="30"/>
  <c r="F24" i="30"/>
  <c r="G24" i="30"/>
  <c r="F25" i="30"/>
  <c r="G25" i="30"/>
  <c r="F26" i="30"/>
  <c r="G26" i="30"/>
  <c r="F27" i="30"/>
  <c r="G27" i="30"/>
  <c r="F28" i="30"/>
  <c r="G28" i="30"/>
  <c r="F29" i="30"/>
  <c r="G29" i="30"/>
  <c r="F30" i="30"/>
  <c r="G30" i="30"/>
  <c r="F31" i="30"/>
  <c r="G31" i="30"/>
  <c r="F32" i="30"/>
  <c r="G32" i="30"/>
  <c r="F33" i="30"/>
  <c r="G33" i="30"/>
  <c r="F34" i="30"/>
  <c r="G34" i="30"/>
  <c r="F35" i="30"/>
  <c r="G35" i="30"/>
  <c r="F36" i="30"/>
  <c r="G36" i="30"/>
  <c r="F37" i="30"/>
  <c r="G37" i="30"/>
  <c r="F38" i="30"/>
  <c r="G38" i="30"/>
  <c r="F39" i="30"/>
  <c r="G39" i="30"/>
  <c r="F40" i="30"/>
  <c r="G40" i="30"/>
  <c r="F41" i="30"/>
  <c r="G41" i="30"/>
  <c r="F42" i="30"/>
  <c r="G42" i="30"/>
  <c r="F43" i="30"/>
  <c r="G43" i="30"/>
  <c r="F44" i="30"/>
  <c r="G44" i="30"/>
  <c r="F45" i="30"/>
  <c r="G45" i="30"/>
  <c r="F46" i="30"/>
  <c r="G46" i="30"/>
  <c r="F47" i="30"/>
  <c r="G47" i="30"/>
  <c r="F48" i="30"/>
  <c r="G48" i="30"/>
  <c r="F49" i="30"/>
  <c r="G49" i="30"/>
  <c r="F50" i="30"/>
  <c r="G50" i="30"/>
  <c r="F51" i="30"/>
  <c r="G51" i="30"/>
  <c r="F52" i="30"/>
  <c r="G52" i="30"/>
  <c r="F53" i="30"/>
  <c r="G53" i="30"/>
  <c r="F54" i="30"/>
  <c r="G54" i="30"/>
  <c r="F55" i="30"/>
  <c r="G55" i="30"/>
  <c r="F56" i="30"/>
  <c r="G56" i="30"/>
  <c r="F57" i="30"/>
  <c r="G57" i="30"/>
  <c r="F58" i="30"/>
  <c r="G58" i="30"/>
  <c r="F59" i="30"/>
  <c r="G59" i="30"/>
  <c r="F60" i="30"/>
  <c r="G60" i="30"/>
  <c r="F61" i="30"/>
  <c r="G61" i="30"/>
  <c r="F62" i="30"/>
  <c r="G62" i="30"/>
  <c r="F63" i="30"/>
  <c r="G63" i="30"/>
  <c r="F64" i="30"/>
  <c r="G64" i="30"/>
  <c r="F65" i="30"/>
  <c r="G65" i="30"/>
  <c r="F66" i="30"/>
  <c r="G66" i="30"/>
  <c r="F67" i="30"/>
  <c r="G67" i="30"/>
  <c r="F68" i="30"/>
  <c r="G68" i="30"/>
  <c r="F69" i="30"/>
  <c r="G69" i="30"/>
  <c r="F70" i="30"/>
  <c r="G70" i="30"/>
  <c r="F71" i="30"/>
  <c r="G71" i="30"/>
  <c r="F72" i="30"/>
  <c r="G72" i="30"/>
  <c r="F73" i="30"/>
  <c r="G73" i="30"/>
  <c r="F74" i="30"/>
  <c r="G74" i="30"/>
  <c r="F75" i="30"/>
  <c r="G75" i="30"/>
  <c r="F76" i="30"/>
  <c r="G76" i="30"/>
  <c r="F77" i="30"/>
  <c r="G77" i="30"/>
  <c r="F78" i="30"/>
  <c r="G78" i="30"/>
  <c r="F79" i="30"/>
  <c r="G79" i="30"/>
  <c r="F80" i="30"/>
  <c r="G80" i="30"/>
  <c r="F81" i="30"/>
  <c r="G81" i="30"/>
  <c r="F82" i="30"/>
  <c r="G82" i="30"/>
  <c r="F83" i="30"/>
  <c r="G83" i="30"/>
  <c r="F84" i="30"/>
  <c r="G84" i="30"/>
  <c r="F85" i="30"/>
  <c r="G85" i="30"/>
  <c r="F86" i="30"/>
  <c r="G86" i="30"/>
  <c r="F87" i="30"/>
  <c r="G87" i="30"/>
  <c r="F88" i="30"/>
  <c r="G88" i="30"/>
  <c r="F89" i="30"/>
  <c r="G89" i="30"/>
  <c r="F90" i="30"/>
  <c r="G90" i="30"/>
  <c r="F91" i="30"/>
  <c r="G91" i="30"/>
  <c r="F92" i="30"/>
  <c r="G92" i="30"/>
  <c r="F93" i="30"/>
  <c r="G93" i="30"/>
  <c r="F94" i="30"/>
  <c r="G94" i="30"/>
  <c r="F95" i="30"/>
  <c r="G95" i="30"/>
  <c r="F96" i="30"/>
  <c r="G96" i="30"/>
  <c r="F97" i="30"/>
  <c r="G97" i="30"/>
  <c r="F98" i="30"/>
  <c r="G98" i="30"/>
  <c r="F99" i="30"/>
  <c r="G99" i="30"/>
  <c r="F100" i="30"/>
  <c r="G100" i="30"/>
  <c r="F101" i="30"/>
  <c r="G101" i="30"/>
  <c r="F102" i="30"/>
  <c r="G102" i="30"/>
  <c r="F103" i="30"/>
  <c r="G103" i="30"/>
  <c r="F104" i="30"/>
  <c r="G104" i="30"/>
  <c r="F105" i="30"/>
  <c r="G105" i="30"/>
  <c r="F106" i="30"/>
  <c r="G106" i="30"/>
  <c r="F107" i="30"/>
  <c r="G107" i="30"/>
  <c r="F108" i="30"/>
  <c r="G108" i="30"/>
  <c r="F109" i="30"/>
  <c r="G109" i="30"/>
  <c r="F110" i="30"/>
  <c r="G110" i="30"/>
  <c r="F111" i="30"/>
  <c r="G111" i="30"/>
  <c r="F112" i="30"/>
  <c r="G112" i="30"/>
  <c r="F113" i="30"/>
  <c r="G113" i="30"/>
  <c r="F114" i="30"/>
  <c r="G114" i="30"/>
  <c r="F115" i="30"/>
  <c r="G115" i="30"/>
  <c r="F116" i="30"/>
  <c r="G116" i="30"/>
  <c r="F117" i="30"/>
  <c r="G117" i="30"/>
  <c r="F118" i="30"/>
  <c r="G118" i="30"/>
  <c r="F119" i="30"/>
  <c r="G119" i="30"/>
  <c r="F120" i="30"/>
  <c r="G120" i="30"/>
  <c r="F121" i="30"/>
  <c r="G121" i="30"/>
  <c r="F122" i="30"/>
  <c r="G122" i="30"/>
  <c r="F123" i="30"/>
  <c r="G123" i="30"/>
  <c r="F124" i="30"/>
  <c r="G124" i="30"/>
  <c r="F125" i="30"/>
  <c r="G125" i="30"/>
  <c r="F126" i="30"/>
  <c r="G126" i="30"/>
  <c r="F127" i="30"/>
  <c r="G127" i="30"/>
  <c r="F128" i="30"/>
  <c r="G128" i="30"/>
  <c r="F129" i="30"/>
  <c r="G129" i="30"/>
  <c r="F130" i="30"/>
  <c r="G130" i="30"/>
  <c r="F131" i="30"/>
  <c r="G131" i="30"/>
  <c r="F132" i="30"/>
  <c r="G132" i="30"/>
  <c r="F133" i="30"/>
  <c r="G133" i="30"/>
  <c r="F134" i="30"/>
  <c r="G134" i="30"/>
  <c r="F135" i="30"/>
  <c r="G135" i="30"/>
  <c r="F136" i="30"/>
  <c r="G136" i="30"/>
  <c r="F137" i="30"/>
  <c r="G137" i="30"/>
  <c r="F138" i="30"/>
  <c r="G138" i="30"/>
  <c r="F139" i="30"/>
  <c r="G139" i="30"/>
  <c r="F140" i="30"/>
  <c r="G140" i="30"/>
  <c r="F141" i="30"/>
  <c r="G141" i="30"/>
  <c r="F142" i="30"/>
  <c r="G142" i="30"/>
  <c r="F143" i="30"/>
  <c r="G143" i="30"/>
  <c r="F144" i="30"/>
  <c r="G144" i="30"/>
  <c r="F145" i="30"/>
  <c r="G145" i="30"/>
  <c r="F146" i="30"/>
  <c r="G146" i="30"/>
  <c r="F147" i="30"/>
  <c r="G147" i="30"/>
  <c r="F148" i="30"/>
  <c r="G148" i="30"/>
  <c r="F149" i="30"/>
  <c r="G149" i="30"/>
  <c r="F150" i="30"/>
  <c r="G150" i="30"/>
  <c r="F151" i="30"/>
  <c r="G151" i="30"/>
  <c r="F152" i="30"/>
  <c r="G152" i="30"/>
  <c r="F153" i="30"/>
  <c r="G153" i="30"/>
  <c r="F154" i="30"/>
  <c r="G154" i="30"/>
  <c r="F155" i="30"/>
  <c r="G155" i="30"/>
  <c r="F156" i="30"/>
  <c r="G156" i="30"/>
  <c r="F157" i="30"/>
  <c r="G157" i="30"/>
  <c r="F158" i="30"/>
  <c r="G158" i="30"/>
  <c r="F159" i="30"/>
  <c r="G159" i="30"/>
  <c r="F160" i="30"/>
  <c r="G160" i="30"/>
  <c r="F161" i="30"/>
  <c r="G161" i="30"/>
  <c r="F162" i="30"/>
  <c r="G162" i="30"/>
  <c r="F163" i="30"/>
  <c r="G163" i="30"/>
  <c r="F164" i="30"/>
  <c r="G164" i="30"/>
  <c r="F165" i="30"/>
  <c r="G165" i="30"/>
  <c r="F166" i="30"/>
  <c r="G166" i="30"/>
  <c r="F167" i="30"/>
  <c r="G167" i="30"/>
  <c r="F168" i="30"/>
  <c r="G168" i="30"/>
  <c r="F169" i="30"/>
  <c r="G169" i="30"/>
  <c r="F170" i="30"/>
  <c r="G170" i="30"/>
  <c r="F171" i="30"/>
  <c r="G171" i="30"/>
  <c r="F172" i="30"/>
  <c r="G172" i="30"/>
  <c r="F173" i="30"/>
  <c r="G173" i="30"/>
  <c r="F174" i="30"/>
  <c r="G174" i="30"/>
  <c r="F175" i="30"/>
  <c r="G175" i="30"/>
  <c r="F176" i="30"/>
  <c r="G176" i="30"/>
  <c r="F177" i="30"/>
  <c r="G177" i="30"/>
  <c r="F178" i="30"/>
  <c r="G178" i="30"/>
  <c r="F179" i="30"/>
  <c r="G179" i="30"/>
  <c r="F180" i="30"/>
  <c r="G180" i="30"/>
  <c r="F181" i="30"/>
  <c r="G181" i="30"/>
  <c r="F182" i="30"/>
  <c r="G182" i="30"/>
  <c r="F183" i="30"/>
  <c r="G183" i="30"/>
  <c r="F184" i="30"/>
  <c r="G184" i="30"/>
  <c r="F185" i="30"/>
  <c r="G185" i="30"/>
  <c r="F186" i="30"/>
  <c r="G186" i="30"/>
  <c r="F187" i="30"/>
  <c r="G187" i="30"/>
  <c r="F188" i="30"/>
  <c r="G188" i="30"/>
  <c r="F189" i="30"/>
  <c r="G189" i="30"/>
  <c r="F190" i="30"/>
  <c r="G190" i="30"/>
  <c r="F191" i="30"/>
  <c r="G191" i="30"/>
  <c r="F192" i="30"/>
  <c r="G192" i="30"/>
  <c r="F193" i="30"/>
  <c r="G193" i="30"/>
  <c r="F194" i="30"/>
  <c r="G194" i="30"/>
  <c r="F195" i="30"/>
  <c r="G195" i="30"/>
  <c r="F196" i="30"/>
  <c r="G196" i="30"/>
  <c r="F197" i="30"/>
  <c r="G197" i="30"/>
  <c r="F198" i="30"/>
  <c r="G198" i="30"/>
  <c r="F199" i="30"/>
  <c r="G199" i="30"/>
  <c r="F200" i="30"/>
  <c r="G200" i="30"/>
  <c r="F201" i="30"/>
  <c r="G201" i="30"/>
  <c r="F202" i="30"/>
  <c r="G202" i="30"/>
  <c r="F203" i="30"/>
  <c r="G203" i="30"/>
  <c r="F204" i="30"/>
  <c r="G204" i="30"/>
  <c r="F205" i="30"/>
  <c r="G205" i="30"/>
  <c r="F206" i="30"/>
  <c r="G206" i="30"/>
  <c r="F207" i="30"/>
  <c r="G207" i="30"/>
  <c r="F208" i="30"/>
  <c r="G208" i="30"/>
  <c r="F209" i="30"/>
  <c r="G209" i="30"/>
  <c r="F210" i="30"/>
  <c r="G210" i="30"/>
  <c r="F211" i="30"/>
  <c r="G211" i="30"/>
  <c r="F212" i="30"/>
  <c r="G212" i="30"/>
  <c r="F213" i="30"/>
  <c r="G213" i="30"/>
  <c r="F214" i="30"/>
  <c r="G214" i="30"/>
  <c r="F215" i="30"/>
  <c r="G215" i="30"/>
  <c r="F216" i="30"/>
  <c r="G216" i="30"/>
  <c r="F217" i="30"/>
  <c r="G217" i="30"/>
  <c r="F218" i="30"/>
  <c r="G218" i="30"/>
  <c r="F219" i="30"/>
  <c r="G219" i="30"/>
  <c r="F220" i="30"/>
  <c r="G220" i="30"/>
  <c r="F221" i="30"/>
  <c r="G221" i="30"/>
  <c r="F222" i="30"/>
  <c r="G222" i="30"/>
  <c r="F223" i="30"/>
  <c r="G223" i="30"/>
  <c r="F224" i="30"/>
  <c r="G224" i="30"/>
  <c r="F225" i="30"/>
  <c r="G225" i="30"/>
  <c r="F226" i="30"/>
  <c r="G226" i="30"/>
  <c r="F227" i="30"/>
  <c r="G227" i="30"/>
  <c r="F228" i="30"/>
  <c r="G228" i="30"/>
  <c r="F229" i="30"/>
  <c r="G229" i="30"/>
  <c r="F230" i="30"/>
  <c r="G230" i="30"/>
  <c r="F231" i="30"/>
  <c r="G231" i="30"/>
  <c r="F232" i="30"/>
  <c r="G232" i="30"/>
  <c r="F233" i="30"/>
  <c r="G233" i="30"/>
  <c r="F234" i="30"/>
  <c r="G234" i="30"/>
  <c r="F235" i="30"/>
  <c r="G235" i="30"/>
  <c r="F236" i="30"/>
  <c r="G236" i="30"/>
  <c r="F237" i="30"/>
  <c r="G237" i="30"/>
  <c r="F238" i="30"/>
  <c r="G238" i="30"/>
  <c r="F239" i="30"/>
  <c r="G239" i="30"/>
  <c r="F240" i="30"/>
  <c r="G240" i="30"/>
  <c r="F241" i="30"/>
  <c r="G241" i="30"/>
  <c r="F242" i="30"/>
  <c r="G242" i="30"/>
  <c r="F243" i="30"/>
  <c r="G243" i="30"/>
  <c r="F244" i="30"/>
  <c r="G244" i="30"/>
  <c r="F245" i="30"/>
  <c r="G245" i="30"/>
  <c r="F246" i="30"/>
  <c r="G246" i="30"/>
  <c r="F247" i="30"/>
  <c r="G247" i="30"/>
  <c r="F248" i="30"/>
  <c r="G248" i="30"/>
  <c r="F249" i="30"/>
  <c r="G249" i="30"/>
  <c r="F250" i="30"/>
  <c r="G250" i="30"/>
  <c r="F251" i="30"/>
  <c r="G251" i="30"/>
  <c r="F252" i="30"/>
  <c r="G252" i="30"/>
  <c r="F253" i="30"/>
  <c r="G253" i="30"/>
  <c r="F254" i="30"/>
  <c r="G254" i="30"/>
  <c r="F255" i="30"/>
  <c r="G255" i="30"/>
  <c r="F256" i="30"/>
  <c r="G256" i="30"/>
  <c r="F257" i="30"/>
  <c r="G257" i="30"/>
  <c r="F258" i="30"/>
  <c r="G258" i="30"/>
  <c r="F259" i="30"/>
  <c r="G259" i="30"/>
  <c r="F260" i="30"/>
  <c r="G260" i="30"/>
  <c r="F261" i="30"/>
  <c r="G261" i="30"/>
  <c r="F262" i="30"/>
  <c r="G262" i="30"/>
  <c r="F263" i="30"/>
  <c r="G263" i="30"/>
  <c r="F264" i="30"/>
  <c r="G264" i="30"/>
  <c r="F265" i="30"/>
  <c r="G265" i="30"/>
  <c r="F266" i="30"/>
  <c r="G266" i="30"/>
  <c r="F267" i="30"/>
  <c r="G267" i="30"/>
  <c r="F268" i="30"/>
  <c r="G268" i="30"/>
  <c r="F269" i="30"/>
  <c r="G269" i="30"/>
  <c r="F270" i="30"/>
  <c r="G270" i="30"/>
  <c r="F271" i="30"/>
  <c r="G271" i="30"/>
  <c r="F272" i="30"/>
  <c r="G272" i="30"/>
  <c r="F273" i="30"/>
  <c r="G273" i="30"/>
  <c r="F274" i="30"/>
  <c r="G274" i="30"/>
  <c r="F275" i="30"/>
  <c r="G275" i="30"/>
  <c r="F276" i="30"/>
  <c r="G276" i="30"/>
  <c r="F277" i="30"/>
  <c r="G277" i="30"/>
  <c r="F278" i="30"/>
  <c r="G278" i="30"/>
  <c r="F279" i="30"/>
  <c r="G279" i="30"/>
  <c r="F280" i="30"/>
  <c r="G280" i="30"/>
  <c r="F281" i="30"/>
  <c r="G281" i="30"/>
  <c r="F282" i="30"/>
  <c r="G282" i="30"/>
  <c r="F283" i="30"/>
  <c r="G283" i="30"/>
  <c r="F284" i="30"/>
  <c r="G284" i="30"/>
  <c r="F285" i="30"/>
  <c r="G285" i="30"/>
  <c r="F286" i="30"/>
  <c r="G286" i="30"/>
  <c r="F287" i="30"/>
  <c r="G287" i="30"/>
  <c r="F288" i="30"/>
  <c r="G288" i="30"/>
  <c r="F289" i="30"/>
  <c r="G289" i="30"/>
  <c r="F290" i="30"/>
  <c r="G290" i="30"/>
  <c r="F291" i="30"/>
  <c r="G291" i="30"/>
  <c r="F292" i="30"/>
  <c r="G292" i="30"/>
  <c r="F293" i="30"/>
  <c r="G293" i="30"/>
  <c r="F294" i="30"/>
  <c r="G294" i="30"/>
  <c r="F295" i="30"/>
  <c r="G295" i="30"/>
  <c r="F296" i="30"/>
  <c r="G296" i="30"/>
  <c r="F297" i="30"/>
  <c r="G297" i="30"/>
  <c r="F298" i="30"/>
  <c r="G298" i="30"/>
  <c r="F299" i="30"/>
  <c r="G299" i="30"/>
  <c r="F300" i="30"/>
  <c r="G300" i="30"/>
  <c r="F301" i="30"/>
  <c r="G301" i="30"/>
  <c r="F302" i="30"/>
  <c r="G302" i="30"/>
  <c r="F303" i="30"/>
  <c r="G303" i="30"/>
  <c r="F304" i="30"/>
  <c r="G304" i="30"/>
  <c r="F305" i="30"/>
  <c r="G305" i="30"/>
  <c r="F306" i="30"/>
  <c r="G306" i="30"/>
  <c r="F307" i="30"/>
  <c r="G307" i="30"/>
  <c r="F308" i="30"/>
  <c r="G308" i="30"/>
  <c r="F309" i="30"/>
  <c r="G309" i="30"/>
  <c r="F310" i="30"/>
  <c r="G310" i="30"/>
  <c r="F311" i="30"/>
  <c r="G311" i="30"/>
  <c r="F312" i="30"/>
  <c r="G312" i="30"/>
  <c r="F313" i="30"/>
  <c r="G313" i="30"/>
  <c r="F314" i="30"/>
  <c r="G314" i="30"/>
  <c r="F315" i="30"/>
  <c r="G315" i="30"/>
  <c r="F316" i="30"/>
  <c r="G316" i="30"/>
  <c r="F317" i="30"/>
  <c r="G317" i="30"/>
  <c r="F318" i="30"/>
  <c r="G318" i="30"/>
  <c r="F319" i="30"/>
  <c r="G319" i="30"/>
  <c r="F320" i="30"/>
  <c r="G320" i="30"/>
  <c r="F321" i="30"/>
  <c r="G321" i="30"/>
  <c r="F322" i="30"/>
  <c r="G322" i="30"/>
  <c r="F323" i="30"/>
  <c r="G323" i="30"/>
  <c r="F324" i="30"/>
  <c r="G324" i="30"/>
  <c r="F325" i="30"/>
  <c r="G325" i="30"/>
  <c r="F326" i="30"/>
  <c r="G326" i="30"/>
  <c r="F327" i="30"/>
  <c r="G327" i="30"/>
  <c r="F328" i="30"/>
  <c r="G328" i="30"/>
  <c r="F329" i="30"/>
  <c r="G329" i="30"/>
  <c r="F330" i="30"/>
  <c r="G330" i="30"/>
  <c r="F331" i="30"/>
  <c r="G331" i="30"/>
  <c r="F332" i="30"/>
  <c r="G332" i="30"/>
  <c r="F333" i="30"/>
  <c r="G333" i="30"/>
  <c r="F334" i="30"/>
  <c r="G334" i="30"/>
  <c r="F335" i="30"/>
  <c r="G335" i="30"/>
  <c r="F336" i="30"/>
  <c r="G336" i="30"/>
  <c r="F337" i="30"/>
  <c r="G337" i="30"/>
  <c r="F338" i="30"/>
  <c r="G338" i="30"/>
  <c r="F339" i="30"/>
  <c r="G339" i="30"/>
  <c r="F340" i="30"/>
  <c r="G340" i="30"/>
  <c r="F341" i="30"/>
  <c r="G341" i="30"/>
  <c r="F342" i="30"/>
  <c r="G342" i="30"/>
  <c r="F343" i="30"/>
  <c r="G343" i="30"/>
  <c r="F344" i="30"/>
  <c r="G344" i="30"/>
  <c r="F345" i="30"/>
  <c r="G345" i="30"/>
  <c r="F346" i="30"/>
  <c r="G346" i="30"/>
  <c r="F347" i="30"/>
  <c r="G347" i="30"/>
  <c r="F348" i="30"/>
  <c r="G348" i="30"/>
  <c r="F349" i="30"/>
  <c r="G349" i="30"/>
  <c r="F350" i="30"/>
  <c r="G350" i="30"/>
  <c r="F351" i="30"/>
  <c r="G351" i="30"/>
  <c r="F352" i="30"/>
  <c r="G352" i="30"/>
  <c r="F353" i="30"/>
  <c r="G353" i="30"/>
  <c r="F354" i="30"/>
  <c r="G354" i="30"/>
  <c r="F355" i="30"/>
  <c r="G355" i="30"/>
  <c r="F356" i="30"/>
  <c r="G356" i="30"/>
  <c r="F357" i="30"/>
  <c r="G357" i="30"/>
  <c r="F358" i="30"/>
  <c r="G358" i="30"/>
  <c r="F359" i="30"/>
  <c r="G359" i="30"/>
  <c r="F360" i="30"/>
  <c r="G360" i="30"/>
  <c r="F361" i="30"/>
  <c r="G361" i="30"/>
  <c r="F362" i="30"/>
  <c r="G362" i="30"/>
  <c r="F363" i="30"/>
  <c r="G363" i="30"/>
  <c r="F364" i="30"/>
  <c r="G364" i="30"/>
  <c r="F365" i="30"/>
  <c r="G365" i="30"/>
  <c r="F366" i="30"/>
  <c r="G366" i="30"/>
  <c r="F367" i="30"/>
  <c r="G367" i="30"/>
  <c r="F368" i="30"/>
  <c r="G368" i="30"/>
  <c r="F369" i="30"/>
  <c r="G369" i="30"/>
  <c r="F370" i="30"/>
  <c r="G370" i="30"/>
  <c r="F371" i="30"/>
  <c r="G371" i="30"/>
  <c r="F372" i="30"/>
  <c r="G372" i="30"/>
  <c r="F373" i="30"/>
  <c r="G373" i="30"/>
  <c r="F374" i="30"/>
  <c r="G374" i="30"/>
  <c r="F375" i="30"/>
  <c r="G375" i="30"/>
  <c r="F376" i="30"/>
  <c r="G376" i="30"/>
  <c r="F377" i="30"/>
  <c r="G377" i="30"/>
  <c r="F378" i="30"/>
  <c r="G378" i="30"/>
  <c r="F379" i="30"/>
  <c r="G379" i="30"/>
  <c r="F380" i="30"/>
  <c r="G380" i="30"/>
  <c r="F381" i="30"/>
  <c r="G381" i="30"/>
  <c r="F382" i="30"/>
  <c r="G382" i="30"/>
  <c r="F383" i="30"/>
  <c r="G383" i="30"/>
  <c r="F384" i="30"/>
  <c r="G384" i="30"/>
  <c r="F385" i="30"/>
  <c r="G385" i="30"/>
  <c r="F386" i="30"/>
  <c r="G386" i="30"/>
  <c r="F387" i="30"/>
  <c r="G387" i="30"/>
  <c r="F388" i="30"/>
  <c r="G388" i="30"/>
  <c r="F389" i="30"/>
  <c r="G389" i="30"/>
  <c r="F390" i="30"/>
  <c r="G390" i="30"/>
  <c r="F391" i="30"/>
  <c r="G391" i="30"/>
  <c r="F392" i="30"/>
  <c r="G392" i="30"/>
  <c r="F393" i="30"/>
  <c r="G393" i="30"/>
  <c r="F394" i="30"/>
  <c r="G394" i="30"/>
  <c r="F395" i="30"/>
  <c r="G395" i="30"/>
  <c r="F396" i="30"/>
  <c r="G396" i="30"/>
  <c r="F397" i="30"/>
  <c r="G397" i="30"/>
  <c r="F398" i="30"/>
  <c r="G398" i="30"/>
  <c r="F399" i="30"/>
  <c r="G399" i="30"/>
  <c r="F400" i="30"/>
  <c r="G400" i="30"/>
  <c r="F401" i="30"/>
  <c r="G401" i="30"/>
  <c r="F402" i="30"/>
  <c r="G402" i="30"/>
  <c r="F403" i="30"/>
  <c r="G403" i="30"/>
  <c r="F404" i="30"/>
  <c r="G404" i="30"/>
  <c r="F405" i="30"/>
  <c r="G405" i="30"/>
  <c r="F406" i="30"/>
  <c r="G406" i="30"/>
  <c r="F407" i="30"/>
  <c r="G407" i="30"/>
  <c r="F408" i="30"/>
  <c r="G408" i="30"/>
  <c r="F409" i="30"/>
  <c r="G409" i="30"/>
  <c r="F410" i="30"/>
  <c r="G410" i="30"/>
  <c r="F411" i="30"/>
  <c r="G411" i="30"/>
  <c r="F412" i="30"/>
  <c r="G412" i="30"/>
  <c r="F413" i="30"/>
  <c r="G413" i="30"/>
  <c r="F414" i="30"/>
  <c r="G414" i="30"/>
  <c r="F415" i="30"/>
  <c r="G415" i="30"/>
  <c r="F416" i="30"/>
  <c r="G416" i="30"/>
  <c r="F417" i="30"/>
  <c r="G417" i="30"/>
  <c r="F418" i="30"/>
  <c r="G418" i="30"/>
  <c r="F419" i="30"/>
  <c r="G419" i="30"/>
  <c r="F420" i="30"/>
  <c r="G420" i="30"/>
  <c r="F421" i="30"/>
  <c r="G421" i="30"/>
  <c r="F422" i="30"/>
  <c r="G422" i="30"/>
  <c r="F423" i="30"/>
  <c r="G423" i="30"/>
  <c r="F424" i="30"/>
  <c r="G424" i="30"/>
  <c r="F425" i="30"/>
  <c r="G425" i="30"/>
  <c r="F426" i="30"/>
  <c r="G426" i="30"/>
  <c r="F427" i="30"/>
  <c r="G427" i="30"/>
  <c r="F428" i="30"/>
  <c r="G428" i="30"/>
  <c r="F429" i="30"/>
  <c r="G429" i="30"/>
  <c r="F430" i="30"/>
  <c r="G430" i="30"/>
  <c r="F431" i="30"/>
  <c r="G431" i="30"/>
  <c r="F432" i="30"/>
  <c r="G432" i="30"/>
  <c r="F433" i="30"/>
  <c r="G433" i="30"/>
  <c r="F434" i="30"/>
  <c r="G434" i="30"/>
  <c r="F435" i="30"/>
  <c r="G435" i="30"/>
  <c r="F436" i="30"/>
  <c r="G436" i="30"/>
  <c r="F437" i="30"/>
  <c r="G437" i="30"/>
  <c r="F438" i="30"/>
  <c r="G438" i="30"/>
  <c r="F439" i="30"/>
  <c r="G439" i="30"/>
  <c r="F440" i="30"/>
  <c r="G440" i="30"/>
  <c r="F441" i="30"/>
  <c r="G441" i="30"/>
  <c r="F442" i="30"/>
  <c r="G442" i="30"/>
  <c r="F443" i="30"/>
  <c r="G443" i="30"/>
  <c r="F444" i="30"/>
  <c r="G444" i="30"/>
  <c r="F445" i="30"/>
  <c r="G445" i="30"/>
  <c r="F446" i="30"/>
  <c r="G446" i="30"/>
  <c r="F447" i="30"/>
  <c r="G447" i="30"/>
  <c r="F448" i="30"/>
  <c r="G448" i="30"/>
  <c r="F449" i="30"/>
  <c r="G449" i="30"/>
  <c r="F450" i="30"/>
  <c r="G450" i="30"/>
  <c r="F451" i="30"/>
  <c r="G451" i="30"/>
  <c r="F452" i="30"/>
  <c r="G452" i="30"/>
  <c r="F453" i="30"/>
  <c r="G453" i="30"/>
  <c r="F454" i="30"/>
  <c r="G454" i="30"/>
  <c r="F455" i="30"/>
  <c r="G455" i="30"/>
  <c r="F456" i="30"/>
  <c r="G456" i="30"/>
  <c r="F457" i="30"/>
  <c r="G457" i="30"/>
  <c r="F458" i="30"/>
  <c r="G458" i="30"/>
  <c r="F459" i="30"/>
  <c r="G459" i="30"/>
  <c r="F460" i="30"/>
  <c r="G460" i="30"/>
  <c r="F461" i="30"/>
  <c r="G461" i="30"/>
  <c r="F462" i="30"/>
  <c r="G462" i="30"/>
  <c r="F463" i="30"/>
  <c r="G463" i="30"/>
  <c r="F464" i="30"/>
  <c r="G464" i="30"/>
  <c r="F465" i="30"/>
  <c r="G465" i="30"/>
  <c r="F466" i="30"/>
  <c r="G466" i="30"/>
  <c r="F467" i="30"/>
  <c r="G467" i="30"/>
  <c r="F468" i="30"/>
  <c r="G468" i="30"/>
  <c r="F469" i="30"/>
  <c r="G469" i="30"/>
  <c r="F470" i="30"/>
  <c r="G470" i="30"/>
  <c r="F471" i="30"/>
  <c r="G471" i="30"/>
  <c r="F472" i="30"/>
  <c r="G472" i="30"/>
  <c r="F473" i="30"/>
  <c r="G473" i="30"/>
  <c r="F474" i="30"/>
  <c r="G474" i="30"/>
  <c r="F475" i="30"/>
  <c r="G475" i="30"/>
  <c r="F476" i="30"/>
  <c r="G476" i="30"/>
  <c r="F477" i="30"/>
  <c r="G477" i="30"/>
  <c r="F478" i="30"/>
  <c r="G478" i="30"/>
  <c r="F479" i="30"/>
  <c r="G479" i="30"/>
  <c r="F480" i="30"/>
  <c r="G480" i="30"/>
  <c r="F481" i="30"/>
  <c r="G481" i="30"/>
  <c r="F482" i="30"/>
  <c r="G482" i="30"/>
  <c r="F483" i="30"/>
  <c r="G483" i="30"/>
  <c r="F484" i="30"/>
  <c r="G484" i="30"/>
  <c r="F485" i="30"/>
  <c r="G485" i="30"/>
  <c r="F486" i="30"/>
  <c r="G486" i="30"/>
  <c r="F487" i="30"/>
  <c r="G487" i="30"/>
  <c r="F488" i="30"/>
  <c r="G488" i="30"/>
  <c r="F489" i="30"/>
  <c r="G489" i="30"/>
  <c r="F490" i="30"/>
  <c r="G490" i="30"/>
  <c r="F491" i="30"/>
  <c r="G491" i="30"/>
  <c r="F492" i="30"/>
  <c r="G492" i="30"/>
  <c r="F493" i="30"/>
  <c r="G493" i="30"/>
  <c r="F494" i="30"/>
  <c r="G494" i="30"/>
  <c r="F495" i="30"/>
  <c r="G495" i="30"/>
  <c r="F496" i="30"/>
  <c r="G496" i="30"/>
  <c r="F497" i="30"/>
  <c r="G497" i="30"/>
  <c r="F498" i="30"/>
  <c r="G498" i="30"/>
  <c r="F499" i="30"/>
  <c r="G499" i="30"/>
  <c r="F500" i="30"/>
  <c r="G500" i="30"/>
  <c r="F501" i="30"/>
  <c r="G501" i="30"/>
  <c r="F502" i="30"/>
  <c r="G502" i="30"/>
  <c r="F503" i="30"/>
  <c r="G503" i="30"/>
  <c r="F504" i="30"/>
  <c r="G504" i="30"/>
  <c r="F505" i="30"/>
  <c r="G505" i="30"/>
  <c r="F506" i="30"/>
  <c r="G506" i="30"/>
  <c r="F507" i="30"/>
  <c r="G507" i="30"/>
  <c r="F508" i="30"/>
  <c r="G508" i="30"/>
  <c r="F509" i="30"/>
  <c r="G509" i="30"/>
  <c r="F510" i="30"/>
  <c r="G510" i="30"/>
  <c r="F511" i="30"/>
  <c r="G511" i="30"/>
  <c r="F512" i="30"/>
  <c r="G512" i="30"/>
  <c r="F513" i="30"/>
  <c r="G513" i="30"/>
  <c r="F514" i="30"/>
  <c r="G514" i="30"/>
  <c r="F515" i="30"/>
  <c r="G515" i="30"/>
  <c r="F516" i="30"/>
  <c r="G516" i="30"/>
  <c r="F517" i="30"/>
  <c r="G517" i="30"/>
  <c r="F518" i="30"/>
  <c r="G518" i="30"/>
  <c r="F519" i="30"/>
  <c r="G519" i="30"/>
  <c r="F520" i="30"/>
  <c r="G520" i="30"/>
  <c r="F521" i="30"/>
  <c r="G521" i="30"/>
  <c r="F522" i="30"/>
  <c r="G522" i="30"/>
  <c r="F523" i="30"/>
  <c r="G523" i="30"/>
  <c r="F524" i="30"/>
  <c r="G524" i="30"/>
  <c r="F525" i="30"/>
  <c r="G525" i="30"/>
  <c r="F526" i="30"/>
  <c r="G526" i="30"/>
  <c r="F527" i="30"/>
  <c r="G527" i="30"/>
  <c r="F528" i="30"/>
  <c r="G528" i="30"/>
  <c r="F529" i="30"/>
  <c r="G529" i="30"/>
  <c r="F530" i="30"/>
  <c r="G530" i="30"/>
  <c r="F531" i="30"/>
  <c r="G531" i="30"/>
  <c r="F532" i="30"/>
  <c r="G532" i="30"/>
  <c r="F533" i="30"/>
  <c r="G533" i="30"/>
  <c r="F534" i="30"/>
  <c r="G534" i="30"/>
  <c r="F535" i="30"/>
  <c r="G535" i="30"/>
  <c r="F536" i="30"/>
  <c r="G536" i="30"/>
  <c r="F537" i="30"/>
  <c r="G537" i="30"/>
  <c r="F538" i="30"/>
  <c r="G538" i="30"/>
  <c r="F539" i="30"/>
  <c r="G539" i="30"/>
  <c r="F540" i="30"/>
  <c r="G540" i="30"/>
  <c r="F541" i="30"/>
  <c r="G541" i="30"/>
  <c r="F542" i="30"/>
  <c r="G542" i="30"/>
  <c r="F543" i="30"/>
  <c r="G543" i="30"/>
  <c r="F544" i="30"/>
  <c r="G544" i="30"/>
  <c r="F545" i="30"/>
  <c r="G545" i="30"/>
  <c r="F546" i="30"/>
  <c r="G546" i="30"/>
  <c r="F547" i="30"/>
  <c r="G547" i="30"/>
  <c r="F548" i="30"/>
  <c r="G548" i="30"/>
  <c r="F549" i="30"/>
  <c r="G549" i="30"/>
  <c r="F550" i="30"/>
  <c r="G550" i="30"/>
  <c r="F551" i="30"/>
  <c r="G551" i="30"/>
  <c r="F552" i="30"/>
  <c r="G552" i="30"/>
  <c r="F553" i="30"/>
  <c r="G553" i="30"/>
  <c r="F554" i="30"/>
  <c r="G554" i="30"/>
  <c r="F555" i="30"/>
  <c r="G555" i="30"/>
  <c r="F556" i="30"/>
  <c r="G556" i="30"/>
  <c r="F557" i="30"/>
  <c r="G557" i="30"/>
  <c r="F558" i="30"/>
  <c r="G558" i="30"/>
  <c r="F559" i="30"/>
  <c r="G559" i="30"/>
  <c r="F560" i="30"/>
  <c r="G560" i="30"/>
  <c r="F561" i="30"/>
  <c r="G561" i="30"/>
  <c r="F562" i="30"/>
  <c r="G562" i="30"/>
  <c r="F563" i="30"/>
  <c r="G563" i="30"/>
  <c r="F564" i="30"/>
  <c r="G564" i="30"/>
  <c r="F565" i="30"/>
  <c r="G565" i="30"/>
  <c r="F566" i="30"/>
  <c r="G566" i="30"/>
  <c r="F567" i="30"/>
  <c r="G567" i="30"/>
  <c r="F568" i="30"/>
  <c r="G568" i="30"/>
  <c r="F569" i="30"/>
  <c r="G569" i="30"/>
  <c r="F570" i="30"/>
  <c r="G570" i="30"/>
  <c r="F571" i="30"/>
  <c r="G571" i="30"/>
  <c r="F572" i="30"/>
  <c r="G572" i="30"/>
  <c r="F573" i="30"/>
  <c r="G573" i="30"/>
  <c r="F574" i="30"/>
  <c r="G574" i="30"/>
  <c r="F575" i="30"/>
  <c r="G575" i="30"/>
  <c r="F576" i="30"/>
  <c r="G576" i="30"/>
  <c r="F577" i="30"/>
  <c r="G577" i="30"/>
  <c r="F578" i="30"/>
  <c r="G578" i="30"/>
  <c r="F579" i="30"/>
  <c r="G579" i="30"/>
  <c r="F580" i="30"/>
  <c r="G580" i="30"/>
  <c r="F581" i="30"/>
  <c r="G581" i="30"/>
  <c r="F582" i="30"/>
  <c r="G582" i="30"/>
  <c r="F583" i="30"/>
  <c r="G583" i="30"/>
  <c r="F584" i="30"/>
  <c r="G584" i="30"/>
  <c r="F585" i="30"/>
  <c r="G585" i="30"/>
  <c r="F586" i="30"/>
  <c r="G586" i="30"/>
  <c r="F587" i="30"/>
  <c r="G587" i="30"/>
  <c r="F588" i="30"/>
  <c r="G588" i="30"/>
  <c r="F589" i="30"/>
  <c r="G589" i="30"/>
  <c r="F590" i="30"/>
  <c r="G590" i="30"/>
  <c r="F591" i="30"/>
  <c r="G591" i="30"/>
  <c r="F592" i="30"/>
  <c r="G592" i="30"/>
  <c r="F593" i="30"/>
  <c r="G593" i="30"/>
  <c r="F594" i="30"/>
  <c r="G594" i="30"/>
  <c r="F595" i="30"/>
  <c r="G595" i="30"/>
  <c r="F596" i="30"/>
  <c r="G596" i="30"/>
  <c r="F597" i="30"/>
  <c r="G597" i="30"/>
  <c r="F598" i="30"/>
  <c r="G598" i="30"/>
  <c r="F599" i="30"/>
  <c r="G599" i="30"/>
  <c r="F600" i="30"/>
  <c r="G600" i="30"/>
  <c r="F601" i="30"/>
  <c r="G601" i="30"/>
  <c r="F602" i="30"/>
  <c r="G602" i="30"/>
  <c r="F603" i="30"/>
  <c r="G603" i="30"/>
  <c r="F604" i="30"/>
  <c r="G604" i="30"/>
  <c r="F605" i="30"/>
  <c r="G605" i="30"/>
  <c r="F606" i="30"/>
  <c r="G606" i="30"/>
  <c r="F607" i="30"/>
  <c r="G607" i="30"/>
  <c r="F608" i="30"/>
  <c r="G608" i="30"/>
  <c r="F609" i="30"/>
  <c r="G609" i="30"/>
  <c r="F610" i="30"/>
  <c r="G610" i="30"/>
  <c r="F611" i="30"/>
  <c r="G611" i="30"/>
  <c r="F612" i="30"/>
  <c r="G612" i="30"/>
  <c r="F613" i="30"/>
  <c r="G613" i="30"/>
  <c r="F614" i="30"/>
  <c r="G614" i="30"/>
  <c r="F615" i="30"/>
  <c r="G615" i="30"/>
  <c r="F616" i="30"/>
  <c r="G616" i="30"/>
  <c r="F617" i="30"/>
  <c r="G617" i="30"/>
  <c r="F618" i="30"/>
  <c r="G618" i="30"/>
  <c r="F619" i="30"/>
  <c r="G619" i="30"/>
  <c r="F620" i="30"/>
  <c r="G620" i="30"/>
  <c r="F621" i="30"/>
  <c r="G621" i="30"/>
  <c r="F622" i="30"/>
  <c r="G622" i="30"/>
  <c r="F623" i="30"/>
  <c r="G623" i="30"/>
  <c r="F624" i="30"/>
  <c r="G624" i="30"/>
  <c r="F625" i="30"/>
  <c r="G625" i="30"/>
  <c r="F626" i="30"/>
  <c r="G626" i="30"/>
  <c r="F627" i="30"/>
  <c r="G627" i="30"/>
  <c r="F628" i="30"/>
  <c r="G628" i="30"/>
  <c r="F629" i="30"/>
  <c r="G629" i="30"/>
  <c r="F630" i="30"/>
  <c r="G630" i="30"/>
  <c r="F631" i="30"/>
  <c r="G631" i="30"/>
  <c r="F632" i="30"/>
  <c r="G632" i="30"/>
  <c r="F633" i="30"/>
  <c r="G633" i="30"/>
  <c r="F634" i="30"/>
  <c r="G634" i="30"/>
  <c r="F635" i="30"/>
  <c r="G635" i="30"/>
  <c r="F636" i="30"/>
  <c r="G636" i="30"/>
  <c r="F637" i="30"/>
  <c r="G637" i="30"/>
  <c r="F638" i="30"/>
  <c r="G638" i="30"/>
  <c r="F639" i="30"/>
  <c r="G639" i="30"/>
  <c r="F640" i="30"/>
  <c r="G640" i="30"/>
  <c r="F641" i="30"/>
  <c r="G641" i="30"/>
  <c r="F642" i="30"/>
  <c r="G642" i="30"/>
  <c r="F643" i="30"/>
  <c r="G643" i="30"/>
  <c r="F644" i="30"/>
  <c r="G644" i="30"/>
  <c r="F645" i="30"/>
  <c r="G645" i="30"/>
  <c r="F646" i="30"/>
  <c r="G646" i="30"/>
  <c r="F647" i="30"/>
  <c r="G647" i="30"/>
  <c r="F648" i="30"/>
  <c r="G648" i="30"/>
  <c r="F649" i="30"/>
  <c r="G649" i="30"/>
  <c r="F650" i="30"/>
  <c r="G650" i="30"/>
  <c r="F651" i="30"/>
  <c r="G651" i="30"/>
  <c r="F652" i="30"/>
  <c r="G652" i="30"/>
  <c r="F653" i="30"/>
  <c r="G653" i="30"/>
  <c r="F654" i="30"/>
  <c r="G654" i="30"/>
  <c r="F655" i="30"/>
  <c r="G655" i="30"/>
  <c r="F656" i="30"/>
  <c r="G656" i="30"/>
  <c r="F657" i="30"/>
  <c r="G657" i="30"/>
  <c r="F658" i="30"/>
  <c r="G658" i="30"/>
  <c r="F659" i="30"/>
  <c r="G659" i="30"/>
  <c r="F660" i="30"/>
  <c r="G660" i="30"/>
  <c r="F661" i="30"/>
  <c r="G661" i="30"/>
  <c r="F662" i="30"/>
  <c r="G662" i="30"/>
  <c r="F663" i="30"/>
  <c r="G663" i="30"/>
  <c r="F664" i="30"/>
  <c r="G664" i="30"/>
  <c r="F665" i="30"/>
  <c r="G665" i="30"/>
  <c r="F666" i="30"/>
  <c r="G666" i="30"/>
  <c r="F667" i="30"/>
  <c r="G667" i="30"/>
  <c r="F668" i="30"/>
  <c r="G668" i="30"/>
  <c r="F669" i="30"/>
  <c r="G669" i="30"/>
  <c r="F670" i="30"/>
  <c r="G670" i="30"/>
  <c r="F671" i="30"/>
  <c r="G671" i="30"/>
  <c r="F672" i="30"/>
  <c r="G672" i="30"/>
  <c r="F673" i="30"/>
  <c r="G673" i="30"/>
  <c r="F674" i="30"/>
  <c r="G674" i="30"/>
  <c r="F675" i="30"/>
  <c r="G675" i="30"/>
  <c r="F676" i="30"/>
  <c r="G676" i="30"/>
  <c r="F677" i="30"/>
  <c r="G677" i="30"/>
  <c r="F678" i="30"/>
  <c r="G678" i="30"/>
  <c r="F679" i="30"/>
  <c r="G679" i="30"/>
  <c r="F680" i="30"/>
  <c r="G680" i="30"/>
  <c r="F681" i="30"/>
  <c r="G681" i="30"/>
  <c r="F682" i="30"/>
  <c r="G682" i="30"/>
  <c r="F683" i="30"/>
  <c r="G683" i="30"/>
  <c r="F684" i="30"/>
  <c r="G684" i="30"/>
  <c r="F685" i="30"/>
  <c r="G685" i="30"/>
  <c r="F686" i="30"/>
  <c r="G686" i="30"/>
  <c r="F687" i="30"/>
  <c r="G687" i="30"/>
  <c r="F688" i="30"/>
  <c r="G688" i="30"/>
  <c r="F689" i="30"/>
  <c r="G689" i="30"/>
  <c r="F690" i="30"/>
  <c r="G690" i="30"/>
  <c r="F691" i="30"/>
  <c r="G691" i="30"/>
  <c r="F692" i="30"/>
  <c r="G692" i="30"/>
  <c r="F693" i="30"/>
  <c r="G693" i="30"/>
  <c r="F694" i="30"/>
  <c r="G694" i="30"/>
  <c r="F695" i="30"/>
  <c r="G695" i="30"/>
  <c r="F696" i="30"/>
  <c r="G696" i="30"/>
  <c r="F697" i="30"/>
  <c r="G697" i="30"/>
  <c r="F698" i="30"/>
  <c r="G698" i="30"/>
  <c r="F699" i="30"/>
  <c r="G699" i="30"/>
  <c r="F700" i="30"/>
  <c r="G700" i="30"/>
  <c r="F701" i="30"/>
  <c r="G701" i="30"/>
  <c r="F702" i="30"/>
  <c r="G702" i="30"/>
  <c r="F703" i="30"/>
  <c r="G703" i="30"/>
  <c r="F704" i="30"/>
  <c r="G704" i="30"/>
  <c r="F705" i="30"/>
  <c r="G705" i="30"/>
  <c r="F706" i="30"/>
  <c r="G706" i="30"/>
  <c r="F707" i="30"/>
  <c r="G707" i="30"/>
  <c r="F708" i="30"/>
  <c r="G708" i="30"/>
  <c r="F709" i="30"/>
  <c r="G709" i="30"/>
  <c r="F710" i="30"/>
  <c r="G710" i="30"/>
  <c r="F711" i="30"/>
  <c r="G711" i="30"/>
  <c r="F712" i="30"/>
  <c r="G712" i="30"/>
  <c r="F713" i="30"/>
  <c r="G713" i="30"/>
  <c r="F714" i="30"/>
  <c r="G714" i="30"/>
  <c r="F715" i="30"/>
  <c r="G715" i="30"/>
  <c r="F716" i="30"/>
  <c r="G716" i="30"/>
  <c r="F717" i="30"/>
  <c r="G717" i="30"/>
  <c r="F718" i="30"/>
  <c r="G718" i="30"/>
  <c r="F719" i="30"/>
  <c r="G719" i="30"/>
  <c r="F720" i="30"/>
  <c r="G720" i="30"/>
  <c r="F721" i="30"/>
  <c r="G721" i="30"/>
  <c r="F722" i="30"/>
  <c r="G722" i="30"/>
  <c r="F723" i="30"/>
  <c r="G723" i="30"/>
  <c r="F724" i="30"/>
  <c r="G724" i="30"/>
  <c r="F725" i="30"/>
  <c r="G725" i="30"/>
  <c r="F726" i="30"/>
  <c r="G726" i="30"/>
  <c r="F727" i="30"/>
  <c r="G727" i="30"/>
  <c r="F728" i="30"/>
  <c r="G728" i="30"/>
  <c r="F729" i="30"/>
  <c r="G729" i="30"/>
  <c r="F730" i="30"/>
  <c r="G730" i="30"/>
  <c r="F731" i="30"/>
  <c r="G731" i="30"/>
  <c r="F732" i="30"/>
  <c r="G732" i="30"/>
  <c r="F733" i="30"/>
  <c r="G733" i="30"/>
  <c r="F734" i="30"/>
  <c r="G734" i="30"/>
  <c r="F735" i="30"/>
  <c r="G735" i="30"/>
  <c r="F736" i="30"/>
  <c r="G736" i="30"/>
  <c r="F737" i="30"/>
  <c r="G737" i="30"/>
  <c r="F738" i="30"/>
  <c r="G738" i="30"/>
  <c r="F739" i="30"/>
  <c r="G739" i="30"/>
  <c r="F740" i="30"/>
  <c r="G740" i="30"/>
  <c r="F741" i="30"/>
  <c r="G741" i="30"/>
  <c r="F742" i="30"/>
  <c r="G742" i="30"/>
  <c r="F743" i="30"/>
  <c r="G743" i="30"/>
  <c r="F744" i="30"/>
  <c r="G744" i="30"/>
  <c r="F745" i="30"/>
  <c r="G745" i="30"/>
  <c r="F746" i="30"/>
  <c r="G746" i="30"/>
  <c r="F747" i="30"/>
  <c r="G747" i="30"/>
  <c r="F748" i="30"/>
  <c r="G748" i="30"/>
  <c r="F749" i="30"/>
  <c r="G749" i="30"/>
  <c r="F750" i="30"/>
  <c r="G750" i="30"/>
  <c r="F751" i="30"/>
  <c r="G751" i="30"/>
  <c r="F752" i="30"/>
  <c r="G752" i="30"/>
  <c r="F753" i="30"/>
  <c r="G753" i="30"/>
  <c r="F754" i="30"/>
  <c r="G754" i="30"/>
  <c r="F755" i="30"/>
  <c r="G755" i="30"/>
  <c r="F756" i="30"/>
  <c r="G756" i="30"/>
  <c r="F757" i="30"/>
  <c r="G757" i="30"/>
  <c r="F758" i="30"/>
  <c r="G758" i="30"/>
  <c r="F759" i="30"/>
  <c r="G759" i="30"/>
  <c r="F760" i="30"/>
  <c r="G760" i="30"/>
  <c r="F761" i="30"/>
  <c r="G761" i="30"/>
  <c r="F762" i="30"/>
  <c r="G762" i="30"/>
  <c r="F763" i="30"/>
  <c r="G763" i="30"/>
  <c r="F764" i="30"/>
  <c r="G764" i="30"/>
  <c r="F765" i="30"/>
  <c r="G765" i="30"/>
  <c r="F766" i="30"/>
  <c r="G766" i="30"/>
  <c r="F767" i="30"/>
  <c r="G767" i="30"/>
  <c r="F768" i="30"/>
  <c r="G768" i="30"/>
  <c r="F769" i="30"/>
  <c r="G769" i="30"/>
  <c r="F770" i="30"/>
  <c r="G770" i="30"/>
  <c r="F771" i="30"/>
  <c r="G771" i="30"/>
  <c r="F772" i="30"/>
  <c r="G772" i="30"/>
  <c r="F773" i="30"/>
  <c r="G773" i="30"/>
  <c r="F774" i="30"/>
  <c r="G774" i="30"/>
  <c r="F775" i="30"/>
  <c r="G775" i="30"/>
  <c r="F776" i="30"/>
  <c r="G776" i="30"/>
  <c r="F777" i="30"/>
  <c r="G777" i="30"/>
  <c r="F778" i="30"/>
  <c r="G778" i="30"/>
  <c r="F779" i="30"/>
  <c r="G779" i="30"/>
  <c r="F780" i="30"/>
  <c r="G780" i="30"/>
  <c r="F781" i="30"/>
  <c r="G781" i="30"/>
  <c r="F782" i="30"/>
  <c r="G782" i="30"/>
  <c r="F783" i="30"/>
  <c r="G783" i="30"/>
  <c r="F784" i="30"/>
  <c r="G784" i="30"/>
  <c r="F785" i="30"/>
  <c r="G785" i="30"/>
  <c r="F786" i="30"/>
  <c r="G786" i="30"/>
  <c r="F787" i="30"/>
  <c r="G787" i="30"/>
  <c r="F788" i="30"/>
  <c r="G788" i="30"/>
  <c r="F789" i="30"/>
  <c r="G789" i="30"/>
  <c r="F790" i="30"/>
  <c r="G790" i="30"/>
  <c r="F791" i="30"/>
  <c r="G791" i="30"/>
  <c r="F792" i="30"/>
  <c r="G792" i="30"/>
  <c r="F793" i="30"/>
  <c r="G793" i="30"/>
  <c r="F794" i="30"/>
  <c r="G794" i="30"/>
  <c r="F795" i="30"/>
  <c r="G795" i="30"/>
  <c r="F796" i="30"/>
  <c r="G796" i="30"/>
  <c r="F797" i="30"/>
  <c r="G797" i="30"/>
  <c r="F798" i="30"/>
  <c r="G798" i="30"/>
  <c r="F799" i="30"/>
  <c r="G799" i="30"/>
  <c r="F800" i="30"/>
  <c r="G800" i="30"/>
  <c r="F801" i="30"/>
  <c r="G801" i="30"/>
  <c r="F802" i="30"/>
  <c r="G802" i="30"/>
  <c r="F803" i="30"/>
  <c r="G803" i="30"/>
  <c r="F804" i="30"/>
  <c r="G804" i="30"/>
  <c r="F805" i="30"/>
  <c r="G805" i="30"/>
  <c r="F806" i="30"/>
  <c r="G806" i="30"/>
  <c r="F807" i="30"/>
  <c r="G807" i="30"/>
  <c r="F808" i="30"/>
  <c r="G808" i="30"/>
  <c r="F809" i="30"/>
  <c r="G809" i="30"/>
  <c r="F810" i="30"/>
  <c r="G810" i="30"/>
  <c r="F811" i="30"/>
  <c r="G811" i="30"/>
  <c r="F812" i="30"/>
  <c r="G812" i="30"/>
  <c r="F813" i="30"/>
  <c r="G813" i="30"/>
  <c r="F814" i="30"/>
  <c r="G814" i="30"/>
  <c r="F815" i="30"/>
  <c r="G815" i="30"/>
  <c r="F816" i="30"/>
  <c r="G816" i="30"/>
  <c r="F817" i="30"/>
  <c r="G817" i="30"/>
  <c r="F818" i="30"/>
  <c r="G818" i="30"/>
  <c r="F819" i="30"/>
  <c r="G819" i="30"/>
  <c r="F820" i="30"/>
  <c r="G820" i="30"/>
  <c r="F821" i="30"/>
  <c r="G821" i="30"/>
  <c r="F822" i="30"/>
  <c r="G822" i="30"/>
  <c r="F823" i="30"/>
  <c r="G823" i="30"/>
  <c r="F824" i="30"/>
  <c r="G824" i="30"/>
  <c r="F825" i="30"/>
  <c r="G825" i="30"/>
  <c r="F826" i="30"/>
  <c r="G826" i="30"/>
  <c r="F827" i="30"/>
  <c r="G827" i="30"/>
  <c r="F828" i="30"/>
  <c r="G828" i="30"/>
  <c r="F829" i="30"/>
  <c r="G829" i="30"/>
  <c r="F830" i="30"/>
  <c r="G830" i="30"/>
  <c r="F831" i="30"/>
  <c r="G831" i="30"/>
  <c r="F832" i="30"/>
  <c r="G832" i="30"/>
  <c r="F833" i="30"/>
  <c r="G833" i="30"/>
  <c r="F834" i="30"/>
  <c r="G834" i="30"/>
  <c r="F835" i="30"/>
  <c r="G835" i="30"/>
  <c r="F836" i="30"/>
  <c r="G836" i="30"/>
  <c r="F837" i="30"/>
  <c r="G837" i="30"/>
  <c r="F838" i="30"/>
  <c r="G838" i="30"/>
  <c r="F839" i="30"/>
  <c r="G839" i="30"/>
  <c r="F840" i="30"/>
  <c r="G840" i="30"/>
  <c r="F841" i="30"/>
  <c r="G841" i="30"/>
  <c r="F842" i="30"/>
  <c r="G842" i="30"/>
  <c r="F843" i="30"/>
  <c r="G843" i="30"/>
  <c r="F844" i="30"/>
  <c r="G844" i="30"/>
  <c r="F845" i="30"/>
  <c r="G845" i="30"/>
  <c r="F846" i="30"/>
  <c r="G846" i="30"/>
  <c r="F847" i="30"/>
  <c r="G847" i="30"/>
  <c r="F848" i="30"/>
  <c r="G848" i="30"/>
  <c r="F849" i="30"/>
  <c r="G849" i="30"/>
  <c r="F850" i="30"/>
  <c r="G850" i="30"/>
  <c r="F851" i="30"/>
  <c r="G851" i="30"/>
  <c r="F852" i="30"/>
  <c r="G852" i="30"/>
  <c r="F853" i="30"/>
  <c r="G853" i="30"/>
  <c r="F854" i="30"/>
  <c r="G854" i="30"/>
  <c r="F855" i="30"/>
  <c r="G855" i="30"/>
  <c r="F856" i="30"/>
  <c r="G856" i="30"/>
  <c r="F857" i="30"/>
  <c r="G857" i="30"/>
  <c r="F858" i="30"/>
  <c r="G858" i="30"/>
  <c r="F859" i="30"/>
  <c r="G859" i="30"/>
  <c r="F860" i="30"/>
  <c r="G860" i="30"/>
  <c r="F861" i="30"/>
  <c r="G861" i="30"/>
  <c r="F862" i="30"/>
  <c r="G862" i="30"/>
  <c r="F863" i="30"/>
  <c r="G863" i="30"/>
  <c r="F864" i="30"/>
  <c r="G864" i="30"/>
  <c r="F865" i="30"/>
  <c r="G865" i="30"/>
  <c r="F866" i="30"/>
  <c r="G866" i="30"/>
  <c r="F867" i="30"/>
  <c r="G867" i="30"/>
  <c r="F868" i="30"/>
  <c r="G868" i="30"/>
  <c r="F869" i="30"/>
  <c r="G869" i="30"/>
  <c r="F870" i="30"/>
  <c r="G870" i="30"/>
  <c r="F871" i="30"/>
  <c r="G871" i="30"/>
  <c r="F872" i="30"/>
  <c r="G872" i="30"/>
  <c r="F873" i="30"/>
  <c r="G873" i="30"/>
  <c r="F874" i="30"/>
  <c r="G874" i="30"/>
  <c r="F875" i="30"/>
  <c r="G875" i="30"/>
  <c r="F876" i="30"/>
  <c r="G876" i="30"/>
  <c r="F877" i="30"/>
  <c r="G877" i="30"/>
  <c r="F878" i="30"/>
  <c r="G878" i="30"/>
  <c r="F879" i="30"/>
  <c r="G879" i="30"/>
  <c r="F880" i="30"/>
  <c r="G880" i="30"/>
  <c r="F881" i="30"/>
  <c r="G881" i="30"/>
  <c r="F882" i="30"/>
  <c r="G882" i="30"/>
  <c r="F883" i="30"/>
  <c r="G883" i="30"/>
  <c r="F884" i="30"/>
  <c r="G884" i="30"/>
  <c r="F885" i="30"/>
  <c r="G885" i="30"/>
  <c r="F886" i="30"/>
  <c r="G886" i="30"/>
  <c r="F887" i="30"/>
  <c r="G887" i="30"/>
  <c r="F888" i="30"/>
  <c r="G888" i="30"/>
  <c r="F889" i="30"/>
  <c r="G889" i="30"/>
  <c r="F890" i="30"/>
  <c r="G890" i="30"/>
  <c r="F891" i="30"/>
  <c r="G891" i="30"/>
  <c r="F892" i="30"/>
  <c r="G892" i="30"/>
  <c r="F893" i="30"/>
  <c r="G893" i="30"/>
  <c r="F894" i="30"/>
  <c r="G894" i="30"/>
  <c r="F895" i="30"/>
  <c r="G895" i="30"/>
  <c r="F896" i="30"/>
  <c r="G896" i="30"/>
  <c r="F897" i="30"/>
  <c r="G897" i="30"/>
  <c r="F898" i="30"/>
  <c r="G898" i="30"/>
  <c r="F899" i="30"/>
  <c r="G899" i="30"/>
  <c r="F900" i="30"/>
  <c r="G900" i="30"/>
  <c r="F901" i="30"/>
  <c r="G901" i="30"/>
  <c r="F902" i="30"/>
  <c r="G902" i="30"/>
  <c r="F903" i="30"/>
  <c r="G903" i="30"/>
  <c r="F904" i="30"/>
  <c r="G904" i="30"/>
  <c r="F905" i="30"/>
  <c r="G905" i="30"/>
  <c r="F906" i="30"/>
  <c r="G906" i="30"/>
  <c r="F907" i="30"/>
  <c r="G907" i="30"/>
  <c r="F908" i="30"/>
  <c r="G908" i="30"/>
  <c r="F909" i="30"/>
  <c r="G909" i="30"/>
  <c r="F910" i="30"/>
  <c r="G910" i="30"/>
  <c r="F911" i="30"/>
  <c r="G911" i="30"/>
  <c r="F912" i="30"/>
  <c r="G912" i="30"/>
  <c r="F913" i="30"/>
  <c r="G913" i="30"/>
  <c r="F914" i="30"/>
  <c r="G914" i="30"/>
  <c r="F915" i="30"/>
  <c r="G915" i="30"/>
  <c r="F916" i="30"/>
  <c r="G916" i="30"/>
  <c r="F917" i="30"/>
  <c r="G917" i="30"/>
  <c r="F918" i="30"/>
  <c r="G918" i="30"/>
  <c r="F919" i="30"/>
  <c r="G919" i="30"/>
  <c r="F920" i="30"/>
  <c r="G920" i="30"/>
  <c r="F921" i="30"/>
  <c r="G921" i="30"/>
  <c r="F922" i="30"/>
  <c r="G922" i="30"/>
  <c r="F923" i="30"/>
  <c r="G923" i="30"/>
  <c r="F924" i="30"/>
  <c r="G924" i="30"/>
  <c r="F925" i="30"/>
  <c r="G925" i="30"/>
  <c r="F926" i="30"/>
  <c r="G926" i="30"/>
  <c r="F927" i="30"/>
  <c r="G927" i="30"/>
  <c r="F928" i="30"/>
  <c r="G928" i="30"/>
  <c r="F929" i="30"/>
  <c r="G929" i="30"/>
  <c r="F930" i="30"/>
  <c r="G930" i="30"/>
  <c r="F931" i="30"/>
  <c r="G931" i="30"/>
  <c r="F932" i="30"/>
  <c r="G932" i="30"/>
  <c r="F933" i="30"/>
  <c r="G933" i="30"/>
  <c r="F934" i="30"/>
  <c r="G934" i="30"/>
  <c r="F935" i="30"/>
  <c r="G935" i="30"/>
  <c r="F936" i="30"/>
  <c r="G936" i="30"/>
  <c r="F937" i="30"/>
  <c r="G937" i="30"/>
  <c r="F938" i="30"/>
  <c r="G938" i="30"/>
  <c r="F939" i="30"/>
  <c r="G939" i="30"/>
  <c r="F940" i="30"/>
  <c r="G940" i="30"/>
  <c r="F941" i="30"/>
  <c r="G941" i="30"/>
  <c r="F942" i="30"/>
  <c r="G942" i="30"/>
  <c r="F943" i="30"/>
  <c r="G943" i="30"/>
  <c r="F944" i="30"/>
  <c r="G944" i="30"/>
  <c r="F945" i="30"/>
  <c r="G945" i="30"/>
  <c r="F946" i="30"/>
  <c r="G946" i="30"/>
  <c r="F947" i="30"/>
  <c r="G947" i="30"/>
  <c r="F948" i="30"/>
  <c r="G948" i="30"/>
  <c r="F949" i="30"/>
  <c r="G949" i="30"/>
  <c r="F950" i="30"/>
  <c r="G950" i="30"/>
  <c r="F951" i="30"/>
  <c r="G951" i="30"/>
  <c r="F952" i="30"/>
  <c r="G952" i="30"/>
  <c r="F953" i="30"/>
  <c r="G953" i="30"/>
  <c r="F954" i="30"/>
  <c r="G954" i="30"/>
  <c r="F955" i="30"/>
  <c r="G955" i="30"/>
  <c r="F956" i="30"/>
  <c r="G956" i="30"/>
  <c r="F957" i="30"/>
  <c r="G957" i="30"/>
  <c r="F958" i="30"/>
  <c r="G958" i="30"/>
  <c r="F959" i="30"/>
  <c r="G959" i="30"/>
  <c r="F960" i="30"/>
  <c r="G960" i="30"/>
  <c r="F961" i="30"/>
  <c r="G961" i="30"/>
  <c r="F962" i="30"/>
  <c r="G962" i="30"/>
  <c r="F963" i="30"/>
  <c r="G963" i="30"/>
  <c r="F964" i="30"/>
  <c r="G964" i="30"/>
  <c r="F965" i="30"/>
  <c r="G965" i="30"/>
  <c r="F966" i="30"/>
  <c r="G966" i="30"/>
  <c r="F967" i="30"/>
  <c r="G967" i="30"/>
  <c r="F968" i="30"/>
  <c r="G968" i="30"/>
  <c r="F969" i="30"/>
  <c r="G969" i="30"/>
  <c r="F970" i="30"/>
  <c r="G970" i="30"/>
  <c r="F971" i="30"/>
  <c r="G971" i="30"/>
  <c r="F972" i="30"/>
  <c r="G972" i="30"/>
  <c r="F973" i="30"/>
  <c r="G973" i="30"/>
  <c r="F974" i="30"/>
  <c r="G974" i="30"/>
  <c r="F975" i="30"/>
  <c r="G975" i="30"/>
  <c r="F976" i="30"/>
  <c r="G976" i="30"/>
  <c r="F977" i="30"/>
  <c r="G977" i="30"/>
  <c r="F978" i="30"/>
  <c r="G978" i="30"/>
  <c r="F979" i="30"/>
  <c r="G979" i="30"/>
  <c r="F980" i="30"/>
  <c r="G980" i="30"/>
  <c r="F981" i="30"/>
  <c r="G981" i="30"/>
  <c r="F982" i="30"/>
  <c r="G982" i="30"/>
  <c r="F983" i="30"/>
  <c r="G983" i="30"/>
  <c r="F984" i="30"/>
  <c r="G984" i="30"/>
  <c r="F985" i="30"/>
  <c r="G985" i="30"/>
  <c r="F986" i="30"/>
  <c r="G986" i="30"/>
  <c r="F987" i="30"/>
  <c r="G987" i="30"/>
  <c r="F988" i="30"/>
  <c r="G988" i="30"/>
  <c r="F989" i="30"/>
  <c r="G989" i="30"/>
  <c r="F990" i="30"/>
  <c r="G990" i="30"/>
  <c r="F991" i="30"/>
  <c r="G991" i="30"/>
  <c r="F992" i="30"/>
  <c r="G992" i="30"/>
  <c r="F993" i="30"/>
  <c r="G993" i="30"/>
  <c r="F994" i="30"/>
  <c r="G994" i="30"/>
  <c r="F995" i="30"/>
  <c r="G995" i="30"/>
  <c r="F996" i="30"/>
  <c r="G996" i="30"/>
  <c r="F997" i="30"/>
  <c r="G997" i="30"/>
  <c r="F998" i="30"/>
  <c r="G998" i="30"/>
  <c r="F999" i="30"/>
  <c r="G999" i="30"/>
  <c r="F1000" i="30"/>
  <c r="G1000" i="30"/>
  <c r="F1001" i="30"/>
  <c r="G1001" i="30"/>
  <c r="F1002" i="30"/>
  <c r="G1002" i="30"/>
  <c r="F1003" i="30"/>
  <c r="G1003" i="30"/>
  <c r="F1004" i="30"/>
  <c r="G1004" i="30"/>
  <c r="F1005" i="30"/>
  <c r="G1005" i="30"/>
  <c r="F1006" i="30"/>
  <c r="G1006" i="30"/>
  <c r="F1007" i="30"/>
  <c r="G1007" i="30"/>
  <c r="F1008" i="30"/>
  <c r="G1008" i="30"/>
  <c r="F1009" i="30"/>
  <c r="G1009" i="30"/>
  <c r="F1010" i="30"/>
  <c r="G1010" i="30"/>
  <c r="F1011" i="30"/>
  <c r="G1011" i="30"/>
  <c r="F1012" i="30"/>
  <c r="G1012" i="30"/>
  <c r="F1013" i="30"/>
  <c r="G1013" i="30"/>
  <c r="F1014" i="30"/>
  <c r="G1014" i="30"/>
  <c r="F1015" i="30"/>
  <c r="G1015" i="30"/>
  <c r="F1016" i="30"/>
  <c r="G1016" i="30"/>
  <c r="F1017" i="30"/>
  <c r="G1017" i="30"/>
  <c r="F1018" i="30"/>
  <c r="G1018" i="30"/>
  <c r="F1019" i="30"/>
  <c r="G1019" i="30"/>
  <c r="F1020" i="30"/>
  <c r="G1020" i="30"/>
  <c r="F1021" i="30"/>
  <c r="G1021" i="30"/>
  <c r="F1022" i="30"/>
  <c r="G1022" i="30"/>
  <c r="F1023" i="30"/>
  <c r="G1023" i="30"/>
  <c r="F1024" i="30"/>
  <c r="G1024" i="30"/>
  <c r="F1025" i="30"/>
  <c r="G1025" i="30"/>
  <c r="F1026" i="30"/>
  <c r="G1026" i="30"/>
  <c r="F1027" i="30"/>
  <c r="G1027" i="30"/>
  <c r="F1028" i="30"/>
  <c r="G1028" i="30"/>
  <c r="F1029" i="30"/>
  <c r="G1029" i="30"/>
  <c r="F1030" i="30"/>
  <c r="G1030" i="30"/>
  <c r="F1031" i="30"/>
  <c r="G1031" i="30"/>
  <c r="F1032" i="30"/>
  <c r="G1032" i="30"/>
  <c r="F1033" i="30"/>
  <c r="G1033" i="30"/>
  <c r="F1034" i="30"/>
  <c r="G1034" i="30"/>
  <c r="F1035" i="30"/>
  <c r="G1035" i="30"/>
  <c r="F1036" i="30"/>
  <c r="G1036" i="30"/>
  <c r="F1037" i="30"/>
  <c r="G1037" i="30"/>
  <c r="F1038" i="30"/>
  <c r="G1038" i="30"/>
  <c r="F1039" i="30"/>
  <c r="G1039" i="30"/>
  <c r="F1040" i="30"/>
  <c r="G1040" i="30"/>
  <c r="F1041" i="30"/>
  <c r="G1041" i="30"/>
  <c r="F1042" i="30"/>
  <c r="G1042" i="30"/>
  <c r="F1043" i="30"/>
  <c r="G1043" i="30"/>
  <c r="F1044" i="30"/>
  <c r="G1044" i="30"/>
  <c r="F1045" i="30"/>
  <c r="G1045" i="30"/>
  <c r="F1046" i="30"/>
  <c r="G1046" i="30"/>
  <c r="F1047" i="30"/>
  <c r="G1047" i="30"/>
  <c r="F1048" i="30"/>
  <c r="G1048" i="30"/>
  <c r="F1049" i="30"/>
  <c r="G1049" i="30"/>
  <c r="F1050" i="30"/>
  <c r="G1050" i="30"/>
  <c r="F1051" i="30"/>
  <c r="G1051" i="30"/>
  <c r="F1052" i="30"/>
  <c r="G1052" i="30"/>
  <c r="F1053" i="30"/>
  <c r="G1053" i="30"/>
  <c r="F1054" i="30"/>
  <c r="G1054" i="30"/>
  <c r="F1055" i="30"/>
  <c r="G1055" i="30"/>
  <c r="F1056" i="30"/>
  <c r="G1056" i="30"/>
  <c r="F1057" i="30"/>
  <c r="G1057" i="30"/>
  <c r="F1058" i="30"/>
  <c r="G1058" i="30"/>
  <c r="F1059" i="30"/>
  <c r="G1059" i="30"/>
  <c r="F1060" i="30"/>
  <c r="G1060" i="30"/>
  <c r="F1061" i="30"/>
  <c r="G1061" i="30"/>
  <c r="F1062" i="30"/>
  <c r="G1062" i="30"/>
  <c r="F1063" i="30"/>
  <c r="G1063" i="30"/>
  <c r="F1064" i="30"/>
  <c r="G1064" i="30"/>
  <c r="F1065" i="30"/>
  <c r="G1065" i="30"/>
  <c r="F1066" i="30"/>
  <c r="G1066" i="30"/>
  <c r="F1067" i="30"/>
  <c r="G1067" i="30"/>
  <c r="F1068" i="30"/>
  <c r="G1068" i="30"/>
  <c r="F1069" i="30"/>
  <c r="G1069" i="30"/>
  <c r="F1070" i="30"/>
  <c r="G1070" i="30"/>
  <c r="F1071" i="30"/>
  <c r="G1071" i="30"/>
  <c r="F1072" i="30"/>
  <c r="G1072" i="30"/>
  <c r="F1073" i="30"/>
  <c r="G1073" i="30"/>
  <c r="F1074" i="30"/>
  <c r="G1074" i="30"/>
  <c r="F1075" i="30"/>
  <c r="G1075" i="30"/>
  <c r="F1076" i="30"/>
  <c r="G1076" i="30"/>
  <c r="F1077" i="30"/>
  <c r="G1077" i="30"/>
  <c r="F1078" i="30"/>
  <c r="G1078" i="30"/>
  <c r="F1079" i="30"/>
  <c r="G1079" i="30"/>
  <c r="F1080" i="30"/>
  <c r="G1080" i="30"/>
  <c r="F1081" i="30"/>
  <c r="G1081" i="30"/>
  <c r="F1082" i="30"/>
  <c r="G1082" i="30"/>
  <c r="F1083" i="30"/>
  <c r="G1083" i="30"/>
  <c r="F1084" i="30"/>
  <c r="G1084" i="30"/>
  <c r="F1085" i="30"/>
  <c r="G1085" i="30"/>
  <c r="F1086" i="30"/>
  <c r="G1086" i="30"/>
  <c r="F1087" i="30"/>
  <c r="G1087" i="30"/>
  <c r="F1088" i="30"/>
  <c r="G1088" i="30"/>
  <c r="F1089" i="30"/>
  <c r="G1089" i="30"/>
  <c r="F1090" i="30"/>
  <c r="G1090" i="30"/>
  <c r="F1091" i="30"/>
  <c r="G1091" i="30"/>
  <c r="F1092" i="30"/>
  <c r="G1092" i="30"/>
  <c r="F1093" i="30"/>
  <c r="G1093" i="30"/>
  <c r="F1094" i="30"/>
  <c r="G1094" i="30"/>
  <c r="F1095" i="30"/>
  <c r="G1095" i="30"/>
  <c r="F1096" i="30"/>
  <c r="G1096" i="30"/>
  <c r="F1097" i="30"/>
  <c r="G1097" i="30"/>
  <c r="F1098" i="30"/>
  <c r="G1098" i="30"/>
  <c r="F1099" i="30"/>
  <c r="G1099" i="30"/>
  <c r="F1100" i="30"/>
  <c r="G1100" i="30"/>
  <c r="F1101" i="30"/>
  <c r="G1101" i="30"/>
  <c r="F1102" i="30"/>
  <c r="G1102" i="30"/>
  <c r="F1103" i="30"/>
  <c r="G1103" i="30"/>
  <c r="F1104" i="30"/>
  <c r="G1104" i="30"/>
  <c r="F1105" i="30"/>
  <c r="G1105" i="30"/>
  <c r="F1106" i="30"/>
  <c r="G1106" i="30"/>
  <c r="F1107" i="30"/>
  <c r="G1107" i="30"/>
  <c r="F1108" i="30"/>
  <c r="G1108" i="30"/>
  <c r="F1109" i="30"/>
  <c r="G1109" i="30"/>
  <c r="F1110" i="30"/>
  <c r="G1110" i="30"/>
  <c r="F1111" i="30"/>
  <c r="G1111" i="30"/>
  <c r="F1112" i="30"/>
  <c r="G1112" i="30"/>
  <c r="F1113" i="30"/>
  <c r="G1113" i="30"/>
  <c r="F1114" i="30"/>
  <c r="G1114" i="30"/>
  <c r="F1115" i="30"/>
  <c r="G1115" i="30"/>
  <c r="F1116" i="30"/>
  <c r="G1116" i="30"/>
  <c r="F1117" i="30"/>
  <c r="G1117" i="30"/>
  <c r="F1118" i="30"/>
  <c r="G1118" i="30"/>
  <c r="F1119" i="30"/>
  <c r="G1119" i="30"/>
  <c r="F1120" i="30"/>
  <c r="G1120" i="30"/>
  <c r="F1121" i="30"/>
  <c r="G1121" i="30"/>
  <c r="F1122" i="30"/>
  <c r="G1122" i="30"/>
  <c r="F1123" i="30"/>
  <c r="G1123" i="30"/>
  <c r="F1124" i="30"/>
  <c r="G1124" i="30"/>
  <c r="F1125" i="30"/>
  <c r="G1125" i="30"/>
  <c r="F1126" i="30"/>
  <c r="G1126" i="30"/>
  <c r="F1127" i="30"/>
  <c r="G1127" i="30"/>
  <c r="F1128" i="30"/>
  <c r="G1128" i="30"/>
  <c r="F1129" i="30"/>
  <c r="G1129" i="30"/>
  <c r="F1130" i="30"/>
  <c r="G1130" i="30"/>
  <c r="F1131" i="30"/>
  <c r="G1131" i="30"/>
  <c r="F1132" i="30"/>
  <c r="G1132" i="30"/>
  <c r="F1133" i="30"/>
  <c r="G1133" i="30"/>
  <c r="F1134" i="30"/>
  <c r="G1134" i="30"/>
  <c r="F1135" i="30"/>
  <c r="G1135" i="30"/>
  <c r="F1136" i="30"/>
  <c r="G1136" i="30"/>
  <c r="F1137" i="30"/>
  <c r="G1137" i="30"/>
  <c r="F1138" i="30"/>
  <c r="G1138" i="30"/>
  <c r="F1139" i="30"/>
  <c r="G1139" i="30"/>
  <c r="F1140" i="30"/>
  <c r="G1140" i="30"/>
  <c r="F1141" i="30"/>
  <c r="G1141" i="30"/>
  <c r="F1142" i="30"/>
  <c r="G1142" i="30"/>
  <c r="F1143" i="30"/>
  <c r="G1143" i="30"/>
  <c r="F1144" i="30"/>
  <c r="G1144" i="30"/>
  <c r="F1145" i="30"/>
  <c r="G1145" i="30"/>
  <c r="F1146" i="30"/>
  <c r="G1146" i="30"/>
  <c r="F1147" i="30"/>
  <c r="G1147" i="30"/>
  <c r="F1148" i="30"/>
  <c r="G1148" i="30"/>
  <c r="F1149" i="30"/>
  <c r="G1149" i="30"/>
  <c r="F1150" i="30"/>
  <c r="G1150" i="30"/>
  <c r="F1151" i="30"/>
  <c r="G1151" i="30"/>
  <c r="F1152" i="30"/>
  <c r="G1152" i="30"/>
  <c r="F1153" i="30"/>
  <c r="G1153" i="30"/>
  <c r="F1154" i="30"/>
  <c r="G1154" i="30"/>
  <c r="F1155" i="30"/>
  <c r="G1155" i="30"/>
  <c r="F1156" i="30"/>
  <c r="G1156" i="30"/>
  <c r="F1157" i="30"/>
  <c r="G1157" i="30"/>
  <c r="F1158" i="30"/>
  <c r="G1158" i="30"/>
  <c r="F1159" i="30"/>
  <c r="G1159" i="30"/>
  <c r="F1160" i="30"/>
  <c r="G1160" i="30"/>
  <c r="F1161" i="30"/>
  <c r="G1161" i="30"/>
  <c r="F1162" i="30"/>
  <c r="G1162" i="30"/>
  <c r="F1163" i="30"/>
  <c r="G1163" i="30"/>
  <c r="F1164" i="30"/>
  <c r="G1164" i="30"/>
  <c r="F1165" i="30"/>
  <c r="G1165" i="30"/>
  <c r="F1166" i="30"/>
  <c r="G1166" i="30"/>
  <c r="F1167" i="30"/>
  <c r="G1167" i="30"/>
  <c r="F1168" i="30"/>
  <c r="G1168" i="30"/>
  <c r="F1169" i="30"/>
  <c r="G1169" i="30"/>
  <c r="F1170" i="30"/>
  <c r="G1170" i="30"/>
  <c r="F1171" i="30"/>
  <c r="G1171" i="30"/>
  <c r="F1172" i="30"/>
  <c r="G1172" i="30"/>
  <c r="F1173" i="30"/>
  <c r="G1173" i="30"/>
  <c r="F1174" i="30"/>
  <c r="G1174" i="30"/>
  <c r="F1175" i="30"/>
  <c r="G1175" i="30"/>
  <c r="F1176" i="30"/>
  <c r="G1176" i="30"/>
  <c r="F1177" i="30"/>
  <c r="G1177" i="30"/>
  <c r="F1178" i="30"/>
  <c r="G1178" i="30"/>
  <c r="F1179" i="30"/>
  <c r="G1179" i="30"/>
  <c r="F1180" i="30"/>
  <c r="G1180" i="30"/>
  <c r="F1181" i="30"/>
  <c r="G1181" i="30"/>
  <c r="F1182" i="30"/>
  <c r="G1182" i="30"/>
  <c r="F1183" i="30"/>
  <c r="G1183" i="30"/>
  <c r="F1184" i="30"/>
  <c r="G1184" i="30"/>
  <c r="F1185" i="30"/>
  <c r="G1185" i="30"/>
  <c r="F1186" i="30"/>
  <c r="G1186" i="30"/>
  <c r="F1187" i="30"/>
  <c r="G1187" i="30"/>
  <c r="F1188" i="30"/>
  <c r="G1188" i="30"/>
  <c r="F1189" i="30"/>
  <c r="G1189" i="30"/>
  <c r="F1190" i="30"/>
  <c r="G1190" i="30"/>
  <c r="F1191" i="30"/>
  <c r="G1191" i="30"/>
  <c r="F1192" i="30"/>
  <c r="G1192" i="30"/>
  <c r="F1193" i="30"/>
  <c r="G1193" i="30"/>
  <c r="F1194" i="30"/>
  <c r="G1194" i="30"/>
  <c r="F1195" i="30"/>
  <c r="G1195" i="30"/>
  <c r="F1196" i="30"/>
  <c r="G1196" i="30"/>
  <c r="F1197" i="30"/>
  <c r="G1197" i="30"/>
  <c r="F1198" i="30"/>
  <c r="G1198" i="30"/>
  <c r="F1199" i="30"/>
  <c r="G1199" i="30"/>
  <c r="F1200" i="30"/>
  <c r="G1200" i="30"/>
  <c r="F1201" i="30"/>
  <c r="G1201" i="30"/>
  <c r="F1202" i="30"/>
  <c r="G1202" i="30"/>
  <c r="F1203" i="30"/>
  <c r="G1203" i="30"/>
  <c r="F1204" i="30"/>
  <c r="G1204" i="30"/>
  <c r="F1205" i="30"/>
  <c r="G1205" i="30"/>
  <c r="F1206" i="30"/>
  <c r="G1206" i="30"/>
  <c r="F1207" i="30"/>
  <c r="G1207" i="30"/>
  <c r="F1208" i="30"/>
  <c r="G1208" i="30"/>
  <c r="F1209" i="30"/>
  <c r="G1209" i="30"/>
  <c r="F1210" i="30"/>
  <c r="G1210" i="30"/>
  <c r="F1211" i="30"/>
  <c r="G1211" i="30"/>
  <c r="F1212" i="30"/>
  <c r="G1212" i="30"/>
  <c r="F1213" i="30"/>
  <c r="G1213" i="30"/>
  <c r="F1214" i="30"/>
  <c r="G1214" i="30"/>
  <c r="F1215" i="30"/>
  <c r="G1215" i="30"/>
  <c r="F1216" i="30"/>
  <c r="G1216" i="30"/>
  <c r="F1217" i="30"/>
  <c r="G1217" i="30"/>
  <c r="F1218" i="30"/>
  <c r="G1218" i="30"/>
  <c r="F1219" i="30"/>
  <c r="G1219" i="30"/>
  <c r="F1220" i="30"/>
  <c r="G1220" i="30"/>
  <c r="F1221" i="30"/>
  <c r="G1221" i="30"/>
  <c r="F1222" i="30"/>
  <c r="G1222" i="30"/>
  <c r="F1223" i="30"/>
  <c r="G1223" i="30"/>
  <c r="F1224" i="30"/>
  <c r="G1224" i="30"/>
  <c r="F1225" i="30"/>
  <c r="G1225" i="30"/>
  <c r="F1226" i="30"/>
  <c r="G1226" i="30"/>
  <c r="F1227" i="30"/>
  <c r="G1227" i="30"/>
  <c r="F1228" i="30"/>
  <c r="G1228" i="30"/>
  <c r="F1229" i="30"/>
  <c r="G1229" i="30"/>
  <c r="F1230" i="30"/>
  <c r="G1230" i="30"/>
  <c r="F1231" i="30"/>
  <c r="G1231" i="30"/>
  <c r="F1232" i="30"/>
  <c r="G1232" i="30"/>
  <c r="F1233" i="30"/>
  <c r="G1233" i="30"/>
  <c r="F1234" i="30"/>
  <c r="G1234" i="30"/>
  <c r="F1235" i="30"/>
  <c r="G1235" i="30"/>
  <c r="F1236" i="30"/>
  <c r="G1236" i="30"/>
  <c r="F1237" i="30"/>
  <c r="G1237" i="30"/>
  <c r="F1238" i="30"/>
  <c r="G1238" i="30"/>
  <c r="F1239" i="30"/>
  <c r="G1239" i="30"/>
  <c r="F1240" i="30"/>
  <c r="G1240" i="30"/>
  <c r="F1241" i="30"/>
  <c r="G1241" i="30"/>
  <c r="F1242" i="30"/>
  <c r="G1242" i="30"/>
  <c r="F1243" i="30"/>
  <c r="G1243" i="30"/>
  <c r="F1244" i="30"/>
  <c r="G1244" i="30"/>
  <c r="F1245" i="30"/>
  <c r="G1245" i="30"/>
  <c r="F1246" i="30"/>
  <c r="G1246" i="30"/>
  <c r="F1247" i="30"/>
  <c r="G1247" i="30"/>
  <c r="F1248" i="30"/>
  <c r="G1248" i="30"/>
  <c r="F1249" i="30"/>
  <c r="G1249" i="30"/>
  <c r="F1250" i="30"/>
  <c r="G1250" i="30"/>
  <c r="F1251" i="30"/>
  <c r="G1251" i="30"/>
  <c r="F1252" i="30"/>
  <c r="G1252" i="30"/>
  <c r="F1253" i="30"/>
  <c r="G1253" i="30"/>
  <c r="F1254" i="30"/>
  <c r="G1254" i="30"/>
  <c r="F1255" i="30"/>
  <c r="G1255" i="30"/>
  <c r="F1256" i="30"/>
  <c r="G1256" i="30"/>
  <c r="F1257" i="30"/>
  <c r="G1257" i="30"/>
  <c r="F1258" i="30"/>
  <c r="G1258" i="30"/>
  <c r="F1259" i="30"/>
  <c r="G1259" i="30"/>
  <c r="F1260" i="30"/>
  <c r="G1260" i="30"/>
  <c r="F1261" i="30"/>
  <c r="G1261" i="30"/>
  <c r="F1262" i="30"/>
  <c r="G1262" i="30"/>
  <c r="F1263" i="30"/>
  <c r="G1263" i="30"/>
  <c r="F1264" i="30"/>
  <c r="G1264" i="30"/>
  <c r="F1265" i="30"/>
  <c r="G1265" i="30"/>
  <c r="F1266" i="30"/>
  <c r="G1266" i="30"/>
  <c r="F1267" i="30"/>
  <c r="G1267" i="30"/>
  <c r="F1268" i="30"/>
  <c r="G1268" i="30"/>
  <c r="F1269" i="30"/>
  <c r="G1269" i="30"/>
  <c r="F1270" i="30"/>
  <c r="G1270" i="30"/>
  <c r="F1271" i="30"/>
  <c r="G1271" i="30"/>
  <c r="F1272" i="30"/>
  <c r="G1272" i="30"/>
  <c r="F1273" i="30"/>
  <c r="G1273" i="30"/>
  <c r="F1274" i="30"/>
  <c r="G1274" i="30"/>
  <c r="F1275" i="30"/>
  <c r="G1275" i="30"/>
  <c r="F1276" i="30"/>
  <c r="G1276" i="30"/>
  <c r="F1277" i="30"/>
  <c r="G1277" i="30"/>
  <c r="F1278" i="30"/>
  <c r="G1278" i="30"/>
  <c r="F1279" i="30"/>
  <c r="G1279" i="30"/>
  <c r="F1280" i="30"/>
  <c r="G1280" i="30"/>
  <c r="F1281" i="30"/>
  <c r="G1281" i="30"/>
  <c r="F1282" i="30"/>
  <c r="G1282" i="30"/>
  <c r="F1283" i="30"/>
  <c r="G1283" i="30"/>
  <c r="F1284" i="30"/>
  <c r="G1284" i="30"/>
  <c r="F1285" i="30"/>
  <c r="G1285" i="30"/>
  <c r="F1286" i="30"/>
  <c r="G1286" i="30"/>
  <c r="F1287" i="30"/>
  <c r="G1287" i="30"/>
  <c r="F1288" i="30"/>
  <c r="G1288" i="30"/>
  <c r="F1289" i="30"/>
  <c r="G1289" i="30"/>
  <c r="F1290" i="30"/>
  <c r="G1290" i="30"/>
  <c r="F1291" i="30"/>
  <c r="G1291" i="30"/>
  <c r="F1292" i="30"/>
  <c r="G1292" i="30"/>
  <c r="F1293" i="30"/>
  <c r="G1293" i="30"/>
  <c r="F1294" i="30"/>
  <c r="G1294" i="30"/>
  <c r="F1295" i="30"/>
  <c r="G1295" i="30"/>
  <c r="F1296" i="30"/>
  <c r="G1296" i="30"/>
  <c r="F1297" i="30"/>
  <c r="G1297" i="30"/>
  <c r="F1298" i="30"/>
  <c r="G1298" i="30"/>
  <c r="F1299" i="30"/>
  <c r="G1299" i="30"/>
  <c r="F1300" i="30"/>
  <c r="G1300" i="30"/>
  <c r="F1301" i="30"/>
  <c r="G1301" i="30"/>
  <c r="F1302" i="30"/>
  <c r="G1302" i="30"/>
  <c r="F1303" i="30"/>
  <c r="G1303" i="30"/>
  <c r="F1304" i="30"/>
  <c r="G1304" i="30"/>
  <c r="F1305" i="30"/>
  <c r="G1305" i="30"/>
  <c r="F1306" i="30"/>
  <c r="G1306" i="30"/>
  <c r="F1307" i="30"/>
  <c r="G1307" i="30"/>
  <c r="F1308" i="30"/>
  <c r="G1308" i="30"/>
  <c r="F1309" i="30"/>
  <c r="G1309" i="30"/>
  <c r="F1310" i="30"/>
  <c r="G1310" i="30"/>
  <c r="F1311" i="30"/>
  <c r="G1311" i="30"/>
  <c r="F1312" i="30"/>
  <c r="G1312" i="30"/>
  <c r="F1313" i="30"/>
  <c r="G1313" i="30"/>
  <c r="F1314" i="30"/>
  <c r="G1314" i="30"/>
  <c r="F1315" i="30"/>
  <c r="G1315" i="30"/>
  <c r="F1316" i="30"/>
  <c r="G1316" i="30"/>
  <c r="F1317" i="30"/>
  <c r="G1317" i="30"/>
  <c r="F1318" i="30"/>
  <c r="G1318" i="30"/>
  <c r="F1319" i="30"/>
  <c r="G1319" i="30"/>
  <c r="F1320" i="30"/>
  <c r="G1320" i="30"/>
  <c r="F1321" i="30"/>
  <c r="G1321" i="30"/>
  <c r="F1322" i="30"/>
  <c r="G1322" i="30"/>
  <c r="F1323" i="30"/>
  <c r="G1323" i="30"/>
  <c r="F1324" i="30"/>
  <c r="G1324" i="30"/>
  <c r="F1325" i="30"/>
  <c r="G1325" i="30"/>
  <c r="F1326" i="30"/>
  <c r="G1326" i="30"/>
  <c r="F1327" i="30"/>
  <c r="G1327" i="30"/>
  <c r="F1328" i="30"/>
  <c r="G1328" i="30"/>
  <c r="F1329" i="30"/>
  <c r="G1329" i="30"/>
  <c r="F1330" i="30"/>
  <c r="G1330" i="30"/>
  <c r="F1331" i="30"/>
  <c r="G1331" i="30"/>
  <c r="F1332" i="30"/>
  <c r="G1332" i="30"/>
  <c r="F1333" i="30"/>
  <c r="G1333" i="30"/>
  <c r="F1334" i="30"/>
  <c r="G1334" i="30"/>
  <c r="F1335" i="30"/>
  <c r="G1335" i="30"/>
  <c r="F1336" i="30"/>
  <c r="G1336" i="30"/>
  <c r="F1337" i="30"/>
  <c r="G1337" i="30"/>
  <c r="F1338" i="30"/>
  <c r="G1338" i="30"/>
  <c r="F1339" i="30"/>
  <c r="G1339" i="30"/>
  <c r="F1340" i="30"/>
  <c r="G1340" i="30"/>
  <c r="F1341" i="30"/>
  <c r="G1341" i="30"/>
  <c r="F1342" i="30"/>
  <c r="G1342" i="30"/>
  <c r="F1343" i="30"/>
  <c r="G1343" i="30"/>
  <c r="F1344" i="30"/>
  <c r="G1344" i="30"/>
  <c r="F1345" i="30"/>
  <c r="G1345" i="30"/>
  <c r="F1346" i="30"/>
  <c r="G1346" i="30"/>
  <c r="F1347" i="30"/>
  <c r="G1347" i="30"/>
  <c r="F1348" i="30"/>
  <c r="G1348" i="30"/>
  <c r="F1349" i="30"/>
  <c r="G1349" i="30"/>
  <c r="F1350" i="30"/>
  <c r="G1350" i="30"/>
  <c r="F1351" i="30"/>
  <c r="G1351" i="30"/>
  <c r="F1352" i="30"/>
  <c r="G1352" i="30"/>
  <c r="F1353" i="30"/>
  <c r="G1353" i="30"/>
  <c r="F1354" i="30"/>
  <c r="G1354" i="30"/>
  <c r="F1355" i="30"/>
  <c r="G1355" i="30"/>
  <c r="F1356" i="30"/>
  <c r="G1356" i="30"/>
  <c r="F1357" i="30"/>
  <c r="G1357" i="30"/>
  <c r="F1358" i="30"/>
  <c r="G1358" i="30"/>
  <c r="F1359" i="30"/>
  <c r="G1359" i="30"/>
  <c r="F1360" i="30"/>
  <c r="G1360" i="30"/>
  <c r="F1361" i="30"/>
  <c r="G1361" i="30"/>
  <c r="F1362" i="30"/>
  <c r="G1362" i="30"/>
  <c r="F1363" i="30"/>
  <c r="G1363" i="30"/>
  <c r="F1364" i="30"/>
  <c r="G1364" i="30"/>
  <c r="F1365" i="30"/>
  <c r="G1365" i="30"/>
  <c r="F1366" i="30"/>
  <c r="G1366" i="30"/>
  <c r="F1367" i="30"/>
  <c r="G1367" i="30"/>
  <c r="F1368" i="30"/>
  <c r="G1368" i="30"/>
  <c r="F1369" i="30"/>
  <c r="G1369" i="30"/>
  <c r="F1370" i="30"/>
  <c r="G1370" i="30"/>
  <c r="F1371" i="30"/>
  <c r="G1371" i="30"/>
  <c r="F1372" i="30"/>
  <c r="G1372" i="30"/>
  <c r="F1373" i="30"/>
  <c r="G1373" i="30"/>
  <c r="F1374" i="30"/>
  <c r="G1374" i="30"/>
  <c r="F1375" i="30"/>
  <c r="G1375" i="30"/>
  <c r="F1376" i="30"/>
  <c r="G1376" i="30"/>
  <c r="F1377" i="30"/>
  <c r="G1377" i="30"/>
  <c r="F1378" i="30"/>
  <c r="G1378" i="30"/>
  <c r="F1379" i="30"/>
  <c r="G1379" i="30"/>
  <c r="F1380" i="30"/>
  <c r="G1380" i="30"/>
  <c r="F1381" i="30"/>
  <c r="G1381" i="30"/>
  <c r="F1382" i="30"/>
  <c r="G1382" i="30"/>
  <c r="F1383" i="30"/>
  <c r="G1383" i="30"/>
  <c r="F1384" i="30"/>
  <c r="G1384" i="30"/>
  <c r="F1385" i="30"/>
  <c r="G1385" i="30"/>
  <c r="F1386" i="30"/>
  <c r="G1386" i="30"/>
  <c r="F1387" i="30"/>
  <c r="G1387" i="30"/>
  <c r="F1388" i="30"/>
  <c r="G1388" i="30"/>
  <c r="F1389" i="30"/>
  <c r="G1389" i="30"/>
  <c r="F1390" i="30"/>
  <c r="G1390" i="30"/>
  <c r="F1391" i="30"/>
  <c r="G1391" i="30"/>
  <c r="F1392" i="30"/>
  <c r="G1392" i="30"/>
  <c r="F1393" i="30"/>
  <c r="G1393" i="30"/>
  <c r="F1394" i="30"/>
  <c r="G1394" i="30"/>
  <c r="F1395" i="30"/>
  <c r="G1395" i="30"/>
  <c r="F1396" i="30"/>
  <c r="G1396" i="30"/>
  <c r="F1397" i="30"/>
  <c r="G1397" i="30"/>
  <c r="F1398" i="30"/>
  <c r="G1398" i="30"/>
  <c r="F1399" i="30"/>
  <c r="G1399" i="30"/>
  <c r="F1400" i="30"/>
  <c r="G1400" i="30"/>
  <c r="F1401" i="30"/>
  <c r="G1401" i="30"/>
  <c r="F1402" i="30"/>
  <c r="G1402" i="30"/>
  <c r="F1403" i="30"/>
  <c r="G1403" i="30"/>
  <c r="F1404" i="30"/>
  <c r="G1404" i="30"/>
  <c r="F1405" i="30"/>
  <c r="G1405" i="30"/>
  <c r="F1406" i="30"/>
  <c r="G1406" i="30"/>
  <c r="F1407" i="30"/>
  <c r="G1407" i="30"/>
  <c r="F1408" i="30"/>
  <c r="G1408" i="30"/>
  <c r="F1409" i="30"/>
  <c r="G1409" i="30"/>
  <c r="F1410" i="30"/>
  <c r="G1410" i="30"/>
  <c r="F1411" i="30"/>
  <c r="G1411" i="30"/>
  <c r="F1412" i="30"/>
  <c r="G1412" i="30"/>
  <c r="F1413" i="30"/>
  <c r="G1413" i="30"/>
  <c r="F1414" i="30"/>
  <c r="G1414" i="30"/>
  <c r="F1415" i="30"/>
  <c r="G1415" i="30"/>
  <c r="F1416" i="30"/>
  <c r="G1416" i="30"/>
  <c r="F1417" i="30"/>
  <c r="G1417" i="30"/>
  <c r="F1418" i="30"/>
  <c r="G1418" i="30"/>
  <c r="F1419" i="30"/>
  <c r="G1419" i="30"/>
  <c r="F1420" i="30"/>
  <c r="G1420" i="30"/>
  <c r="F1421" i="30"/>
  <c r="G1421" i="30"/>
  <c r="F1422" i="30"/>
  <c r="G1422" i="30"/>
  <c r="F1423" i="30"/>
  <c r="G1423" i="30"/>
  <c r="F1424" i="30"/>
  <c r="G1424" i="30"/>
  <c r="F1425" i="30"/>
  <c r="G1425" i="30"/>
  <c r="F1426" i="30"/>
  <c r="G1426" i="30"/>
  <c r="F1427" i="30"/>
  <c r="G1427" i="30"/>
  <c r="F1428" i="30"/>
  <c r="G1428" i="30"/>
  <c r="F1429" i="30"/>
  <c r="G1429" i="30"/>
  <c r="F1430" i="30"/>
  <c r="G1430" i="30"/>
  <c r="F1431" i="30"/>
  <c r="G1431" i="30"/>
  <c r="F1432" i="30"/>
  <c r="G1432" i="30"/>
  <c r="F1433" i="30"/>
  <c r="G1433" i="30"/>
  <c r="F1434" i="30"/>
  <c r="G1434" i="30"/>
  <c r="F1435" i="30"/>
  <c r="G1435" i="30"/>
  <c r="F1436" i="30"/>
  <c r="G1436" i="30"/>
  <c r="F1437" i="30"/>
  <c r="G1437" i="30"/>
  <c r="F1438" i="30"/>
  <c r="G1438" i="30"/>
  <c r="F1439" i="30"/>
  <c r="G1439" i="30"/>
  <c r="F1440" i="30"/>
  <c r="G1440" i="30"/>
  <c r="F1441" i="30"/>
  <c r="G1441" i="30"/>
  <c r="F1442" i="30"/>
  <c r="G1442" i="30"/>
  <c r="F1443" i="30"/>
  <c r="G1443" i="30"/>
  <c r="F1444" i="30"/>
  <c r="G1444" i="30"/>
  <c r="F1445" i="30"/>
  <c r="G1445" i="30"/>
  <c r="F1446" i="30"/>
  <c r="G1446" i="30"/>
  <c r="F1447" i="30"/>
  <c r="G1447" i="30"/>
  <c r="F1448" i="30"/>
  <c r="G1448" i="30"/>
  <c r="F1449" i="30"/>
  <c r="G1449" i="30"/>
  <c r="F1450" i="30"/>
  <c r="G1450" i="30"/>
  <c r="F1451" i="30"/>
  <c r="G1451" i="30"/>
  <c r="F1452" i="30"/>
  <c r="G1452" i="30"/>
  <c r="F1453" i="30"/>
  <c r="G1453" i="30"/>
  <c r="F1454" i="30"/>
  <c r="G1454" i="30"/>
  <c r="F1455" i="30"/>
  <c r="G1455" i="30"/>
  <c r="F1456" i="30"/>
  <c r="G1456" i="30"/>
  <c r="F1457" i="30"/>
  <c r="G1457" i="30"/>
  <c r="F1458" i="30"/>
  <c r="G1458" i="30"/>
  <c r="F1459" i="30"/>
  <c r="G1459" i="30"/>
  <c r="F1460" i="30"/>
  <c r="G1460" i="30"/>
  <c r="F1461" i="30"/>
  <c r="G1461" i="30"/>
  <c r="F1462" i="30"/>
  <c r="G1462" i="30"/>
  <c r="F1463" i="30"/>
  <c r="G1463" i="30"/>
  <c r="F1464" i="30"/>
  <c r="G1464" i="30"/>
  <c r="F1465" i="30"/>
  <c r="G1465" i="30"/>
  <c r="F1466" i="30"/>
  <c r="G1466" i="30"/>
  <c r="F1467" i="30"/>
  <c r="G1467" i="30"/>
  <c r="F1468" i="30"/>
  <c r="G1468" i="30"/>
  <c r="F1469" i="30"/>
  <c r="G1469" i="30"/>
  <c r="F1470" i="30"/>
  <c r="G1470" i="30"/>
  <c r="F1471" i="30"/>
  <c r="G1471" i="30"/>
  <c r="F1472" i="30"/>
  <c r="G1472" i="30"/>
  <c r="F1473" i="30"/>
  <c r="G1473" i="30"/>
  <c r="F1474" i="30"/>
  <c r="G1474" i="30"/>
  <c r="F1475" i="30"/>
  <c r="G1475" i="30"/>
  <c r="F1476" i="30"/>
  <c r="G1476" i="30"/>
  <c r="F1477" i="30"/>
  <c r="G1477" i="30"/>
  <c r="F1478" i="30"/>
  <c r="G1478" i="30"/>
  <c r="F1479" i="30"/>
  <c r="G1479" i="30"/>
  <c r="F1480" i="30"/>
  <c r="G1480" i="30"/>
  <c r="F1481" i="30"/>
  <c r="G1481" i="30"/>
  <c r="F1482" i="30"/>
  <c r="G1482" i="30"/>
  <c r="F1483" i="30"/>
  <c r="G1483" i="30"/>
  <c r="F1484" i="30"/>
  <c r="G1484" i="30"/>
  <c r="F1485" i="30"/>
  <c r="G1485" i="30"/>
  <c r="F1486" i="30"/>
  <c r="G1486" i="30"/>
  <c r="F1487" i="30"/>
  <c r="G1487" i="30"/>
  <c r="F1488" i="30"/>
  <c r="G1488" i="30"/>
  <c r="F1489" i="30"/>
  <c r="G1489" i="30"/>
  <c r="F1490" i="30"/>
  <c r="G1490" i="30"/>
  <c r="F1491" i="30"/>
  <c r="G1491" i="30"/>
  <c r="F1492" i="30"/>
  <c r="G1492" i="30"/>
  <c r="F1493" i="30"/>
  <c r="G1493" i="30"/>
  <c r="F1494" i="30"/>
  <c r="G1494" i="30"/>
  <c r="F1495" i="30"/>
  <c r="G1495" i="30"/>
  <c r="F1496" i="30"/>
  <c r="G1496" i="30"/>
  <c r="F1497" i="30"/>
  <c r="G1497" i="30"/>
  <c r="F1498" i="30"/>
  <c r="G1498" i="30"/>
  <c r="F1499" i="30"/>
  <c r="G1499" i="30"/>
  <c r="F1500" i="30"/>
  <c r="G1500" i="30"/>
  <c r="F1501" i="30"/>
  <c r="G1501" i="30"/>
  <c r="F1502" i="30"/>
  <c r="G1502" i="30"/>
  <c r="F1503" i="30"/>
  <c r="G1503" i="30"/>
  <c r="F1504" i="30"/>
  <c r="G1504" i="30"/>
  <c r="F1505" i="30"/>
  <c r="G1505" i="30"/>
  <c r="F1506" i="30"/>
  <c r="G1506" i="30"/>
  <c r="F1507" i="30"/>
  <c r="G1507" i="30"/>
  <c r="F1508" i="30"/>
  <c r="G1508" i="30"/>
  <c r="F1509" i="30"/>
  <c r="G1509" i="30"/>
  <c r="F1510" i="30"/>
  <c r="G1510" i="30"/>
  <c r="F1511" i="30"/>
  <c r="G1511" i="30"/>
  <c r="F1512" i="30"/>
  <c r="G1512" i="30"/>
  <c r="F1513" i="30"/>
  <c r="G1513" i="30"/>
  <c r="F1514" i="30"/>
  <c r="G1514" i="30"/>
  <c r="F1515" i="30"/>
  <c r="G1515" i="30"/>
  <c r="F1516" i="30"/>
  <c r="G1516" i="30"/>
  <c r="F1517" i="30"/>
  <c r="G1517" i="30"/>
  <c r="F1518" i="30"/>
  <c r="G1518" i="30"/>
  <c r="F1519" i="30"/>
  <c r="G1519" i="30"/>
  <c r="F1520" i="30"/>
  <c r="G1520" i="30"/>
  <c r="F1521" i="30"/>
  <c r="G1521" i="30"/>
  <c r="F1522" i="30"/>
  <c r="G1522" i="30"/>
  <c r="F1523" i="30"/>
  <c r="G1523" i="30"/>
  <c r="F1524" i="30"/>
  <c r="G1524" i="30"/>
  <c r="F1525" i="30"/>
  <c r="G1525" i="30"/>
  <c r="F1526" i="30"/>
  <c r="G1526" i="30"/>
  <c r="F1527" i="30"/>
  <c r="G1527" i="30"/>
  <c r="F1528" i="30"/>
  <c r="G1528" i="30"/>
  <c r="F1529" i="30"/>
  <c r="G1529" i="30"/>
  <c r="F1530" i="30"/>
  <c r="G1530" i="30"/>
  <c r="F1531" i="30"/>
  <c r="G1531" i="30"/>
  <c r="F1532" i="30"/>
  <c r="G1532" i="30"/>
  <c r="F1533" i="30"/>
  <c r="G1533" i="30"/>
  <c r="F1534" i="30"/>
  <c r="G1534" i="30"/>
  <c r="F1535" i="30"/>
  <c r="G1535" i="30"/>
  <c r="F1536" i="30"/>
  <c r="G1536" i="30"/>
  <c r="F1537" i="30"/>
  <c r="G1537" i="30"/>
  <c r="F1538" i="30"/>
  <c r="G1538" i="30"/>
  <c r="F1539" i="30"/>
  <c r="G1539" i="30"/>
  <c r="F1540" i="30"/>
  <c r="G1540" i="30"/>
  <c r="F1541" i="30"/>
  <c r="G1541" i="30"/>
  <c r="F1542" i="30"/>
  <c r="G1542" i="30"/>
  <c r="F1543" i="30"/>
  <c r="G1543" i="30"/>
  <c r="F1544" i="30"/>
  <c r="G1544" i="30"/>
  <c r="F1545" i="30"/>
  <c r="G1545" i="30"/>
  <c r="F1546" i="30"/>
  <c r="G1546" i="30"/>
  <c r="F1547" i="30"/>
  <c r="G1547" i="30"/>
  <c r="F1548" i="30"/>
  <c r="G1548" i="30"/>
  <c r="F1549" i="30"/>
  <c r="G1549" i="30"/>
  <c r="F1550" i="30"/>
  <c r="G1550" i="30"/>
  <c r="F1551" i="30"/>
  <c r="G1551" i="30"/>
  <c r="F1552" i="30"/>
  <c r="G1552" i="30"/>
  <c r="F1553" i="30"/>
  <c r="G1553" i="30"/>
  <c r="F1554" i="30"/>
  <c r="G1554" i="30"/>
  <c r="F1555" i="30"/>
  <c r="G1555" i="30"/>
  <c r="F1556" i="30"/>
  <c r="G1556" i="30"/>
  <c r="F1557" i="30"/>
  <c r="G1557" i="30"/>
  <c r="F1558" i="30"/>
  <c r="G1558" i="30"/>
  <c r="F1559" i="30"/>
  <c r="G1559" i="30"/>
  <c r="F1560" i="30"/>
  <c r="G1560" i="30"/>
  <c r="F1561" i="30"/>
  <c r="G1561" i="30"/>
  <c r="F1562" i="30"/>
  <c r="G1562" i="30"/>
  <c r="F1563" i="30"/>
  <c r="G1563" i="30"/>
  <c r="F1564" i="30"/>
  <c r="G1564" i="30"/>
  <c r="F1565" i="30"/>
  <c r="G1565" i="30"/>
  <c r="F1566" i="30"/>
  <c r="G1566" i="30"/>
  <c r="F1567" i="30"/>
  <c r="G1567" i="30"/>
  <c r="F1568" i="30"/>
  <c r="G1568" i="30"/>
  <c r="F1569" i="30"/>
  <c r="G1569" i="30"/>
  <c r="F1570" i="30"/>
  <c r="G1570" i="30"/>
  <c r="F1571" i="30"/>
  <c r="G1571" i="30"/>
  <c r="F1572" i="30"/>
  <c r="G1572" i="30"/>
  <c r="F1573" i="30"/>
  <c r="G1573" i="30"/>
  <c r="F1574" i="30"/>
  <c r="G1574" i="30"/>
  <c r="F1575" i="30"/>
  <c r="G1575" i="30"/>
  <c r="F1576" i="30"/>
  <c r="G1576" i="30"/>
  <c r="F1577" i="30"/>
  <c r="G1577" i="30"/>
  <c r="F1578" i="30"/>
  <c r="G1578" i="30"/>
  <c r="F1579" i="30"/>
  <c r="G1579" i="30"/>
  <c r="F1580" i="30"/>
  <c r="G1580" i="30"/>
  <c r="F1581" i="30"/>
  <c r="G1581" i="30"/>
  <c r="F1582" i="30"/>
  <c r="G1582" i="30"/>
  <c r="F1583" i="30"/>
  <c r="G1583" i="30"/>
  <c r="F1584" i="30"/>
  <c r="G1584" i="30"/>
  <c r="F1585" i="30"/>
  <c r="G1585" i="30"/>
  <c r="F1586" i="30"/>
  <c r="G1586" i="30"/>
  <c r="F1587" i="30"/>
  <c r="G1587" i="30"/>
  <c r="F1588" i="30"/>
  <c r="G1588" i="30"/>
  <c r="F1589" i="30"/>
  <c r="G1589" i="30"/>
  <c r="F1590" i="30"/>
  <c r="G1590" i="30"/>
  <c r="F1591" i="30"/>
  <c r="G1591" i="30"/>
  <c r="F1592" i="30"/>
  <c r="G1592" i="30"/>
  <c r="F1593" i="30"/>
  <c r="G1593" i="30"/>
  <c r="F1594" i="30"/>
  <c r="G1594" i="30"/>
  <c r="F1595" i="30"/>
  <c r="G1595" i="30"/>
  <c r="F1596" i="30"/>
  <c r="G1596" i="30"/>
  <c r="F1597" i="30"/>
  <c r="G1597" i="30"/>
  <c r="F1598" i="30"/>
  <c r="G1598" i="30"/>
  <c r="F1599" i="30"/>
  <c r="G1599" i="30"/>
  <c r="F1600" i="30"/>
  <c r="G1600" i="30"/>
  <c r="F1601" i="30"/>
  <c r="G1601" i="30"/>
  <c r="F1602" i="30"/>
  <c r="G1602" i="30"/>
  <c r="F1603" i="30"/>
  <c r="G1603" i="30"/>
  <c r="F1604" i="30"/>
  <c r="G1604" i="30"/>
  <c r="F1605" i="30"/>
  <c r="G1605" i="30"/>
  <c r="F1606" i="30"/>
  <c r="G1606" i="30"/>
  <c r="F1607" i="30"/>
  <c r="G1607" i="30"/>
  <c r="F1608" i="30"/>
  <c r="G1608" i="30"/>
  <c r="F1609" i="30"/>
  <c r="G1609" i="30"/>
  <c r="F1610" i="30"/>
  <c r="G1610" i="30"/>
  <c r="F1611" i="30"/>
  <c r="G1611" i="30"/>
  <c r="F1612" i="30"/>
  <c r="G1612" i="30"/>
  <c r="F1613" i="30"/>
  <c r="G1613" i="30"/>
  <c r="F1614" i="30"/>
  <c r="G1614" i="30"/>
  <c r="F1615" i="30"/>
  <c r="G1615" i="30"/>
  <c r="F1616" i="30"/>
  <c r="G1616" i="30"/>
  <c r="F1617" i="30"/>
  <c r="G1617" i="30"/>
  <c r="F1618" i="30"/>
  <c r="G1618" i="30"/>
  <c r="F1619" i="30"/>
  <c r="G1619" i="30"/>
  <c r="F1620" i="30"/>
  <c r="G1620" i="30"/>
  <c r="F1621" i="30"/>
  <c r="G1621" i="30"/>
  <c r="F1622" i="30"/>
  <c r="G1622" i="30"/>
  <c r="F1623" i="30"/>
  <c r="G1623" i="30"/>
  <c r="F1624" i="30"/>
  <c r="G1624" i="30"/>
  <c r="F1625" i="30"/>
  <c r="G1625" i="30"/>
  <c r="F1626" i="30"/>
  <c r="G1626" i="30"/>
  <c r="F1627" i="30"/>
  <c r="G1627" i="30"/>
  <c r="F1628" i="30"/>
  <c r="G1628" i="30"/>
  <c r="F1629" i="30"/>
  <c r="G1629" i="30"/>
  <c r="F1630" i="30"/>
  <c r="G1630" i="30"/>
  <c r="F1631" i="30"/>
  <c r="G1631" i="30"/>
  <c r="F1632" i="30"/>
  <c r="G1632" i="30"/>
  <c r="F1633" i="30"/>
  <c r="G1633" i="30"/>
  <c r="F1634" i="30"/>
  <c r="G1634" i="30"/>
  <c r="F1635" i="30"/>
  <c r="G1635" i="30"/>
  <c r="F1636" i="30"/>
  <c r="G1636" i="30"/>
  <c r="F1637" i="30"/>
  <c r="G1637" i="30"/>
  <c r="F1638" i="30"/>
  <c r="G1638" i="30"/>
  <c r="F1639" i="30"/>
  <c r="G1639" i="30"/>
  <c r="F1640" i="30"/>
  <c r="G1640" i="30"/>
  <c r="F1641" i="30"/>
  <c r="G1641" i="30"/>
  <c r="F1642" i="30"/>
  <c r="G1642" i="30"/>
  <c r="F1643" i="30"/>
  <c r="G1643" i="30"/>
  <c r="F1644" i="30"/>
  <c r="G1644" i="30"/>
  <c r="F1645" i="30"/>
  <c r="G1645" i="30"/>
  <c r="F1646" i="30"/>
  <c r="G1646" i="30"/>
  <c r="F1647" i="30"/>
  <c r="G1647" i="30"/>
  <c r="F1648" i="30"/>
  <c r="G1648" i="30"/>
  <c r="F1649" i="30"/>
  <c r="G1649" i="30"/>
  <c r="F1650" i="30"/>
  <c r="G1650" i="30"/>
  <c r="F1651" i="30"/>
  <c r="G1651" i="30"/>
  <c r="F1652" i="30"/>
  <c r="G1652" i="30"/>
  <c r="F1653" i="30"/>
  <c r="G1653" i="30"/>
  <c r="F1654" i="30"/>
  <c r="G1654" i="30"/>
  <c r="F1655" i="30"/>
  <c r="G1655" i="30"/>
  <c r="F1656" i="30"/>
  <c r="G1656" i="30"/>
  <c r="F1657" i="30"/>
  <c r="G1657" i="30"/>
  <c r="F1658" i="30"/>
  <c r="G1658" i="30"/>
  <c r="F1659" i="30"/>
  <c r="G1659" i="30"/>
  <c r="F1660" i="30"/>
  <c r="G1660" i="30"/>
  <c r="F1661" i="30"/>
  <c r="G1661" i="30"/>
  <c r="F1662" i="30"/>
  <c r="G1662" i="30"/>
  <c r="F1663" i="30"/>
  <c r="G1663" i="30"/>
  <c r="F1664" i="30"/>
  <c r="G1664" i="30"/>
  <c r="F1665" i="30"/>
  <c r="G1665" i="30"/>
  <c r="F1666" i="30"/>
  <c r="G1666" i="30"/>
  <c r="F1667" i="30"/>
  <c r="G1667" i="30"/>
  <c r="F1668" i="30"/>
  <c r="G1668" i="30"/>
  <c r="F1669" i="30"/>
  <c r="G1669" i="30"/>
  <c r="F1670" i="30"/>
  <c r="G1670" i="30"/>
  <c r="F1671" i="30"/>
  <c r="G1671" i="30"/>
  <c r="F1672" i="30"/>
  <c r="G1672" i="30"/>
  <c r="F1673" i="30"/>
  <c r="G1673" i="30"/>
  <c r="F1674" i="30"/>
  <c r="G1674" i="30"/>
  <c r="F1675" i="30"/>
  <c r="G1675" i="30"/>
  <c r="F1676" i="30"/>
  <c r="G1676" i="30"/>
  <c r="F1677" i="30"/>
  <c r="G1677" i="30"/>
  <c r="F1678" i="30"/>
  <c r="G1678" i="30"/>
  <c r="F1679" i="30"/>
  <c r="G1679" i="30"/>
  <c r="F1680" i="30"/>
  <c r="G1680" i="30"/>
  <c r="F1681" i="30"/>
  <c r="G1681" i="30"/>
  <c r="F1682" i="30"/>
  <c r="G1682" i="30"/>
  <c r="F1683" i="30"/>
  <c r="G1683" i="30"/>
  <c r="F1684" i="30"/>
  <c r="G1684" i="30"/>
  <c r="F1685" i="30"/>
  <c r="G1685" i="30"/>
  <c r="F1686" i="30"/>
  <c r="G1686" i="30"/>
  <c r="F1687" i="30"/>
  <c r="G1687" i="30"/>
  <c r="F1688" i="30"/>
  <c r="G1688" i="30"/>
  <c r="F1689" i="30"/>
  <c r="G1689" i="30"/>
  <c r="F1690" i="30"/>
  <c r="G1690" i="30"/>
  <c r="F1691" i="30"/>
  <c r="G1691" i="30"/>
  <c r="F1692" i="30"/>
  <c r="G1692" i="30"/>
  <c r="F1693" i="30"/>
  <c r="G1693" i="30"/>
  <c r="F1694" i="30"/>
  <c r="G1694" i="30"/>
  <c r="F1695" i="30"/>
  <c r="G1695" i="30"/>
  <c r="F1696" i="30"/>
  <c r="G1696" i="30"/>
  <c r="F1697" i="30"/>
  <c r="G1697" i="30"/>
  <c r="F1698" i="30"/>
  <c r="G1698" i="30"/>
  <c r="F1699" i="30"/>
  <c r="G1699" i="30"/>
  <c r="F1700" i="30"/>
  <c r="G1700" i="30"/>
  <c r="F1701" i="30"/>
  <c r="G1701" i="30"/>
  <c r="F1702" i="30"/>
  <c r="G1702" i="30"/>
  <c r="F1703" i="30"/>
  <c r="G1703" i="30"/>
  <c r="F1704" i="30"/>
  <c r="G1704" i="30"/>
  <c r="F1705" i="30"/>
  <c r="G1705" i="30"/>
  <c r="F1706" i="30"/>
  <c r="G1706" i="30"/>
  <c r="F1707" i="30"/>
  <c r="G1707" i="30"/>
  <c r="F1708" i="30"/>
  <c r="G1708" i="30"/>
  <c r="F1709" i="30"/>
  <c r="G1709" i="30"/>
  <c r="F1710" i="30"/>
  <c r="G1710" i="30"/>
  <c r="F1711" i="30"/>
  <c r="G1711" i="30"/>
  <c r="F1712" i="30"/>
  <c r="G1712" i="30"/>
  <c r="F1713" i="30"/>
  <c r="G1713" i="30"/>
  <c r="F1714" i="30"/>
  <c r="G1714" i="30"/>
  <c r="F1715" i="30"/>
  <c r="G1715" i="30"/>
  <c r="F1716" i="30"/>
  <c r="G1716" i="30"/>
  <c r="F1717" i="30"/>
  <c r="G1717" i="30"/>
  <c r="F1718" i="30"/>
  <c r="G1718" i="30"/>
  <c r="F1719" i="30"/>
  <c r="G1719" i="30"/>
  <c r="F1720" i="30"/>
  <c r="G1720" i="30"/>
  <c r="F1721" i="30"/>
  <c r="G1721" i="30"/>
  <c r="F1722" i="30"/>
  <c r="G1722" i="30"/>
  <c r="F1723" i="30"/>
  <c r="G1723" i="30"/>
  <c r="F1724" i="30"/>
  <c r="G1724" i="30"/>
  <c r="F1725" i="30"/>
  <c r="G1725" i="30"/>
  <c r="F1726" i="30"/>
  <c r="G1726" i="30"/>
  <c r="F1727" i="30"/>
  <c r="G1727" i="30"/>
  <c r="F1728" i="30"/>
  <c r="G1728" i="30"/>
  <c r="F1729" i="30"/>
  <c r="G1729" i="30"/>
  <c r="F1730" i="30"/>
  <c r="G1730" i="30"/>
  <c r="F1731" i="30"/>
  <c r="G1731" i="30"/>
  <c r="F1732" i="30"/>
  <c r="G1732" i="30"/>
  <c r="F1733" i="30"/>
  <c r="G1733" i="30"/>
  <c r="F1734" i="30"/>
  <c r="G1734" i="30"/>
  <c r="F1735" i="30"/>
  <c r="G1735" i="30"/>
  <c r="F1736" i="30"/>
  <c r="G1736" i="30"/>
  <c r="F1737" i="30"/>
  <c r="G1737" i="30"/>
  <c r="F1738" i="30"/>
  <c r="G1738" i="30"/>
  <c r="F1739" i="30"/>
  <c r="G1739" i="30"/>
  <c r="F1740" i="30"/>
  <c r="G1740" i="30"/>
  <c r="F1741" i="30"/>
  <c r="G1741" i="30"/>
  <c r="F1742" i="30"/>
  <c r="G1742" i="30"/>
  <c r="F1743" i="30"/>
  <c r="G1743" i="30"/>
  <c r="F1744" i="30"/>
  <c r="G1744" i="30"/>
  <c r="F1745" i="30"/>
  <c r="G1745" i="30"/>
  <c r="F1746" i="30"/>
  <c r="G1746" i="30"/>
  <c r="F1747" i="30"/>
  <c r="G1747" i="30"/>
  <c r="F1748" i="30"/>
  <c r="G1748" i="30"/>
  <c r="F1749" i="30"/>
  <c r="G1749" i="30"/>
  <c r="F1750" i="30"/>
  <c r="G1750" i="30"/>
  <c r="F1751" i="30"/>
  <c r="G1751" i="30"/>
  <c r="F1752" i="30"/>
  <c r="G1752" i="30"/>
  <c r="F1753" i="30"/>
  <c r="G1753" i="30"/>
  <c r="F1754" i="30"/>
  <c r="G1754" i="30"/>
  <c r="F1755" i="30"/>
  <c r="G1755" i="30"/>
  <c r="F1756" i="30"/>
  <c r="G1756" i="30"/>
  <c r="F1757" i="30"/>
  <c r="G1757" i="30"/>
  <c r="F1758" i="30"/>
  <c r="G1758" i="30"/>
  <c r="F1759" i="30"/>
  <c r="G1759" i="30"/>
  <c r="F1760" i="30"/>
  <c r="G1760" i="30"/>
  <c r="F1761" i="30"/>
  <c r="G1761" i="30"/>
  <c r="F1762" i="30"/>
  <c r="G1762" i="30"/>
  <c r="F1763" i="30"/>
  <c r="G1763" i="30"/>
  <c r="F1764" i="30"/>
  <c r="G1764" i="30"/>
  <c r="F1765" i="30"/>
  <c r="G1765" i="30"/>
  <c r="F1766" i="30"/>
  <c r="G1766" i="30"/>
  <c r="F1767" i="30"/>
  <c r="G1767" i="30"/>
  <c r="F1768" i="30"/>
  <c r="G1768" i="30"/>
  <c r="F1769" i="30"/>
  <c r="G1769" i="30"/>
  <c r="F1770" i="30"/>
  <c r="G1770" i="30"/>
  <c r="F1771" i="30"/>
  <c r="G1771" i="30"/>
  <c r="F1772" i="30"/>
  <c r="G1772" i="30"/>
  <c r="F1773" i="30"/>
  <c r="G1773" i="30"/>
  <c r="F1774" i="30"/>
  <c r="G1774" i="30"/>
  <c r="F1775" i="30"/>
  <c r="G1775" i="30"/>
  <c r="F1776" i="30"/>
  <c r="G1776" i="30"/>
  <c r="F1777" i="30"/>
  <c r="G1777" i="30"/>
  <c r="F1778" i="30"/>
  <c r="G1778" i="30"/>
  <c r="F1779" i="30"/>
  <c r="G1779" i="30"/>
  <c r="F1780" i="30"/>
  <c r="G1780" i="30"/>
  <c r="F1781" i="30"/>
  <c r="G1781" i="30"/>
  <c r="F1782" i="30"/>
  <c r="G1782" i="30"/>
  <c r="F1783" i="30"/>
  <c r="G1783" i="30"/>
  <c r="F1784" i="30"/>
  <c r="G1784" i="30"/>
  <c r="F1785" i="30"/>
  <c r="G1785" i="30"/>
  <c r="F1786" i="30"/>
  <c r="G1786" i="30"/>
  <c r="F1787" i="30"/>
  <c r="G1787" i="30"/>
  <c r="F1788" i="30"/>
  <c r="G1788" i="30"/>
  <c r="F1789" i="30"/>
  <c r="G1789" i="30"/>
  <c r="F1790" i="30"/>
  <c r="G1790" i="30"/>
  <c r="F1791" i="30"/>
  <c r="G1791" i="30"/>
  <c r="F1792" i="30"/>
  <c r="G1792" i="30"/>
  <c r="F1793" i="30"/>
  <c r="G1793" i="30"/>
  <c r="F1794" i="30"/>
  <c r="G1794" i="30"/>
  <c r="F1795" i="30"/>
  <c r="G1795" i="30"/>
  <c r="F1796" i="30"/>
  <c r="G1796" i="30"/>
  <c r="F1797" i="30"/>
  <c r="G1797" i="30"/>
  <c r="F1798" i="30"/>
  <c r="G1798" i="30"/>
  <c r="F1799" i="30"/>
  <c r="G1799" i="30"/>
  <c r="F1800" i="30"/>
  <c r="G1800" i="30"/>
  <c r="F1801" i="30"/>
  <c r="G1801" i="30"/>
  <c r="F1802" i="30"/>
  <c r="G1802" i="30"/>
  <c r="F1803" i="30"/>
  <c r="G1803" i="30"/>
  <c r="F1804" i="30"/>
  <c r="G1804" i="30"/>
  <c r="F1805" i="30"/>
  <c r="G1805" i="30"/>
  <c r="F1806" i="30"/>
  <c r="G1806" i="30"/>
  <c r="F1807" i="30"/>
  <c r="G1807" i="30"/>
  <c r="F1808" i="30"/>
  <c r="G1808" i="30"/>
  <c r="F1809" i="30"/>
  <c r="G1809" i="30"/>
  <c r="F1810" i="30"/>
  <c r="G1810" i="30"/>
  <c r="F1811" i="30"/>
  <c r="G1811" i="30"/>
  <c r="F1812" i="30"/>
  <c r="G1812" i="30"/>
  <c r="F1813" i="30"/>
  <c r="G1813" i="30"/>
  <c r="F1814" i="30"/>
  <c r="G1814" i="30"/>
  <c r="F1815" i="30"/>
  <c r="G1815" i="30"/>
  <c r="F1816" i="30"/>
  <c r="G1816" i="30"/>
  <c r="F1817" i="30"/>
  <c r="G1817" i="30"/>
  <c r="F1818" i="30"/>
  <c r="G1818" i="30"/>
  <c r="F1819" i="30"/>
  <c r="G1819" i="30"/>
  <c r="F1820" i="30"/>
  <c r="G1820" i="30"/>
  <c r="F1821" i="30"/>
  <c r="G1821" i="30"/>
  <c r="F1822" i="30"/>
  <c r="G1822" i="30"/>
  <c r="F1823" i="30"/>
  <c r="G1823" i="30"/>
  <c r="F1824" i="30"/>
  <c r="G1824" i="30"/>
  <c r="F1825" i="30"/>
  <c r="G1825" i="30"/>
  <c r="F1826" i="30"/>
  <c r="G1826" i="30"/>
  <c r="F1827" i="30"/>
  <c r="G1827" i="30"/>
  <c r="F1828" i="30"/>
  <c r="G1828" i="30"/>
  <c r="F1829" i="30"/>
  <c r="G1829" i="30"/>
  <c r="F1830" i="30"/>
  <c r="G1830" i="30"/>
  <c r="F1831" i="30"/>
  <c r="G1831" i="30"/>
  <c r="F1832" i="30"/>
  <c r="G1832" i="30"/>
  <c r="F1833" i="30"/>
  <c r="G1833" i="30"/>
  <c r="F1834" i="30"/>
  <c r="G1834" i="30"/>
  <c r="F1835" i="30"/>
  <c r="G1835" i="30"/>
  <c r="F1836" i="30"/>
  <c r="G1836" i="30"/>
  <c r="F1837" i="30"/>
  <c r="G1837" i="30"/>
  <c r="F1838" i="30"/>
  <c r="G1838" i="30"/>
  <c r="F1839" i="30"/>
  <c r="G1839" i="30"/>
  <c r="F1840" i="30"/>
  <c r="G1840" i="30"/>
  <c r="F1841" i="30"/>
  <c r="G1841" i="30"/>
  <c r="F1842" i="30"/>
  <c r="G1842" i="30"/>
  <c r="F1843" i="30"/>
  <c r="G1843" i="30"/>
  <c r="F1844" i="30"/>
  <c r="G1844" i="30"/>
  <c r="F1845" i="30"/>
  <c r="G1845" i="30"/>
  <c r="F1846" i="30"/>
  <c r="G1846" i="30"/>
  <c r="F1847" i="30"/>
  <c r="G1847" i="30"/>
  <c r="F1848" i="30"/>
  <c r="G1848" i="30"/>
  <c r="F1849" i="30"/>
  <c r="G1849" i="30"/>
  <c r="F1850" i="30"/>
  <c r="G1850" i="30"/>
  <c r="F1851" i="30"/>
  <c r="G1851" i="30"/>
  <c r="F1852" i="30"/>
  <c r="G1852" i="30"/>
  <c r="F1853" i="30"/>
  <c r="G1853" i="30"/>
  <c r="F1854" i="30"/>
  <c r="G1854" i="30"/>
  <c r="F1855" i="30"/>
  <c r="G1855" i="30"/>
  <c r="F1856" i="30"/>
  <c r="G1856" i="30"/>
  <c r="F1857" i="30"/>
  <c r="G1857" i="30"/>
  <c r="F1858" i="30"/>
  <c r="G1858" i="30"/>
  <c r="F1859" i="30"/>
  <c r="G1859" i="30"/>
  <c r="F1860" i="30"/>
  <c r="G1860" i="30"/>
  <c r="F1861" i="30"/>
  <c r="G1861" i="30"/>
  <c r="F1862" i="30"/>
  <c r="G1862" i="30"/>
  <c r="F1863" i="30"/>
  <c r="G1863" i="30"/>
  <c r="F1864" i="30"/>
  <c r="G1864" i="30"/>
  <c r="F1865" i="30"/>
  <c r="G1865" i="30"/>
  <c r="F1866" i="30"/>
  <c r="G1866" i="30"/>
  <c r="F1867" i="30"/>
  <c r="G1867" i="30"/>
  <c r="F1868" i="30"/>
  <c r="G1868" i="30"/>
  <c r="F1869" i="30"/>
  <c r="G1869" i="30"/>
  <c r="F1870" i="30"/>
  <c r="G1870" i="30"/>
  <c r="F1871" i="30"/>
  <c r="G1871" i="30"/>
  <c r="F1872" i="30"/>
  <c r="G1872" i="30"/>
  <c r="F1873" i="30"/>
  <c r="G1873" i="30"/>
  <c r="F1874" i="30"/>
  <c r="G1874" i="30"/>
  <c r="F1875" i="30"/>
  <c r="G1875" i="30"/>
  <c r="F1876" i="30"/>
  <c r="G1876" i="30"/>
  <c r="F1877" i="30"/>
  <c r="G1877" i="30"/>
  <c r="F1878" i="30"/>
  <c r="G1878" i="30"/>
  <c r="F1879" i="30"/>
  <c r="G1879" i="30"/>
  <c r="F1880" i="30"/>
  <c r="G1880" i="30"/>
  <c r="F1881" i="30"/>
  <c r="G1881" i="30"/>
  <c r="F1882" i="30"/>
  <c r="G1882" i="30"/>
  <c r="F1883" i="30"/>
  <c r="G1883" i="30"/>
  <c r="F1884" i="30"/>
  <c r="G1884" i="30"/>
  <c r="F1885" i="30"/>
  <c r="G1885" i="30"/>
  <c r="F1886" i="30"/>
  <c r="G1886" i="30"/>
  <c r="F1887" i="30"/>
  <c r="G1887" i="30"/>
  <c r="F1888" i="30"/>
  <c r="G1888" i="30"/>
  <c r="F1889" i="30"/>
  <c r="G1889" i="30"/>
  <c r="F1890" i="30"/>
  <c r="G1890" i="30"/>
  <c r="F1891" i="30"/>
  <c r="G1891" i="30"/>
  <c r="F1892" i="30"/>
  <c r="G1892" i="30"/>
  <c r="F1893" i="30"/>
  <c r="G1893" i="30"/>
  <c r="F1894" i="30"/>
  <c r="G1894" i="30"/>
  <c r="F1895" i="30"/>
  <c r="G1895" i="30"/>
  <c r="F1896" i="30"/>
  <c r="G1896" i="30"/>
  <c r="F1897" i="30"/>
  <c r="G1897" i="30"/>
  <c r="F1898" i="30"/>
  <c r="G1898" i="30"/>
  <c r="F1899" i="30"/>
  <c r="G1899" i="30"/>
  <c r="F1900" i="30"/>
  <c r="G1900" i="30"/>
  <c r="F1901" i="30"/>
  <c r="G1901" i="30"/>
  <c r="F1902" i="30"/>
  <c r="G1902" i="30"/>
  <c r="F1903" i="30"/>
  <c r="G1903" i="30"/>
  <c r="F1904" i="30"/>
  <c r="G1904" i="30"/>
  <c r="F1905" i="30"/>
  <c r="G1905" i="30"/>
  <c r="F1906" i="30"/>
  <c r="G1906" i="30"/>
  <c r="F1907" i="30"/>
  <c r="G1907" i="30"/>
  <c r="F1908" i="30"/>
  <c r="G1908" i="30"/>
  <c r="F1909" i="30"/>
  <c r="G1909" i="30"/>
  <c r="F1910" i="30"/>
  <c r="G1910" i="30"/>
  <c r="F1911" i="30"/>
  <c r="G1911" i="30"/>
  <c r="F1912" i="30"/>
  <c r="G1912" i="30"/>
  <c r="F1913" i="30"/>
  <c r="G1913" i="30"/>
  <c r="F1914" i="30"/>
  <c r="G1914" i="30"/>
  <c r="F1915" i="30"/>
  <c r="G1915" i="30"/>
  <c r="F1916" i="30"/>
  <c r="G1916" i="30"/>
  <c r="F1917" i="30"/>
  <c r="G1917" i="30"/>
  <c r="F1918" i="30"/>
  <c r="G1918" i="30"/>
  <c r="F1919" i="30"/>
  <c r="G1919" i="30"/>
  <c r="F1920" i="30"/>
  <c r="G1920" i="30"/>
  <c r="F1921" i="30"/>
  <c r="G1921" i="30"/>
  <c r="F1922" i="30"/>
  <c r="G1922" i="30"/>
  <c r="F1923" i="30"/>
  <c r="G1923" i="30"/>
  <c r="F1924" i="30"/>
  <c r="G1924" i="30"/>
  <c r="F1925" i="30"/>
  <c r="G1925" i="30"/>
  <c r="F1926" i="30"/>
  <c r="G1926" i="30"/>
  <c r="F1927" i="30"/>
  <c r="G1927" i="30"/>
  <c r="F1928" i="30"/>
  <c r="G1928" i="30"/>
  <c r="F1929" i="30"/>
  <c r="G1929" i="30"/>
  <c r="F1930" i="30"/>
  <c r="G1930" i="30"/>
  <c r="F1931" i="30"/>
  <c r="G1931" i="30"/>
  <c r="F1932" i="30"/>
  <c r="G1932" i="30"/>
  <c r="F1933" i="30"/>
  <c r="G1933" i="30"/>
  <c r="F1934" i="30"/>
  <c r="G1934" i="30"/>
  <c r="F1935" i="30"/>
  <c r="G1935" i="30"/>
  <c r="F1936" i="30"/>
  <c r="G1936" i="30"/>
  <c r="F1937" i="30"/>
  <c r="G1937" i="30"/>
  <c r="F1938" i="30"/>
  <c r="G1938" i="30"/>
  <c r="F1939" i="30"/>
  <c r="G1939" i="30"/>
  <c r="F1940" i="30"/>
  <c r="G1940" i="30"/>
  <c r="F1941" i="30"/>
  <c r="G1941" i="30"/>
  <c r="F1942" i="30"/>
  <c r="G1942" i="30"/>
  <c r="F1943" i="30"/>
  <c r="G1943" i="30"/>
  <c r="F1944" i="30"/>
  <c r="G1944" i="30"/>
  <c r="F1945" i="30"/>
  <c r="G1945" i="30"/>
  <c r="F1946" i="30"/>
  <c r="G1946" i="30"/>
  <c r="F1947" i="30"/>
  <c r="G1947" i="30"/>
  <c r="F1948" i="30"/>
  <c r="G1948" i="30"/>
  <c r="F1949" i="30"/>
  <c r="G1949" i="30"/>
  <c r="F1950" i="30"/>
  <c r="G1950" i="30"/>
  <c r="F1951" i="30"/>
  <c r="G1951" i="30"/>
  <c r="F1952" i="30"/>
  <c r="G1952" i="30"/>
  <c r="F1953" i="30"/>
  <c r="G1953" i="30"/>
  <c r="F1954" i="30"/>
  <c r="G1954" i="30"/>
  <c r="F1955" i="30"/>
  <c r="G1955" i="30"/>
  <c r="F1956" i="30"/>
  <c r="G1956" i="30"/>
  <c r="F1957" i="30"/>
  <c r="G1957" i="30"/>
  <c r="F1958" i="30"/>
  <c r="G1958" i="30"/>
  <c r="F1959" i="30"/>
  <c r="G1959" i="30"/>
  <c r="F1960" i="30"/>
  <c r="G1960" i="30"/>
  <c r="F1961" i="30"/>
  <c r="G1961" i="30"/>
  <c r="F1962" i="30"/>
  <c r="G1962" i="30"/>
  <c r="F1963" i="30"/>
  <c r="G1963" i="30"/>
  <c r="F1964" i="30"/>
  <c r="G1964" i="30"/>
  <c r="F1965" i="30"/>
  <c r="G1965" i="30"/>
  <c r="F1966" i="30"/>
  <c r="G1966" i="30"/>
  <c r="F1967" i="30"/>
  <c r="G1967" i="30"/>
  <c r="F1968" i="30"/>
  <c r="G1968" i="30"/>
  <c r="F1969" i="30"/>
  <c r="G1969" i="30"/>
  <c r="F1970" i="30"/>
  <c r="G1970" i="30"/>
  <c r="F1971" i="30"/>
  <c r="G1971" i="30"/>
  <c r="F1972" i="30"/>
  <c r="G1972" i="30"/>
  <c r="F1973" i="30"/>
  <c r="G1973" i="30"/>
  <c r="F1974" i="30"/>
  <c r="G1974" i="30"/>
  <c r="F1975" i="30"/>
  <c r="G1975" i="30"/>
  <c r="F1976" i="30"/>
  <c r="G1976" i="30"/>
  <c r="F1977" i="30"/>
  <c r="G1977" i="30"/>
  <c r="F1978" i="30"/>
  <c r="G1978" i="30"/>
  <c r="F1979" i="30"/>
  <c r="G1979" i="30"/>
  <c r="F1980" i="30"/>
  <c r="G1980" i="30"/>
  <c r="F1981" i="30"/>
  <c r="G1981" i="30"/>
  <c r="F1982" i="30"/>
  <c r="G1982" i="30"/>
  <c r="F1983" i="30"/>
  <c r="G1983" i="30"/>
  <c r="F1984" i="30"/>
  <c r="G1984" i="30"/>
  <c r="F1985" i="30"/>
  <c r="G1985" i="30"/>
  <c r="F1986" i="30"/>
  <c r="G1986" i="30"/>
  <c r="F1987" i="30"/>
  <c r="G1987" i="30"/>
  <c r="F1988" i="30"/>
  <c r="G1988" i="30"/>
  <c r="F1989" i="30"/>
  <c r="G1989" i="30"/>
  <c r="F1990" i="30"/>
  <c r="G1990" i="30"/>
  <c r="F1991" i="30"/>
  <c r="G1991" i="30"/>
  <c r="F1992" i="30"/>
  <c r="G1992" i="30"/>
  <c r="F1993" i="30"/>
  <c r="G1993" i="30"/>
  <c r="F1994" i="30"/>
  <c r="G1994" i="30"/>
  <c r="F1995" i="30"/>
  <c r="G1995" i="30"/>
  <c r="F1996" i="30"/>
  <c r="G1996" i="30"/>
  <c r="F1997" i="30"/>
  <c r="G1997" i="30"/>
  <c r="F1998" i="30"/>
  <c r="G1998" i="30"/>
  <c r="F1999" i="30"/>
  <c r="G1999" i="30"/>
  <c r="F2000" i="30"/>
  <c r="G2000" i="30"/>
  <c r="F2001" i="30"/>
  <c r="G2001" i="30"/>
  <c r="F2002" i="30"/>
  <c r="G2002" i="30"/>
  <c r="F2003" i="30"/>
  <c r="G2003" i="30"/>
  <c r="F2004" i="30"/>
  <c r="G2004" i="30"/>
  <c r="F2005" i="30"/>
  <c r="G2005" i="30"/>
  <c r="F2006" i="30"/>
  <c r="G2006" i="30"/>
  <c r="F2007" i="30"/>
  <c r="G2007" i="30"/>
  <c r="F2008" i="30"/>
  <c r="G2008" i="30"/>
  <c r="F2009" i="30"/>
  <c r="G2009" i="30"/>
  <c r="F2010" i="30"/>
  <c r="G2010" i="30"/>
  <c r="F2011" i="30"/>
  <c r="G2011" i="30"/>
  <c r="F2012" i="30"/>
  <c r="G2012" i="30"/>
  <c r="F2013" i="30"/>
  <c r="G2013" i="30"/>
  <c r="F2014" i="30"/>
  <c r="G2014" i="30"/>
  <c r="F2015" i="30"/>
  <c r="G2015" i="30"/>
  <c r="F2016" i="30"/>
  <c r="G2016" i="30"/>
  <c r="F2017" i="30"/>
  <c r="G2017" i="30"/>
  <c r="F2018" i="30"/>
  <c r="G2018" i="30"/>
  <c r="F2019" i="30"/>
  <c r="G2019" i="30"/>
  <c r="F2020" i="30"/>
  <c r="G2020" i="30"/>
  <c r="F2021" i="30"/>
  <c r="G2021" i="30"/>
  <c r="F2022" i="30"/>
  <c r="G2022" i="30"/>
  <c r="F2023" i="30"/>
  <c r="G2023" i="30"/>
  <c r="F2024" i="30"/>
  <c r="G2024" i="30"/>
  <c r="F2025" i="30"/>
  <c r="G2025" i="30"/>
  <c r="F2026" i="30"/>
  <c r="G2026" i="30"/>
  <c r="F2027" i="30"/>
  <c r="G2027" i="30"/>
  <c r="F2028" i="30"/>
  <c r="G2028" i="30"/>
  <c r="F2029" i="30"/>
  <c r="G2029" i="30"/>
  <c r="F2030" i="30"/>
  <c r="G2030" i="30"/>
  <c r="F2031" i="30"/>
  <c r="G2031" i="30"/>
  <c r="F2032" i="30"/>
  <c r="G2032" i="30"/>
  <c r="F2033" i="30"/>
  <c r="G2033" i="30"/>
  <c r="F2034" i="30"/>
  <c r="G2034" i="30"/>
  <c r="F2035" i="30"/>
  <c r="G2035" i="30"/>
  <c r="F2036" i="30"/>
  <c r="G2036" i="30"/>
  <c r="F2037" i="30"/>
  <c r="G2037" i="30"/>
  <c r="F2038" i="30"/>
  <c r="G2038" i="30"/>
  <c r="F2039" i="30"/>
  <c r="G2039" i="30"/>
  <c r="F2040" i="30"/>
  <c r="G2040" i="30"/>
  <c r="F2041" i="30"/>
  <c r="G2041" i="30"/>
  <c r="F2042" i="30"/>
  <c r="G2042" i="30"/>
  <c r="F2043" i="30"/>
  <c r="G2043" i="30"/>
  <c r="F2044" i="30"/>
  <c r="G2044" i="30"/>
  <c r="F2045" i="30"/>
  <c r="G2045" i="30"/>
  <c r="F2046" i="30"/>
  <c r="G2046" i="30"/>
  <c r="F2047" i="30"/>
  <c r="G2047" i="30"/>
  <c r="F2048" i="30"/>
  <c r="G2048" i="30"/>
  <c r="F2049" i="30"/>
  <c r="G2049" i="30"/>
  <c r="F2050" i="30"/>
  <c r="G2050" i="30"/>
  <c r="F2051" i="30"/>
  <c r="G2051" i="30"/>
  <c r="F2052" i="30"/>
  <c r="G2052" i="30"/>
  <c r="F2053" i="30"/>
  <c r="G2053" i="30"/>
  <c r="F2054" i="30"/>
  <c r="G2054" i="30"/>
  <c r="F2055" i="30"/>
  <c r="G2055" i="30"/>
  <c r="F2056" i="30"/>
  <c r="G2056" i="30"/>
  <c r="F2057" i="30"/>
  <c r="G2057" i="30"/>
  <c r="F2058" i="30"/>
  <c r="G2058" i="30"/>
  <c r="F2059" i="30"/>
  <c r="G2059" i="30"/>
  <c r="F2060" i="30"/>
  <c r="G2060" i="30"/>
  <c r="F2061" i="30"/>
  <c r="G2061" i="30"/>
  <c r="F2062" i="30"/>
  <c r="G2062" i="30"/>
  <c r="F2063" i="30"/>
  <c r="G2063" i="30"/>
  <c r="F2064" i="30"/>
  <c r="G2064" i="30"/>
  <c r="F2065" i="30"/>
  <c r="G2065" i="30"/>
  <c r="F2066" i="30"/>
  <c r="G2066" i="30"/>
  <c r="F2067" i="30"/>
  <c r="G2067" i="30"/>
  <c r="F2068" i="30"/>
  <c r="G2068" i="30"/>
  <c r="F2069" i="30"/>
  <c r="G2069" i="30"/>
  <c r="F2070" i="30"/>
  <c r="G2070" i="30"/>
  <c r="F2071" i="30"/>
  <c r="G2071" i="30"/>
  <c r="F2072" i="30"/>
  <c r="G2072" i="30"/>
  <c r="F2073" i="30"/>
  <c r="G2073" i="30"/>
  <c r="F2074" i="30"/>
  <c r="G2074" i="30"/>
  <c r="F2075" i="30"/>
  <c r="G2075" i="30"/>
  <c r="F2076" i="30"/>
  <c r="G2076" i="30"/>
  <c r="F2077" i="30"/>
  <c r="G2077" i="30"/>
  <c r="F2078" i="30"/>
  <c r="G2078" i="30"/>
  <c r="F2079" i="30"/>
  <c r="G2079" i="30"/>
  <c r="F2080" i="30"/>
  <c r="G2080" i="30"/>
  <c r="F2081" i="30"/>
  <c r="G2081" i="30"/>
  <c r="F2082" i="30"/>
  <c r="G2082" i="30"/>
  <c r="F2083" i="30"/>
  <c r="G2083" i="30"/>
  <c r="F2084" i="30"/>
  <c r="G2084" i="30"/>
  <c r="F2085" i="30"/>
  <c r="G2085" i="30"/>
  <c r="F2086" i="30"/>
  <c r="G2086" i="30"/>
  <c r="F2087" i="30"/>
  <c r="G2087" i="30"/>
  <c r="F2088" i="30"/>
  <c r="G2088" i="30"/>
  <c r="F2089" i="30"/>
  <c r="G2089" i="30"/>
  <c r="F2090" i="30"/>
  <c r="G2090" i="30"/>
  <c r="F2091" i="30"/>
  <c r="G2091" i="30"/>
  <c r="F2092" i="30"/>
  <c r="G2092" i="30"/>
  <c r="F2093" i="30"/>
  <c r="G2093" i="30"/>
  <c r="F2094" i="30"/>
  <c r="G2094" i="30"/>
  <c r="F2095" i="30"/>
  <c r="G2095" i="30"/>
  <c r="F2096" i="30"/>
  <c r="G2096" i="30"/>
  <c r="F2097" i="30"/>
  <c r="G2097" i="30"/>
  <c r="F2098" i="30"/>
  <c r="G2098" i="30"/>
  <c r="F2099" i="30"/>
  <c r="G2099" i="30"/>
  <c r="F2100" i="30"/>
  <c r="G2100" i="30"/>
  <c r="F2101" i="30"/>
  <c r="G2101" i="30"/>
  <c r="F2102" i="30"/>
  <c r="G2102" i="30"/>
  <c r="F2103" i="30"/>
  <c r="G2103" i="30"/>
  <c r="F2104" i="30"/>
  <c r="G2104" i="30"/>
  <c r="F2105" i="30"/>
  <c r="G2105" i="30"/>
  <c r="F2106" i="30"/>
  <c r="G2106" i="30"/>
  <c r="F2107" i="30"/>
  <c r="G2107" i="30"/>
  <c r="F2108" i="30"/>
  <c r="G2108" i="30"/>
  <c r="F2109" i="30"/>
  <c r="G2109" i="30"/>
  <c r="F2110" i="30"/>
  <c r="G2110" i="30"/>
  <c r="F2111" i="30"/>
  <c r="G2111" i="30"/>
  <c r="F2112" i="30"/>
  <c r="G2112" i="30"/>
  <c r="F2113" i="30"/>
  <c r="G2113" i="30"/>
  <c r="F2114" i="30"/>
  <c r="G2114" i="30"/>
  <c r="F2115" i="30"/>
  <c r="G2115" i="30"/>
  <c r="F2116" i="30"/>
  <c r="G2116" i="30"/>
  <c r="F2117" i="30"/>
  <c r="G2117" i="30"/>
  <c r="F2118" i="30"/>
  <c r="G2118" i="30"/>
  <c r="F2119" i="30"/>
  <c r="G2119" i="30"/>
  <c r="F2120" i="30"/>
  <c r="G2120" i="30"/>
  <c r="F2121" i="30"/>
  <c r="G2121" i="30"/>
  <c r="F2122" i="30"/>
  <c r="G2122" i="30"/>
  <c r="F2123" i="30"/>
  <c r="G2123" i="30"/>
  <c r="F2124" i="30"/>
  <c r="G2124" i="30"/>
  <c r="F2125" i="30"/>
  <c r="G2125" i="30"/>
  <c r="F2126" i="30"/>
  <c r="G2126" i="30"/>
  <c r="F2127" i="30"/>
  <c r="G2127" i="30"/>
  <c r="F2128" i="30"/>
  <c r="G2128" i="30"/>
  <c r="F2129" i="30"/>
  <c r="G2129" i="30"/>
  <c r="F2130" i="30"/>
  <c r="G2130" i="30"/>
  <c r="F2131" i="30"/>
  <c r="G2131" i="30"/>
  <c r="F2132" i="30"/>
  <c r="G2132" i="30"/>
  <c r="F2133" i="30"/>
  <c r="G2133" i="30"/>
  <c r="F2134" i="30"/>
  <c r="G2134" i="30"/>
  <c r="F2135" i="30"/>
  <c r="G2135" i="30"/>
  <c r="F2136" i="30"/>
  <c r="G2136" i="30"/>
  <c r="F2137" i="30"/>
  <c r="G2137" i="30"/>
  <c r="F2138" i="30"/>
  <c r="G2138" i="30"/>
  <c r="F2139" i="30"/>
  <c r="G2139" i="30"/>
  <c r="F2140" i="30"/>
  <c r="G2140" i="30"/>
  <c r="F2141" i="30"/>
  <c r="G2141" i="30"/>
  <c r="F2142" i="30"/>
  <c r="G2142" i="30"/>
  <c r="F2143" i="30"/>
  <c r="G2143" i="30"/>
  <c r="F2144" i="30"/>
  <c r="G2144" i="30"/>
  <c r="F2145" i="30"/>
  <c r="G2145" i="30"/>
  <c r="F2146" i="30"/>
  <c r="G2146" i="30"/>
  <c r="F2147" i="30"/>
  <c r="G2147" i="30"/>
  <c r="F2148" i="30"/>
  <c r="G2148" i="30"/>
  <c r="F2149" i="30"/>
  <c r="G2149" i="30"/>
  <c r="F2150" i="30"/>
  <c r="G2150" i="30"/>
  <c r="F2151" i="30"/>
  <c r="G2151" i="30"/>
  <c r="F2152" i="30"/>
  <c r="G2152" i="30"/>
  <c r="F2153" i="30"/>
  <c r="G2153" i="30"/>
  <c r="F2154" i="30"/>
  <c r="G2154" i="30"/>
  <c r="F2155" i="30"/>
  <c r="G2155" i="30"/>
  <c r="F2156" i="30"/>
  <c r="G2156" i="30"/>
  <c r="F2157" i="30"/>
  <c r="G2157" i="30"/>
  <c r="F2158" i="30"/>
  <c r="G2158" i="30"/>
  <c r="F2159" i="30"/>
  <c r="G2159" i="30"/>
  <c r="F2160" i="30"/>
  <c r="G2160" i="30"/>
  <c r="F2161" i="30"/>
  <c r="G2161" i="30"/>
  <c r="F2162" i="30"/>
  <c r="G2162" i="30"/>
  <c r="F2163" i="30"/>
  <c r="G2163" i="30"/>
  <c r="F2164" i="30"/>
  <c r="G2164" i="30"/>
  <c r="F2165" i="30"/>
  <c r="G2165" i="30"/>
  <c r="F2166" i="30"/>
  <c r="G2166" i="30"/>
  <c r="F2167" i="30"/>
  <c r="G2167" i="30"/>
  <c r="F2168" i="30"/>
  <c r="G2168" i="30"/>
  <c r="F2169" i="30"/>
  <c r="G2169" i="30"/>
  <c r="F2170" i="30"/>
  <c r="G2170" i="30"/>
  <c r="F2171" i="30"/>
  <c r="G2171" i="30"/>
  <c r="F2172" i="30"/>
  <c r="G2172" i="30"/>
  <c r="F2173" i="30"/>
  <c r="G2173" i="30"/>
  <c r="F2174" i="30"/>
  <c r="G2174" i="30"/>
  <c r="F2175" i="30"/>
  <c r="G2175" i="30"/>
  <c r="F2176" i="30"/>
  <c r="G2176" i="30"/>
  <c r="F2177" i="30"/>
  <c r="G2177" i="30"/>
  <c r="F2178" i="30"/>
  <c r="G2178" i="30"/>
  <c r="F2179" i="30"/>
  <c r="G2179" i="30"/>
  <c r="F2180" i="30"/>
  <c r="G2180" i="30"/>
  <c r="F2181" i="30"/>
  <c r="G2181" i="30"/>
  <c r="F2182" i="30"/>
  <c r="G2182" i="30"/>
  <c r="F2183" i="30"/>
  <c r="G2183" i="30"/>
  <c r="F2184" i="30"/>
  <c r="G2184" i="30"/>
  <c r="F2185" i="30"/>
  <c r="G2185" i="30"/>
  <c r="F2186" i="30"/>
  <c r="G2186" i="30"/>
  <c r="F2187" i="30"/>
  <c r="G2187" i="30"/>
  <c r="F2188" i="30"/>
  <c r="G2188" i="30"/>
  <c r="F2189" i="30"/>
  <c r="G2189" i="30"/>
  <c r="F2190" i="30"/>
  <c r="G2190" i="30"/>
  <c r="F2191" i="30"/>
  <c r="G2191" i="30"/>
  <c r="F2192" i="30"/>
  <c r="G2192" i="30"/>
  <c r="F2193" i="30"/>
  <c r="G2193" i="30"/>
  <c r="F2194" i="30"/>
  <c r="G2194" i="30"/>
  <c r="F2195" i="30"/>
  <c r="G2195" i="30"/>
  <c r="F2196" i="30"/>
  <c r="G2196" i="30"/>
  <c r="F2197" i="30"/>
  <c r="G2197" i="30"/>
  <c r="F2198" i="30"/>
  <c r="G2198" i="30"/>
  <c r="F2199" i="30"/>
  <c r="G2199" i="30"/>
  <c r="F2200" i="30"/>
  <c r="G2200" i="30"/>
  <c r="F2201" i="30"/>
  <c r="G2201" i="30"/>
  <c r="F2202" i="30"/>
  <c r="G2202" i="30"/>
  <c r="F2203" i="30"/>
  <c r="G2203" i="30"/>
  <c r="F2204" i="30"/>
  <c r="G2204" i="30"/>
  <c r="F2205" i="30"/>
  <c r="G2205" i="30"/>
  <c r="F2206" i="30"/>
  <c r="G2206" i="30"/>
  <c r="F2207" i="30"/>
  <c r="G2207" i="30"/>
  <c r="F2208" i="30"/>
  <c r="G2208" i="30"/>
  <c r="F2209" i="30"/>
  <c r="G2209" i="30"/>
  <c r="F2210" i="30"/>
  <c r="G2210" i="30"/>
  <c r="F2211" i="30"/>
  <c r="G2211" i="30"/>
  <c r="F2212" i="30"/>
  <c r="G2212" i="30"/>
  <c r="F2213" i="30"/>
  <c r="G2213" i="30"/>
  <c r="F2214" i="30"/>
  <c r="G2214" i="30"/>
  <c r="F2215" i="30"/>
  <c r="G2215" i="30"/>
  <c r="F2216" i="30"/>
  <c r="G2216" i="30"/>
  <c r="F2217" i="30"/>
  <c r="G2217" i="30"/>
  <c r="F2218" i="30"/>
  <c r="G2218" i="30"/>
  <c r="F2219" i="30"/>
  <c r="G2219" i="30"/>
  <c r="F2220" i="30"/>
  <c r="G2220" i="30"/>
  <c r="F2221" i="30"/>
  <c r="G2221" i="30"/>
  <c r="F2222" i="30"/>
  <c r="G2222" i="30"/>
  <c r="F2223" i="30"/>
  <c r="G2223" i="30"/>
  <c r="F2224" i="30"/>
  <c r="G2224" i="30"/>
  <c r="F2225" i="30"/>
  <c r="G2225" i="30"/>
  <c r="F2226" i="30"/>
  <c r="G2226" i="30"/>
  <c r="F2227" i="30"/>
  <c r="G2227" i="30"/>
  <c r="F2228" i="30"/>
  <c r="G2228" i="30"/>
  <c r="F2229" i="30"/>
  <c r="G2229" i="30"/>
  <c r="F2230" i="30"/>
  <c r="G2230" i="30"/>
  <c r="F2231" i="30"/>
  <c r="G2231" i="30"/>
  <c r="F2232" i="30"/>
  <c r="G2232" i="30"/>
  <c r="F2233" i="30"/>
  <c r="G2233" i="30"/>
  <c r="F2234" i="30"/>
  <c r="G2234" i="30"/>
  <c r="F2235" i="30"/>
  <c r="G2235" i="30"/>
  <c r="F2236" i="30"/>
  <c r="G2236" i="30"/>
  <c r="F2237" i="30"/>
  <c r="G2237" i="30"/>
  <c r="F2238" i="30"/>
  <c r="G2238" i="30"/>
  <c r="F2239" i="30"/>
  <c r="G2239" i="30"/>
  <c r="F2240" i="30"/>
  <c r="G2240" i="30"/>
  <c r="F2241" i="30"/>
  <c r="G2241" i="30"/>
  <c r="F2242" i="30"/>
  <c r="G2242" i="30"/>
  <c r="F2243" i="30"/>
  <c r="G2243" i="30"/>
  <c r="F2244" i="30"/>
  <c r="G2244" i="30"/>
  <c r="F2245" i="30"/>
  <c r="G2245" i="30"/>
  <c r="F2246" i="30"/>
  <c r="G2246" i="30"/>
  <c r="F2247" i="30"/>
  <c r="G2247" i="30"/>
  <c r="F2248" i="30"/>
  <c r="G2248" i="30"/>
  <c r="F2249" i="30"/>
  <c r="G2249" i="30"/>
  <c r="F2250" i="30"/>
  <c r="G2250" i="30"/>
  <c r="F2251" i="30"/>
  <c r="G2251" i="30"/>
  <c r="F2252" i="30"/>
  <c r="G2252" i="30"/>
  <c r="F2253" i="30"/>
  <c r="G2253" i="30"/>
  <c r="F2254" i="30"/>
  <c r="G2254" i="30"/>
  <c r="F2255" i="30"/>
  <c r="G2255" i="30"/>
  <c r="F2256" i="30"/>
  <c r="G2256" i="30"/>
  <c r="F2257" i="30"/>
  <c r="G2257" i="30"/>
  <c r="F2258" i="30"/>
  <c r="G2258" i="30"/>
  <c r="F2259" i="30"/>
  <c r="G2259" i="30"/>
  <c r="F2260" i="30"/>
  <c r="G2260" i="30"/>
  <c r="F2261" i="30"/>
  <c r="G2261" i="30"/>
  <c r="F2262" i="30"/>
  <c r="G2262" i="30"/>
  <c r="F2263" i="30"/>
  <c r="G2263" i="30"/>
  <c r="F2264" i="30"/>
  <c r="G2264" i="30"/>
  <c r="F2265" i="30"/>
  <c r="G2265" i="30"/>
  <c r="F2266" i="30"/>
  <c r="G2266" i="30"/>
  <c r="F2267" i="30"/>
  <c r="G2267" i="30"/>
  <c r="F2268" i="30"/>
  <c r="G2268" i="30"/>
  <c r="F2269" i="30"/>
  <c r="G2269" i="30"/>
  <c r="F2270" i="30"/>
  <c r="G2270" i="30"/>
  <c r="F2271" i="30"/>
  <c r="G2271" i="30"/>
  <c r="F2272" i="30"/>
  <c r="G2272" i="30"/>
  <c r="F2273" i="30"/>
  <c r="G2273" i="30"/>
  <c r="F2274" i="30"/>
  <c r="G2274" i="30"/>
  <c r="F2275" i="30"/>
  <c r="G2275" i="30"/>
  <c r="F2276" i="30"/>
  <c r="G2276" i="30"/>
  <c r="F2277" i="30"/>
  <c r="G2277" i="30"/>
  <c r="F2278" i="30"/>
  <c r="G2278" i="30"/>
  <c r="F2279" i="30"/>
  <c r="G2279" i="30"/>
  <c r="F2280" i="30"/>
  <c r="G2280" i="30"/>
  <c r="F2281" i="30"/>
  <c r="G2281" i="30"/>
  <c r="F2282" i="30"/>
  <c r="G2282" i="30"/>
  <c r="F2283" i="30"/>
  <c r="G2283" i="30"/>
  <c r="F2284" i="30"/>
  <c r="G2284" i="30"/>
  <c r="F2285" i="30"/>
  <c r="G2285" i="30"/>
  <c r="F2286" i="30"/>
  <c r="G2286" i="30"/>
  <c r="F2287" i="30"/>
  <c r="G2287" i="30"/>
  <c r="F2288" i="30"/>
  <c r="G2288" i="30"/>
  <c r="F2289" i="30"/>
  <c r="G2289" i="30"/>
  <c r="F2290" i="30"/>
  <c r="G2290" i="30"/>
  <c r="F2291" i="30"/>
  <c r="G2291" i="30"/>
  <c r="F2292" i="30"/>
  <c r="G2292" i="30"/>
  <c r="F2293" i="30"/>
  <c r="G2293" i="30"/>
  <c r="F2294" i="30"/>
  <c r="G2294" i="30"/>
  <c r="F2295" i="30"/>
  <c r="G2295" i="30"/>
  <c r="F2296" i="30"/>
  <c r="G2296" i="30"/>
  <c r="F2297" i="30"/>
  <c r="G2297" i="30"/>
  <c r="F2298" i="30"/>
  <c r="G2298" i="30"/>
  <c r="F2299" i="30"/>
  <c r="G2299" i="30"/>
  <c r="F2300" i="30"/>
  <c r="G2300" i="30"/>
  <c r="F2301" i="30"/>
  <c r="G2301" i="30"/>
  <c r="F2302" i="30"/>
  <c r="G2302" i="30"/>
  <c r="F2303" i="30"/>
  <c r="G2303" i="30"/>
  <c r="F2304" i="30"/>
  <c r="G2304" i="30"/>
  <c r="F2305" i="30"/>
  <c r="G2305" i="30"/>
  <c r="F2306" i="30"/>
  <c r="G2306" i="30"/>
  <c r="F2307" i="30"/>
  <c r="G2307" i="30"/>
  <c r="F2308" i="30"/>
  <c r="G2308" i="30"/>
  <c r="F2309" i="30"/>
  <c r="G2309" i="30"/>
  <c r="F2310" i="30"/>
  <c r="G2310" i="30"/>
  <c r="F2311" i="30"/>
  <c r="G2311" i="30"/>
  <c r="F2312" i="30"/>
  <c r="G2312" i="30"/>
  <c r="F2313" i="30"/>
  <c r="G2313" i="30"/>
  <c r="F2314" i="30"/>
  <c r="G2314" i="30"/>
  <c r="F2315" i="30"/>
  <c r="G2315" i="30"/>
  <c r="F2316" i="30"/>
  <c r="G2316" i="30"/>
  <c r="F2317" i="30"/>
  <c r="G2317" i="30"/>
  <c r="F2318" i="30"/>
  <c r="G2318" i="30"/>
  <c r="F2319" i="30"/>
  <c r="G2319" i="30"/>
  <c r="F2320" i="30"/>
  <c r="G2320" i="30"/>
  <c r="F2321" i="30"/>
  <c r="G2321" i="30"/>
  <c r="F2322" i="30"/>
  <c r="G2322" i="30"/>
  <c r="F2323" i="30"/>
  <c r="G2323" i="30"/>
  <c r="F2324" i="30"/>
  <c r="G2324" i="30"/>
  <c r="F2325" i="30"/>
  <c r="G2325" i="30"/>
  <c r="F2326" i="30"/>
  <c r="G2326" i="30"/>
  <c r="F2327" i="30"/>
  <c r="G2327" i="30"/>
  <c r="F2328" i="30"/>
  <c r="G2328" i="30"/>
  <c r="F2329" i="30"/>
  <c r="G2329" i="30"/>
  <c r="F2330" i="30"/>
  <c r="G2330" i="30"/>
  <c r="F2331" i="30"/>
  <c r="G2331" i="30"/>
  <c r="F2332" i="30"/>
  <c r="G2332" i="30"/>
  <c r="F2333" i="30"/>
  <c r="G2333" i="30"/>
  <c r="F2334" i="30"/>
  <c r="G2334" i="30"/>
  <c r="F2335" i="30"/>
  <c r="G2335" i="30"/>
  <c r="F2336" i="30"/>
  <c r="G2336" i="30"/>
  <c r="F2337" i="30"/>
  <c r="G2337" i="30"/>
  <c r="F2338" i="30"/>
  <c r="G2338" i="30"/>
  <c r="F2339" i="30"/>
  <c r="G2339" i="30"/>
  <c r="F2340" i="30"/>
  <c r="G2340" i="30"/>
  <c r="F2341" i="30"/>
  <c r="G2341" i="30"/>
  <c r="F2342" i="30"/>
  <c r="G2342" i="30"/>
  <c r="F2343" i="30"/>
  <c r="G2343" i="30"/>
  <c r="F2344" i="30"/>
  <c r="G2344" i="30"/>
  <c r="F2345" i="30"/>
  <c r="G2345" i="30"/>
  <c r="F2346" i="30"/>
  <c r="G2346" i="30"/>
  <c r="F2347" i="30"/>
  <c r="G2347" i="30"/>
  <c r="F2348" i="30"/>
  <c r="G2348" i="30"/>
  <c r="F2349" i="30"/>
  <c r="G2349" i="30"/>
  <c r="F2350" i="30"/>
  <c r="G2350" i="30"/>
  <c r="F2351" i="30"/>
  <c r="G2351" i="30"/>
  <c r="F2352" i="30"/>
  <c r="G2352" i="30"/>
  <c r="F2353" i="30"/>
  <c r="G2353" i="30"/>
  <c r="F2354" i="30"/>
  <c r="G2354" i="30"/>
  <c r="F2355" i="30"/>
  <c r="G2355" i="30"/>
  <c r="F2356" i="30"/>
  <c r="G2356" i="30"/>
  <c r="F2357" i="30"/>
  <c r="G2357" i="30"/>
  <c r="F2358" i="30"/>
  <c r="G2358" i="30"/>
  <c r="F2359" i="30"/>
  <c r="G2359" i="30"/>
  <c r="F2360" i="30"/>
  <c r="G2360" i="30"/>
  <c r="F2361" i="30"/>
  <c r="G2361" i="30"/>
  <c r="F2362" i="30"/>
  <c r="G2362" i="30"/>
  <c r="F2363" i="30"/>
  <c r="G2363" i="30"/>
  <c r="F2364" i="30"/>
  <c r="G2364" i="30"/>
  <c r="F2365" i="30"/>
  <c r="G2365" i="30"/>
  <c r="F2366" i="30"/>
  <c r="G2366" i="30"/>
  <c r="F2367" i="30"/>
  <c r="G2367" i="30"/>
  <c r="F2368" i="30"/>
  <c r="G2368" i="30"/>
  <c r="F2369" i="30"/>
  <c r="G2369" i="30"/>
  <c r="F2370" i="30"/>
  <c r="G2370" i="30"/>
  <c r="F2371" i="30"/>
  <c r="G2371" i="30"/>
  <c r="F2372" i="30"/>
  <c r="G2372" i="30"/>
  <c r="F2373" i="30"/>
  <c r="G2373" i="30"/>
  <c r="F2374" i="30"/>
  <c r="G2374" i="30"/>
  <c r="F2375" i="30"/>
  <c r="G2375" i="30"/>
  <c r="F2376" i="30"/>
  <c r="G2376" i="30"/>
  <c r="F2377" i="30"/>
  <c r="G2377" i="30"/>
  <c r="F2378" i="30"/>
  <c r="G2378" i="30"/>
  <c r="F2379" i="30"/>
  <c r="G2379" i="30"/>
  <c r="F2380" i="30"/>
  <c r="G2380" i="30"/>
  <c r="F2381" i="30"/>
  <c r="G2381" i="30"/>
  <c r="F2382" i="30"/>
  <c r="G2382" i="30"/>
  <c r="F2383" i="30"/>
  <c r="G2383" i="30"/>
  <c r="F2384" i="30"/>
  <c r="G2384" i="30"/>
  <c r="F2385" i="30"/>
  <c r="G2385" i="30"/>
  <c r="F2386" i="30"/>
  <c r="G2386" i="30"/>
  <c r="F2387" i="30"/>
  <c r="G2387" i="30"/>
  <c r="F2388" i="30"/>
  <c r="G2388" i="30"/>
  <c r="F2389" i="30"/>
  <c r="G2389" i="30"/>
  <c r="F2390" i="30"/>
  <c r="G2390" i="30"/>
  <c r="F2391" i="30"/>
  <c r="G2391" i="30"/>
  <c r="F2392" i="30"/>
  <c r="G2392" i="30"/>
  <c r="F2393" i="30"/>
  <c r="G2393" i="30"/>
  <c r="F2394" i="30"/>
  <c r="G2394" i="30"/>
  <c r="F2395" i="30"/>
  <c r="G2395" i="30"/>
  <c r="F2396" i="30"/>
  <c r="G2396" i="30"/>
  <c r="F2397" i="30"/>
  <c r="G2397" i="30"/>
  <c r="F2398" i="30"/>
  <c r="G2398" i="30"/>
  <c r="F2399" i="30"/>
  <c r="G2399" i="30"/>
  <c r="F2400" i="30"/>
  <c r="G2400" i="30"/>
  <c r="F2401" i="30"/>
  <c r="G2401" i="30"/>
  <c r="F2402" i="30"/>
  <c r="G2402" i="30"/>
  <c r="F2403" i="30"/>
  <c r="G2403" i="30"/>
  <c r="F2404" i="30"/>
  <c r="G2404" i="30"/>
  <c r="F2405" i="30"/>
  <c r="G2405" i="30"/>
  <c r="F2406" i="30"/>
  <c r="G2406" i="30"/>
  <c r="F2407" i="30"/>
  <c r="G2407" i="30"/>
  <c r="F2408" i="30"/>
  <c r="G2408" i="30"/>
  <c r="F2409" i="30"/>
  <c r="G2409" i="30"/>
  <c r="F2410" i="30"/>
  <c r="G2410" i="30"/>
  <c r="F2411" i="30"/>
  <c r="G2411" i="30"/>
  <c r="F2412" i="30"/>
  <c r="G2412" i="30"/>
  <c r="F2413" i="30"/>
  <c r="G2413" i="30"/>
  <c r="F2414" i="30"/>
  <c r="G2414" i="30"/>
  <c r="F2415" i="30"/>
  <c r="G2415" i="30"/>
  <c r="F2416" i="30"/>
  <c r="G2416" i="30"/>
  <c r="F2417" i="30"/>
  <c r="G2417" i="30"/>
  <c r="F2418" i="30"/>
  <c r="G2418" i="30"/>
  <c r="F2419" i="30"/>
  <c r="G2419" i="30"/>
  <c r="F2420" i="30"/>
  <c r="G2420" i="30"/>
  <c r="F2421" i="30"/>
  <c r="G2421" i="30"/>
  <c r="F2422" i="30"/>
  <c r="G2422" i="30"/>
  <c r="F2423" i="30"/>
  <c r="G2423" i="30"/>
  <c r="F2424" i="30"/>
  <c r="G2424" i="30"/>
  <c r="F2425" i="30"/>
  <c r="G2425" i="30"/>
  <c r="F2426" i="30"/>
  <c r="G2426" i="30"/>
  <c r="F2427" i="30"/>
  <c r="G2427" i="30"/>
  <c r="F2428" i="30"/>
  <c r="G2428" i="30"/>
  <c r="F2429" i="30"/>
  <c r="G2429" i="30"/>
  <c r="F2430" i="30"/>
  <c r="G2430" i="30"/>
  <c r="F2431" i="30"/>
  <c r="G2431" i="30"/>
  <c r="F2432" i="30"/>
  <c r="G2432" i="30"/>
  <c r="F2433" i="30"/>
  <c r="G2433" i="30"/>
  <c r="F2434" i="30"/>
  <c r="G2434" i="30"/>
  <c r="F2435" i="30"/>
  <c r="G2435" i="30"/>
  <c r="F2436" i="30"/>
  <c r="G2436" i="30"/>
  <c r="F2437" i="30"/>
  <c r="G2437" i="30"/>
  <c r="F2438" i="30"/>
  <c r="G2438" i="30"/>
  <c r="F2439" i="30"/>
  <c r="G2439" i="30"/>
  <c r="F2440" i="30"/>
  <c r="G2440" i="30"/>
  <c r="F2441" i="30"/>
  <c r="G2441" i="30"/>
  <c r="F2442" i="30"/>
  <c r="G2442" i="30"/>
  <c r="F2443" i="30"/>
  <c r="G2443" i="30"/>
  <c r="F2444" i="30"/>
  <c r="G2444" i="30"/>
  <c r="F2445" i="30"/>
  <c r="G2445" i="30"/>
  <c r="F2446" i="30"/>
  <c r="G2446" i="30"/>
  <c r="F2447" i="30"/>
  <c r="G2447" i="30"/>
  <c r="F2448" i="30"/>
  <c r="G2448" i="30"/>
  <c r="F2449" i="30"/>
  <c r="G2449" i="30"/>
  <c r="F2450" i="30"/>
  <c r="G2450" i="30"/>
  <c r="F2451" i="30"/>
  <c r="G2451" i="30"/>
  <c r="F2452" i="30"/>
  <c r="G2452" i="30"/>
  <c r="F2453" i="30"/>
  <c r="G2453" i="30"/>
  <c r="F2454" i="30"/>
  <c r="G2454" i="30"/>
  <c r="F2455" i="30"/>
  <c r="G2455" i="30"/>
  <c r="F2456" i="30"/>
  <c r="G2456" i="30"/>
  <c r="F2457" i="30"/>
  <c r="G2457" i="30"/>
  <c r="F2458" i="30"/>
  <c r="G2458" i="30"/>
  <c r="F2459" i="30"/>
  <c r="G2459" i="30"/>
  <c r="F2460" i="30"/>
  <c r="G2460" i="30"/>
  <c r="F2461" i="30"/>
  <c r="G2461" i="30"/>
  <c r="F2462" i="30"/>
  <c r="G2462" i="30"/>
  <c r="F2463" i="30"/>
  <c r="G2463" i="30"/>
  <c r="F2464" i="30"/>
  <c r="G2464" i="30"/>
  <c r="F2465" i="30"/>
  <c r="G2465" i="30"/>
  <c r="F2466" i="30"/>
  <c r="G2466" i="30"/>
  <c r="F2467" i="30"/>
  <c r="G2467" i="30"/>
  <c r="F2468" i="30"/>
  <c r="G2468" i="30"/>
  <c r="F2469" i="30"/>
  <c r="G2469" i="30"/>
  <c r="F2470" i="30"/>
  <c r="G2470" i="30"/>
  <c r="F2471" i="30"/>
  <c r="G2471" i="30"/>
  <c r="F2472" i="30"/>
  <c r="G2472" i="30"/>
  <c r="F2473" i="30"/>
  <c r="G2473" i="30"/>
  <c r="F2474" i="30"/>
  <c r="G2474" i="30"/>
  <c r="F2475" i="30"/>
  <c r="G2475" i="30"/>
  <c r="F2476" i="30"/>
  <c r="G2476" i="30"/>
  <c r="F2477" i="30"/>
  <c r="G2477" i="30"/>
  <c r="F2478" i="30"/>
  <c r="G2478" i="30"/>
  <c r="F2479" i="30"/>
  <c r="G2479" i="30"/>
  <c r="F2480" i="30"/>
  <c r="G2480" i="30"/>
  <c r="F2481" i="30"/>
  <c r="G2481" i="30"/>
  <c r="F2482" i="30"/>
  <c r="G2482" i="30"/>
  <c r="F2483" i="30"/>
  <c r="G2483" i="30"/>
  <c r="F2484" i="30"/>
  <c r="G2484" i="30"/>
  <c r="F2485" i="30"/>
  <c r="G2485" i="30"/>
  <c r="F2486" i="30"/>
  <c r="G2486" i="30"/>
  <c r="F2487" i="30"/>
  <c r="G2487" i="30"/>
  <c r="F2488" i="30"/>
  <c r="G2488" i="30"/>
  <c r="F2489" i="30"/>
  <c r="G2489" i="30"/>
  <c r="F2490" i="30"/>
  <c r="G2490" i="30"/>
  <c r="F2491" i="30"/>
  <c r="G2491" i="30"/>
  <c r="F2492" i="30"/>
  <c r="G2492" i="30"/>
  <c r="F2493" i="30"/>
  <c r="G2493" i="30"/>
  <c r="F2494" i="30"/>
  <c r="G2494" i="30"/>
  <c r="F2495" i="30"/>
  <c r="G2495" i="30"/>
  <c r="F2496" i="30"/>
  <c r="G2496" i="30"/>
  <c r="F2497" i="30"/>
  <c r="G2497" i="30"/>
  <c r="F2498" i="30"/>
  <c r="G2498" i="30"/>
  <c r="F2499" i="30"/>
  <c r="G2499" i="30"/>
  <c r="F2500" i="30"/>
  <c r="G2500" i="30"/>
  <c r="F2501" i="30"/>
  <c r="G2501" i="30"/>
  <c r="F2502" i="30"/>
  <c r="G2502" i="30"/>
  <c r="F2503" i="30"/>
  <c r="G2503" i="30"/>
  <c r="F2504" i="30"/>
  <c r="G2504" i="30"/>
  <c r="F2505" i="30"/>
  <c r="G2505" i="30"/>
  <c r="F2506" i="30"/>
  <c r="G2506" i="30"/>
  <c r="F2507" i="30"/>
  <c r="G2507" i="30"/>
  <c r="F2508" i="30"/>
  <c r="G2508" i="30"/>
  <c r="F2509" i="30"/>
  <c r="G2509" i="30"/>
  <c r="F2510" i="30"/>
  <c r="G2510" i="30"/>
  <c r="F2511" i="30"/>
  <c r="G2511" i="30"/>
  <c r="F2512" i="30"/>
  <c r="G2512" i="30"/>
  <c r="F2513" i="30"/>
  <c r="G2513" i="30"/>
  <c r="F2514" i="30"/>
  <c r="G2514" i="30"/>
  <c r="F2515" i="30"/>
  <c r="G2515" i="30"/>
  <c r="F2516" i="30"/>
  <c r="G2516" i="30"/>
  <c r="F2517" i="30"/>
  <c r="G2517" i="30"/>
  <c r="F2518" i="30"/>
  <c r="G2518" i="30"/>
  <c r="F2519" i="30"/>
  <c r="G2519" i="30"/>
  <c r="F2520" i="30"/>
  <c r="G2520" i="30"/>
  <c r="F2521" i="30"/>
  <c r="G2521" i="30"/>
  <c r="F2522" i="30"/>
  <c r="G2522" i="30"/>
  <c r="F2523" i="30"/>
  <c r="G2523" i="30"/>
  <c r="F2524" i="30"/>
  <c r="G2524" i="30"/>
  <c r="F2525" i="30"/>
  <c r="G2525" i="30"/>
  <c r="F2526" i="30"/>
  <c r="G2526" i="30"/>
  <c r="F2527" i="30"/>
  <c r="G2527" i="30"/>
  <c r="F2528" i="30"/>
  <c r="G2528" i="30"/>
  <c r="F2529" i="30"/>
  <c r="G2529" i="30"/>
  <c r="F2530" i="30"/>
  <c r="G2530" i="30"/>
  <c r="F2531" i="30"/>
  <c r="G2531" i="30"/>
  <c r="F2532" i="30"/>
  <c r="G2532" i="30"/>
  <c r="F2533" i="30"/>
  <c r="G2533" i="30"/>
  <c r="F2534" i="30"/>
  <c r="G2534" i="30"/>
  <c r="F2535" i="30"/>
  <c r="G2535" i="30"/>
  <c r="F2536" i="30"/>
  <c r="G2536" i="30"/>
  <c r="F2537" i="30"/>
  <c r="G2537" i="30"/>
  <c r="F2538" i="30"/>
  <c r="G2538" i="30"/>
  <c r="F2539" i="30"/>
  <c r="G2539" i="30"/>
  <c r="F2540" i="30"/>
  <c r="G2540" i="30"/>
  <c r="F2541" i="30"/>
  <c r="G2541" i="30"/>
  <c r="F2542" i="30"/>
  <c r="G2542" i="30"/>
  <c r="F2543" i="30"/>
  <c r="G2543" i="30"/>
  <c r="F2544" i="30"/>
  <c r="G2544" i="30"/>
  <c r="F2545" i="30"/>
  <c r="G2545" i="30"/>
  <c r="F2546" i="30"/>
  <c r="G2546" i="30"/>
  <c r="F2547" i="30"/>
  <c r="G2547" i="30"/>
  <c r="F2548" i="30"/>
  <c r="G2548" i="30"/>
  <c r="F2549" i="30"/>
  <c r="G2549" i="30"/>
  <c r="F2550" i="30"/>
  <c r="G2550" i="30"/>
  <c r="F2551" i="30"/>
  <c r="G2551" i="30"/>
  <c r="F2552" i="30"/>
  <c r="G2552" i="30"/>
  <c r="F2553" i="30"/>
  <c r="G2553" i="30"/>
  <c r="F2554" i="30"/>
  <c r="G2554" i="30"/>
  <c r="F2555" i="30"/>
  <c r="G2555" i="30"/>
  <c r="F2556" i="30"/>
  <c r="G2556" i="30"/>
  <c r="F2557" i="30"/>
  <c r="G2557" i="30"/>
  <c r="F2558" i="30"/>
  <c r="G2558" i="30"/>
  <c r="F2559" i="30"/>
  <c r="G2559" i="30"/>
  <c r="F2560" i="30"/>
  <c r="G2560" i="30"/>
  <c r="F2561" i="30"/>
  <c r="G2561" i="30"/>
  <c r="F2562" i="30"/>
  <c r="G2562" i="30"/>
  <c r="F2563" i="30"/>
  <c r="G2563" i="30"/>
  <c r="F2564" i="30"/>
  <c r="G2564" i="30"/>
  <c r="F2565" i="30"/>
  <c r="G2565" i="30"/>
  <c r="F2566" i="30"/>
  <c r="G2566" i="30"/>
  <c r="F2567" i="30"/>
  <c r="G2567" i="30"/>
  <c r="F2568" i="30"/>
  <c r="G2568" i="30"/>
  <c r="F2569" i="30"/>
  <c r="G2569" i="30"/>
  <c r="F2570" i="30"/>
  <c r="G2570" i="30"/>
  <c r="F2571" i="30"/>
  <c r="G2571" i="30"/>
  <c r="F2572" i="30"/>
  <c r="G2572" i="30"/>
  <c r="F2573" i="30"/>
  <c r="G2573" i="30"/>
  <c r="F2574" i="30"/>
  <c r="G2574" i="30"/>
  <c r="F2575" i="30"/>
  <c r="G2575" i="30"/>
  <c r="F2576" i="30"/>
  <c r="G2576" i="30"/>
  <c r="F2577" i="30"/>
  <c r="G2577" i="30"/>
  <c r="F2578" i="30"/>
  <c r="G2578" i="30"/>
  <c r="F2579" i="30"/>
  <c r="G2579" i="30"/>
  <c r="F2580" i="30"/>
  <c r="G2580" i="30"/>
  <c r="F2581" i="30"/>
  <c r="G2581" i="30"/>
  <c r="F2582" i="30"/>
  <c r="G2582" i="30"/>
  <c r="F2583" i="30"/>
  <c r="G2583" i="30"/>
  <c r="F2584" i="30"/>
  <c r="G2584" i="30"/>
  <c r="F2585" i="30"/>
  <c r="G2585" i="30"/>
  <c r="F2586" i="30"/>
  <c r="G2586" i="30"/>
  <c r="F2587" i="30"/>
  <c r="G2587" i="30"/>
  <c r="F2588" i="30"/>
  <c r="G2588" i="30"/>
  <c r="F2589" i="30"/>
  <c r="G2589" i="30"/>
  <c r="F2590" i="30"/>
  <c r="G2590" i="30"/>
  <c r="F2591" i="30"/>
  <c r="G2591" i="30"/>
  <c r="F2592" i="30"/>
  <c r="G2592" i="30"/>
  <c r="F2593" i="30"/>
  <c r="G2593" i="30"/>
  <c r="F2594" i="30"/>
  <c r="G2594" i="30"/>
  <c r="F2595" i="30"/>
  <c r="G2595" i="30"/>
  <c r="F2596" i="30"/>
  <c r="G2596" i="30"/>
  <c r="F2597" i="30"/>
  <c r="G2597" i="30"/>
  <c r="F2598" i="30"/>
  <c r="G2598" i="30"/>
  <c r="F2599" i="30"/>
  <c r="G2599" i="30"/>
  <c r="F2600" i="30"/>
  <c r="G2600" i="30"/>
  <c r="F2601" i="30"/>
  <c r="G2601" i="30"/>
  <c r="F2602" i="30"/>
  <c r="G2602" i="30"/>
  <c r="F2603" i="30"/>
  <c r="G2603" i="30"/>
  <c r="F2604" i="30"/>
  <c r="G2604" i="30"/>
  <c r="F2605" i="30"/>
  <c r="G2605" i="30"/>
  <c r="F2606" i="30"/>
  <c r="G2606" i="30"/>
  <c r="F2607" i="30"/>
  <c r="G2607" i="30"/>
  <c r="F2608" i="30"/>
  <c r="G2608" i="30"/>
  <c r="F2609" i="30"/>
  <c r="G2609" i="30"/>
  <c r="F2610" i="30"/>
  <c r="G2610" i="30"/>
  <c r="F2611" i="30"/>
  <c r="G2611" i="30"/>
  <c r="F2612" i="30"/>
  <c r="G2612" i="30"/>
  <c r="F2613" i="30"/>
  <c r="G2613" i="30"/>
  <c r="F2614" i="30"/>
  <c r="G2614" i="30"/>
  <c r="F2615" i="30"/>
  <c r="G2615" i="30"/>
  <c r="F2616" i="30"/>
  <c r="G2616" i="30"/>
  <c r="F2617" i="30"/>
  <c r="G2617" i="30"/>
  <c r="F2618" i="30"/>
  <c r="G2618" i="30"/>
  <c r="F2619" i="30"/>
  <c r="G2619" i="30"/>
  <c r="F2620" i="30"/>
  <c r="G2620" i="30"/>
  <c r="F2621" i="30"/>
  <c r="G2621" i="30"/>
  <c r="F2622" i="30"/>
  <c r="G2622" i="30"/>
  <c r="F2623" i="30"/>
  <c r="G2623" i="30"/>
  <c r="F2624" i="30"/>
  <c r="G2624" i="30"/>
  <c r="F2625" i="30"/>
  <c r="G2625" i="30"/>
  <c r="F2626" i="30"/>
  <c r="G2626" i="30"/>
  <c r="F2627" i="30"/>
  <c r="G2627" i="30"/>
  <c r="F2628" i="30"/>
  <c r="G2628" i="30"/>
  <c r="F2629" i="30"/>
  <c r="G2629" i="30"/>
  <c r="F2630" i="30"/>
  <c r="G2630" i="30"/>
  <c r="F2631" i="30"/>
  <c r="G2631" i="30"/>
  <c r="F2632" i="30"/>
  <c r="G2632" i="30"/>
  <c r="F2633" i="30"/>
  <c r="G2633" i="30"/>
  <c r="F2634" i="30"/>
  <c r="G2634" i="30"/>
  <c r="F2635" i="30"/>
  <c r="G2635" i="30"/>
  <c r="F2636" i="30"/>
  <c r="G2636" i="30"/>
  <c r="F2637" i="30"/>
  <c r="G2637" i="30"/>
  <c r="F2638" i="30"/>
  <c r="G2638" i="30"/>
  <c r="F2639" i="30"/>
  <c r="G2639" i="30"/>
  <c r="F2640" i="30"/>
  <c r="G2640" i="30"/>
  <c r="F2641" i="30"/>
  <c r="G2641" i="30"/>
  <c r="F2642" i="30"/>
  <c r="G2642" i="30"/>
  <c r="F2643" i="30"/>
  <c r="G2643" i="30"/>
  <c r="F2644" i="30"/>
  <c r="G2644" i="30"/>
  <c r="F2645" i="30"/>
  <c r="G2645" i="30"/>
  <c r="F2646" i="30"/>
  <c r="G2646" i="30"/>
  <c r="F2647" i="30"/>
  <c r="G2647" i="30"/>
  <c r="F2648" i="30"/>
  <c r="G2648" i="30"/>
  <c r="F2649" i="30"/>
  <c r="G2649" i="30"/>
  <c r="F2650" i="30"/>
  <c r="G2650" i="30"/>
  <c r="F2651" i="30"/>
  <c r="G2651" i="30"/>
  <c r="F2652" i="30"/>
  <c r="G2652" i="30"/>
  <c r="F2653" i="30"/>
  <c r="G2653" i="30"/>
  <c r="F2654" i="30"/>
  <c r="G2654" i="30"/>
  <c r="F2655" i="30"/>
  <c r="G2655" i="30"/>
  <c r="F2656" i="30"/>
  <c r="G2656" i="30"/>
  <c r="F2657" i="30"/>
  <c r="G2657" i="30"/>
  <c r="F2658" i="30"/>
  <c r="G2658" i="30"/>
  <c r="F2659" i="30"/>
  <c r="G2659" i="30"/>
  <c r="F2660" i="30"/>
  <c r="G2660" i="30"/>
  <c r="F2661" i="30"/>
  <c r="G2661" i="30"/>
  <c r="F2662" i="30"/>
  <c r="G2662" i="30"/>
  <c r="F2663" i="30"/>
  <c r="G2663" i="30"/>
  <c r="F2664" i="30"/>
  <c r="G2664" i="30"/>
  <c r="F2665" i="30"/>
  <c r="G2665" i="30"/>
  <c r="F2666" i="30"/>
  <c r="G2666" i="30"/>
  <c r="F2667" i="30"/>
  <c r="G2667" i="30"/>
  <c r="F2668" i="30"/>
  <c r="G2668" i="30"/>
  <c r="F2669" i="30"/>
  <c r="G2669" i="30"/>
  <c r="F2670" i="30"/>
  <c r="G2670" i="30"/>
  <c r="F2671" i="30"/>
  <c r="G2671" i="30"/>
  <c r="F2672" i="30"/>
  <c r="G2672" i="30"/>
  <c r="F2673" i="30"/>
  <c r="G2673" i="30"/>
  <c r="F2674" i="30"/>
  <c r="G2674" i="30"/>
  <c r="F2675" i="30"/>
  <c r="G2675" i="30"/>
  <c r="F2676" i="30"/>
  <c r="G2676" i="30"/>
  <c r="F2677" i="30"/>
  <c r="G2677" i="30"/>
  <c r="F2678" i="30"/>
  <c r="G2678" i="30"/>
  <c r="F2679" i="30"/>
  <c r="G2679" i="30"/>
  <c r="F2680" i="30"/>
  <c r="G2680" i="30"/>
  <c r="F2681" i="30"/>
  <c r="G2681" i="30"/>
  <c r="F2682" i="30"/>
  <c r="G2682" i="30"/>
  <c r="F2683" i="30"/>
  <c r="G2683" i="30"/>
  <c r="F2684" i="30"/>
  <c r="G2684" i="30"/>
  <c r="F2685" i="30"/>
  <c r="G2685" i="30"/>
  <c r="F2686" i="30"/>
  <c r="G2686" i="30"/>
  <c r="F2687" i="30"/>
  <c r="G2687" i="30"/>
  <c r="F2688" i="30"/>
  <c r="G2688" i="30"/>
  <c r="F2689" i="30"/>
  <c r="G2689" i="30"/>
  <c r="F2690" i="30"/>
  <c r="G2690" i="30"/>
  <c r="F2691" i="30"/>
  <c r="G2691" i="30"/>
  <c r="F2692" i="30"/>
  <c r="G2692" i="30"/>
  <c r="F2693" i="30"/>
  <c r="G2693" i="30"/>
  <c r="F2694" i="30"/>
  <c r="G2694" i="30"/>
  <c r="F2695" i="30"/>
  <c r="G2695" i="30"/>
  <c r="F2696" i="30"/>
  <c r="G2696" i="30"/>
  <c r="F2697" i="30"/>
  <c r="G2697" i="30"/>
  <c r="F2698" i="30"/>
  <c r="G2698" i="30"/>
  <c r="F2699" i="30"/>
  <c r="G2699" i="30"/>
  <c r="F2700" i="30"/>
  <c r="G2700" i="30"/>
  <c r="F2701" i="30"/>
  <c r="G2701" i="30"/>
  <c r="F2702" i="30"/>
  <c r="G2702" i="30"/>
  <c r="F2703" i="30"/>
  <c r="G2703" i="30"/>
  <c r="F2704" i="30"/>
  <c r="G2704" i="30"/>
  <c r="F2705" i="30"/>
  <c r="G2705" i="30"/>
  <c r="F2706" i="30"/>
  <c r="G2706" i="30"/>
  <c r="F2707" i="30"/>
  <c r="G2707" i="30"/>
  <c r="F2708" i="30"/>
  <c r="G2708" i="30"/>
  <c r="F2709" i="30"/>
  <c r="G2709" i="30"/>
  <c r="F2710" i="30"/>
  <c r="G2710" i="30"/>
  <c r="F2711" i="30"/>
  <c r="G2711" i="30"/>
  <c r="F2712" i="30"/>
  <c r="G2712" i="30"/>
  <c r="F2713" i="30"/>
  <c r="G2713" i="30"/>
  <c r="F2714" i="30"/>
  <c r="G2714" i="30"/>
  <c r="F2715" i="30"/>
  <c r="G2715" i="30"/>
  <c r="F2716" i="30"/>
  <c r="G2716" i="30"/>
  <c r="F2717" i="30"/>
  <c r="G2717" i="30"/>
  <c r="F2718" i="30"/>
  <c r="G2718" i="30"/>
  <c r="F2719" i="30"/>
  <c r="G2719" i="30"/>
  <c r="F2720" i="30"/>
  <c r="G2720" i="30"/>
  <c r="F2721" i="30"/>
  <c r="G2721" i="30"/>
  <c r="F2722" i="30"/>
  <c r="G2722" i="30"/>
  <c r="F2723" i="30"/>
  <c r="G2723" i="30"/>
  <c r="F2724" i="30"/>
  <c r="G2724" i="30"/>
  <c r="F2725" i="30"/>
  <c r="G2725" i="30"/>
  <c r="F2726" i="30"/>
  <c r="G2726" i="30"/>
  <c r="F2727" i="30"/>
  <c r="G2727" i="30"/>
  <c r="F2728" i="30"/>
  <c r="G2728" i="30"/>
  <c r="F2729" i="30"/>
  <c r="G2729" i="30"/>
  <c r="F2730" i="30"/>
  <c r="G2730" i="30"/>
  <c r="F2731" i="30"/>
  <c r="G2731" i="30"/>
  <c r="F2732" i="30"/>
  <c r="G2732" i="30"/>
  <c r="F2733" i="30"/>
  <c r="G2733" i="30"/>
  <c r="F2734" i="30"/>
  <c r="G2734" i="30"/>
  <c r="F2735" i="30"/>
  <c r="G2735" i="30"/>
  <c r="F2736" i="30"/>
  <c r="G2736" i="30"/>
  <c r="F2737" i="30"/>
  <c r="G2737" i="30"/>
  <c r="F2738" i="30"/>
  <c r="G2738" i="30"/>
  <c r="F2739" i="30"/>
  <c r="G2739" i="30"/>
  <c r="F2740" i="30"/>
  <c r="G2740" i="30"/>
  <c r="F2741" i="30"/>
  <c r="G2741" i="30"/>
  <c r="F2742" i="30"/>
  <c r="G2742" i="30"/>
  <c r="F2743" i="30"/>
  <c r="G2743" i="30"/>
  <c r="F2744" i="30"/>
  <c r="G2744" i="30"/>
  <c r="F2745" i="30"/>
  <c r="G2745" i="30"/>
  <c r="F2746" i="30"/>
  <c r="G2746" i="30"/>
  <c r="F2747" i="30"/>
  <c r="G2747" i="30"/>
  <c r="F2748" i="30"/>
  <c r="G2748" i="30"/>
  <c r="F2749" i="30"/>
  <c r="G2749" i="30"/>
  <c r="F2750" i="30"/>
  <c r="G2750" i="30"/>
  <c r="F2751" i="30"/>
  <c r="G2751" i="30"/>
  <c r="F2752" i="30"/>
  <c r="G2752" i="30"/>
  <c r="F2753" i="30"/>
  <c r="G2753" i="30"/>
  <c r="F2754" i="30"/>
  <c r="G2754" i="30"/>
  <c r="F2755" i="30"/>
  <c r="G2755" i="30"/>
  <c r="F2756" i="30"/>
  <c r="G2756" i="30"/>
  <c r="F2757" i="30"/>
  <c r="G2757" i="30"/>
  <c r="F2758" i="30"/>
  <c r="G2758" i="30"/>
  <c r="F2759" i="30"/>
  <c r="G2759" i="30"/>
  <c r="F2760" i="30"/>
  <c r="G2760" i="30"/>
  <c r="F2761" i="30"/>
  <c r="G2761" i="30"/>
  <c r="F2762" i="30"/>
  <c r="G2762" i="30"/>
  <c r="F2763" i="30"/>
  <c r="G2763" i="30"/>
  <c r="F2764" i="30"/>
  <c r="G2764" i="30"/>
  <c r="F2765" i="30"/>
  <c r="G2765" i="30"/>
  <c r="F2766" i="30"/>
  <c r="G2766" i="30"/>
  <c r="F2767" i="30"/>
  <c r="G2767" i="30"/>
  <c r="F2768" i="30"/>
  <c r="G2768" i="30"/>
  <c r="F2769" i="30"/>
  <c r="G2769" i="30"/>
  <c r="F2770" i="30"/>
  <c r="G2770" i="30"/>
  <c r="F2771" i="30"/>
  <c r="G2771" i="30"/>
  <c r="F2772" i="30"/>
  <c r="G2772" i="30"/>
  <c r="F2773" i="30"/>
  <c r="G2773" i="30"/>
  <c r="F2774" i="30"/>
  <c r="G2774" i="30"/>
  <c r="F2775" i="30"/>
  <c r="G2775" i="30"/>
  <c r="F2776" i="30"/>
  <c r="G2776" i="30"/>
  <c r="F2777" i="30"/>
  <c r="G2777" i="30"/>
  <c r="F2778" i="30"/>
  <c r="G2778" i="30"/>
  <c r="F2779" i="30"/>
  <c r="G2779" i="30"/>
  <c r="F2780" i="30"/>
  <c r="G2780" i="30"/>
  <c r="F2781" i="30"/>
  <c r="G2781" i="30"/>
  <c r="F2782" i="30"/>
  <c r="G2782" i="30"/>
  <c r="F2783" i="30"/>
  <c r="G2783" i="30"/>
  <c r="F2784" i="30"/>
  <c r="G2784" i="30"/>
  <c r="F2785" i="30"/>
  <c r="G2785" i="30"/>
  <c r="F2786" i="30"/>
  <c r="G2786" i="30"/>
  <c r="F2787" i="30"/>
  <c r="G2787" i="30"/>
  <c r="F2788" i="30"/>
  <c r="G2788" i="30"/>
  <c r="F2789" i="30"/>
  <c r="G2789" i="30"/>
  <c r="F2790" i="30"/>
  <c r="G2790" i="30"/>
  <c r="F2791" i="30"/>
  <c r="G2791" i="30"/>
  <c r="F2792" i="30"/>
  <c r="G2792" i="30"/>
  <c r="F2793" i="30"/>
  <c r="G2793" i="30"/>
  <c r="F2794" i="30"/>
  <c r="G2794" i="30"/>
  <c r="F2795" i="30"/>
  <c r="G2795" i="30"/>
  <c r="F2796" i="30"/>
  <c r="G2796" i="30"/>
  <c r="F2797" i="30"/>
  <c r="G2797" i="30"/>
  <c r="F2798" i="30"/>
  <c r="G2798" i="30"/>
  <c r="F2799" i="30"/>
  <c r="G2799" i="30"/>
  <c r="F2800" i="30"/>
  <c r="G2800" i="30"/>
  <c r="F2801" i="30"/>
  <c r="G2801" i="30"/>
  <c r="F2802" i="30"/>
  <c r="G2802" i="30"/>
  <c r="F2803" i="30"/>
  <c r="G2803" i="30"/>
  <c r="F2804" i="30"/>
  <c r="G2804" i="30"/>
  <c r="F2805" i="30"/>
  <c r="G2805" i="30"/>
  <c r="F2806" i="30"/>
  <c r="G2806" i="30"/>
  <c r="F2807" i="30"/>
  <c r="G2807" i="30"/>
  <c r="F2808" i="30"/>
  <c r="G2808" i="30"/>
  <c r="F2809" i="30"/>
  <c r="G2809" i="30"/>
  <c r="F2810" i="30"/>
  <c r="G2810" i="30"/>
  <c r="F2811" i="30"/>
  <c r="G2811" i="30"/>
  <c r="F2812" i="30"/>
  <c r="G2812" i="30"/>
  <c r="F2813" i="30"/>
  <c r="G2813" i="30"/>
  <c r="F2814" i="30"/>
  <c r="G2814" i="30"/>
  <c r="F2815" i="30"/>
  <c r="G2815" i="30"/>
  <c r="F2816" i="30"/>
  <c r="G2816" i="30"/>
  <c r="F2817" i="30"/>
  <c r="G2817" i="30"/>
  <c r="F2818" i="30"/>
  <c r="G2818" i="30"/>
  <c r="F2819" i="30"/>
  <c r="G2819" i="30"/>
  <c r="F2820" i="30"/>
  <c r="G2820" i="30"/>
  <c r="F2821" i="30"/>
  <c r="G2821" i="30"/>
  <c r="F2822" i="30"/>
  <c r="G2822" i="30"/>
  <c r="F2823" i="30"/>
  <c r="G2823" i="30"/>
  <c r="F2824" i="30"/>
  <c r="G2824" i="30"/>
  <c r="F2825" i="30"/>
  <c r="G2825" i="30"/>
  <c r="F2826" i="30"/>
  <c r="G2826" i="30"/>
  <c r="F2827" i="30"/>
  <c r="G2827" i="30"/>
  <c r="F2828" i="30"/>
  <c r="G2828" i="30"/>
  <c r="F2829" i="30"/>
  <c r="G2829" i="30"/>
  <c r="F2830" i="30"/>
  <c r="G2830" i="30"/>
  <c r="F2831" i="30"/>
  <c r="G2831" i="30"/>
  <c r="F2832" i="30"/>
  <c r="G2832" i="30"/>
  <c r="F2833" i="30"/>
  <c r="G2833" i="30"/>
  <c r="F2834" i="30"/>
  <c r="G2834" i="30"/>
  <c r="F2835" i="30"/>
  <c r="G2835" i="30"/>
  <c r="F2836" i="30"/>
  <c r="G2836" i="30"/>
  <c r="F2837" i="30"/>
  <c r="G2837" i="30"/>
  <c r="F2838" i="30"/>
  <c r="G2838" i="30"/>
  <c r="F2839" i="30"/>
  <c r="G2839" i="30"/>
  <c r="F2840" i="30"/>
  <c r="G2840" i="30"/>
  <c r="F2841" i="30"/>
  <c r="G2841" i="30"/>
  <c r="F2842" i="30"/>
  <c r="G2842" i="30"/>
  <c r="F2843" i="30"/>
  <c r="G2843" i="30"/>
  <c r="F2844" i="30"/>
  <c r="G2844" i="30"/>
  <c r="F2845" i="30"/>
  <c r="G2845" i="30"/>
  <c r="F2846" i="30"/>
  <c r="G2846" i="30"/>
  <c r="F2847" i="30"/>
  <c r="G2847" i="30"/>
  <c r="F2848" i="30"/>
  <c r="G2848" i="30"/>
  <c r="F2849" i="30"/>
  <c r="G2849" i="30"/>
  <c r="F2850" i="30"/>
  <c r="G2850" i="30"/>
  <c r="F2851" i="30"/>
  <c r="G2851" i="30"/>
  <c r="F2852" i="30"/>
  <c r="G2852" i="30"/>
  <c r="F2853" i="30"/>
  <c r="G2853" i="30"/>
  <c r="F2854" i="30"/>
  <c r="G2854" i="30"/>
  <c r="F2855" i="30"/>
  <c r="G2855" i="30"/>
  <c r="F2856" i="30"/>
  <c r="G2856" i="30"/>
  <c r="F2857" i="30"/>
  <c r="G2857" i="30"/>
  <c r="F2858" i="30"/>
  <c r="G2858" i="30"/>
  <c r="F2859" i="30"/>
  <c r="G2859" i="30"/>
  <c r="F2860" i="30"/>
  <c r="G2860" i="30"/>
  <c r="F2861" i="30"/>
  <c r="G2861" i="30"/>
  <c r="F2862" i="30"/>
  <c r="G2862" i="30"/>
  <c r="F2863" i="30"/>
  <c r="G2863" i="30"/>
  <c r="F2864" i="30"/>
  <c r="G2864" i="30"/>
  <c r="F2865" i="30"/>
  <c r="G2865" i="30"/>
  <c r="F2866" i="30"/>
  <c r="G2866" i="30"/>
  <c r="F2867" i="30"/>
  <c r="G2867" i="30"/>
  <c r="F2868" i="30"/>
  <c r="G2868" i="30"/>
  <c r="F2869" i="30"/>
  <c r="G2869" i="30"/>
  <c r="F2870" i="30"/>
  <c r="G2870" i="30"/>
  <c r="F2871" i="30"/>
  <c r="G2871" i="30"/>
  <c r="F2872" i="30"/>
  <c r="G2872" i="30"/>
  <c r="F2873" i="30"/>
  <c r="G2873" i="30"/>
  <c r="F2874" i="30"/>
  <c r="G2874" i="30"/>
  <c r="F2875" i="30"/>
  <c r="G2875" i="30"/>
  <c r="F2876" i="30"/>
  <c r="G2876" i="30"/>
  <c r="F2877" i="30"/>
  <c r="G2877" i="30"/>
  <c r="F2878" i="30"/>
  <c r="G2878" i="30"/>
  <c r="F2879" i="30"/>
  <c r="G2879" i="30"/>
  <c r="F2880" i="30"/>
  <c r="G2880" i="30"/>
  <c r="F2881" i="30"/>
  <c r="G2881" i="30"/>
  <c r="F2882" i="30"/>
  <c r="G2882" i="30"/>
  <c r="F2883" i="30"/>
  <c r="G2883" i="30"/>
  <c r="F2884" i="30"/>
  <c r="G2884" i="30"/>
  <c r="F2885" i="30"/>
  <c r="G2885" i="30"/>
  <c r="F2886" i="30"/>
  <c r="G2886" i="30"/>
  <c r="F2887" i="30"/>
  <c r="G2887" i="30"/>
  <c r="F2888" i="30"/>
  <c r="G2888" i="30"/>
  <c r="F2889" i="30"/>
  <c r="G2889" i="30"/>
  <c r="F2890" i="30"/>
  <c r="G2890" i="30"/>
  <c r="F2891" i="30"/>
  <c r="G2891" i="30"/>
  <c r="F2892" i="30"/>
  <c r="G2892" i="30"/>
  <c r="F2893" i="30"/>
  <c r="G2893" i="30"/>
  <c r="F2894" i="30"/>
  <c r="G2894" i="30"/>
  <c r="F2895" i="30"/>
  <c r="G2895" i="30"/>
  <c r="F2896" i="30"/>
  <c r="G2896" i="30"/>
  <c r="F2897" i="30"/>
  <c r="G2897" i="30"/>
  <c r="F2898" i="30"/>
  <c r="G2898" i="30"/>
  <c r="F2899" i="30"/>
  <c r="G2899" i="30"/>
  <c r="F2900" i="30"/>
  <c r="G2900" i="30"/>
  <c r="F2901" i="30"/>
  <c r="G2901" i="30"/>
  <c r="F2902" i="30"/>
  <c r="G2902" i="30"/>
  <c r="F2903" i="30"/>
  <c r="G2903" i="30"/>
  <c r="F2904" i="30"/>
  <c r="G2904" i="30"/>
  <c r="F2905" i="30"/>
  <c r="G2905" i="30"/>
  <c r="F2906" i="30"/>
  <c r="G2906" i="30"/>
  <c r="F2907" i="30"/>
  <c r="G2907" i="30"/>
  <c r="F2908" i="30"/>
  <c r="G2908" i="30"/>
  <c r="F2909" i="30"/>
  <c r="G2909" i="30"/>
  <c r="F2910" i="30"/>
  <c r="G2910" i="30"/>
  <c r="F2911" i="30"/>
  <c r="G2911" i="30"/>
  <c r="F2912" i="30"/>
  <c r="G2912" i="30"/>
  <c r="F2913" i="30"/>
  <c r="G2913" i="30"/>
  <c r="F2914" i="30"/>
  <c r="G2914" i="30"/>
  <c r="F2915" i="30"/>
  <c r="G2915" i="30"/>
  <c r="F2916" i="30"/>
  <c r="G2916" i="30"/>
  <c r="F2917" i="30"/>
  <c r="G2917" i="30"/>
  <c r="F2918" i="30"/>
  <c r="G2918" i="30"/>
  <c r="F2919" i="30"/>
  <c r="G2919" i="30"/>
  <c r="F2920" i="30"/>
  <c r="G2920" i="30"/>
  <c r="F2921" i="30"/>
  <c r="G2921" i="30"/>
  <c r="F2922" i="30"/>
  <c r="G2922" i="30"/>
  <c r="F2923" i="30"/>
  <c r="G2923" i="30"/>
  <c r="F2924" i="30"/>
  <c r="G2924" i="30"/>
  <c r="F2925" i="30"/>
  <c r="G2925" i="30"/>
  <c r="F2926" i="30"/>
  <c r="G2926" i="30"/>
  <c r="F2927" i="30"/>
  <c r="G2927" i="30"/>
  <c r="F2928" i="30"/>
  <c r="G2928" i="30"/>
  <c r="F2929" i="30"/>
  <c r="G2929" i="30"/>
  <c r="F2930" i="30"/>
  <c r="G2930" i="30"/>
  <c r="F2931" i="30"/>
  <c r="G2931" i="30"/>
  <c r="F2932" i="30"/>
  <c r="G2932" i="30"/>
  <c r="F2933" i="30"/>
  <c r="G2933" i="30"/>
  <c r="F2934" i="30"/>
  <c r="G2934" i="30"/>
  <c r="F2935" i="30"/>
  <c r="G2935" i="30"/>
  <c r="F2936" i="30"/>
  <c r="G2936" i="30"/>
  <c r="F2937" i="30"/>
  <c r="G2937" i="30"/>
  <c r="F2938" i="30"/>
  <c r="G2938" i="30"/>
  <c r="F2939" i="30"/>
  <c r="G2939" i="30"/>
  <c r="F2940" i="30"/>
  <c r="G2940" i="30"/>
  <c r="F2941" i="30"/>
  <c r="G2941" i="30"/>
  <c r="F2942" i="30"/>
  <c r="G2942" i="30"/>
  <c r="F2943" i="30"/>
  <c r="G2943" i="30"/>
  <c r="F2944" i="30"/>
  <c r="G2944" i="30"/>
  <c r="F2945" i="30"/>
  <c r="G2945" i="30"/>
  <c r="F2946" i="30"/>
  <c r="G2946" i="30"/>
  <c r="F2947" i="30"/>
  <c r="G2947" i="30"/>
  <c r="F2948" i="30"/>
  <c r="G2948" i="30"/>
  <c r="F2949" i="30"/>
  <c r="G2949" i="30"/>
  <c r="F2950" i="30"/>
  <c r="G2950" i="30"/>
  <c r="F2951" i="30"/>
  <c r="G2951" i="30"/>
  <c r="F2952" i="30"/>
  <c r="G2952" i="30"/>
  <c r="F2953" i="30"/>
  <c r="G2953" i="30"/>
  <c r="F2954" i="30"/>
  <c r="G2954" i="30"/>
  <c r="F2955" i="30"/>
  <c r="G2955" i="30"/>
  <c r="F2956" i="30"/>
  <c r="G2956" i="30"/>
  <c r="F2957" i="30"/>
  <c r="G2957" i="30"/>
  <c r="F2958" i="30"/>
  <c r="G2958" i="30"/>
  <c r="F2959" i="30"/>
  <c r="G2959" i="30"/>
  <c r="F2960" i="30"/>
  <c r="G2960" i="30"/>
  <c r="F2961" i="30"/>
  <c r="G2961" i="30"/>
  <c r="F2962" i="30"/>
  <c r="G2962" i="30"/>
  <c r="F2963" i="30"/>
  <c r="G2963" i="30"/>
  <c r="F2964" i="30"/>
  <c r="G2964" i="30"/>
  <c r="F2965" i="30"/>
  <c r="G2965" i="30"/>
  <c r="F2966" i="30"/>
  <c r="G2966" i="30"/>
  <c r="F2967" i="30"/>
  <c r="G2967" i="30"/>
  <c r="F2968" i="30"/>
  <c r="G2968" i="30"/>
  <c r="F2969" i="30"/>
  <c r="G2969" i="30"/>
  <c r="F2970" i="30"/>
  <c r="G2970" i="30"/>
  <c r="F2971" i="30"/>
  <c r="G2971" i="30"/>
  <c r="F2972" i="30"/>
  <c r="G2972" i="30"/>
  <c r="F2973" i="30"/>
  <c r="G2973" i="30"/>
  <c r="F2974" i="30"/>
  <c r="G2974" i="30"/>
  <c r="F2975" i="30"/>
  <c r="G2975" i="30"/>
  <c r="F2976" i="30"/>
  <c r="G2976" i="30"/>
  <c r="F2977" i="30"/>
  <c r="G2977" i="30"/>
  <c r="F2978" i="30"/>
  <c r="G2978" i="30"/>
  <c r="F2979" i="30"/>
  <c r="G2979" i="30"/>
  <c r="F2980" i="30"/>
  <c r="G2980" i="30"/>
  <c r="F2981" i="30"/>
  <c r="G2981" i="30"/>
  <c r="F2982" i="30"/>
  <c r="G2982" i="30"/>
  <c r="F2983" i="30"/>
  <c r="G2983" i="30"/>
  <c r="F2984" i="30"/>
  <c r="G2984" i="30"/>
  <c r="F2985" i="30"/>
  <c r="G2985" i="30"/>
  <c r="F2986" i="30"/>
  <c r="G2986" i="30"/>
  <c r="F2987" i="30"/>
  <c r="G2987" i="30"/>
  <c r="F2988" i="30"/>
  <c r="G2988" i="30"/>
  <c r="F2989" i="30"/>
  <c r="G2989" i="30"/>
  <c r="F2990" i="30"/>
  <c r="G2990" i="30"/>
  <c r="F2991" i="30"/>
  <c r="G2991" i="30"/>
  <c r="F2992" i="30"/>
  <c r="G2992" i="30"/>
  <c r="F2993" i="30"/>
  <c r="G2993" i="30"/>
  <c r="F2994" i="30"/>
  <c r="G2994" i="30"/>
  <c r="F2995" i="30"/>
  <c r="G2995" i="30"/>
  <c r="F2996" i="30"/>
  <c r="G2996" i="30"/>
  <c r="F2997" i="30"/>
  <c r="G2997" i="30"/>
  <c r="F2998" i="30"/>
  <c r="G2998" i="30"/>
  <c r="F2999" i="30"/>
  <c r="G2999" i="30"/>
  <c r="F3000" i="30"/>
  <c r="G3000" i="30"/>
  <c r="F3001" i="30"/>
  <c r="G3001" i="30"/>
  <c r="F3002" i="30"/>
  <c r="G3002" i="30"/>
  <c r="F3003" i="30"/>
  <c r="G3003" i="30"/>
  <c r="F3004" i="30"/>
  <c r="G3004" i="30"/>
  <c r="F3005" i="30"/>
  <c r="G3005" i="30"/>
  <c r="F3006" i="30"/>
  <c r="G3006" i="30"/>
  <c r="F3007" i="30"/>
  <c r="G3007" i="30"/>
  <c r="F3008" i="30"/>
  <c r="G3008" i="30"/>
  <c r="F3009" i="30"/>
  <c r="G3009" i="30"/>
  <c r="F3010" i="30"/>
  <c r="G3010" i="30"/>
  <c r="F3011" i="30"/>
  <c r="G3011" i="30"/>
  <c r="F3012" i="30"/>
  <c r="G3012" i="30"/>
  <c r="F3013" i="30"/>
  <c r="G3013" i="30"/>
  <c r="F3014" i="30"/>
  <c r="G3014" i="30"/>
  <c r="F3015" i="30"/>
  <c r="G3015" i="30"/>
  <c r="F3016" i="30"/>
  <c r="G3016" i="30"/>
  <c r="F3017" i="30"/>
  <c r="G3017" i="30"/>
  <c r="F3018" i="30"/>
  <c r="G3018" i="30"/>
  <c r="F3019" i="30"/>
  <c r="G3019" i="30"/>
  <c r="F3020" i="30"/>
  <c r="G3020" i="30"/>
  <c r="F3021" i="30"/>
  <c r="G3021" i="30"/>
  <c r="F3022" i="30"/>
  <c r="G3022" i="30"/>
  <c r="F3023" i="30"/>
  <c r="G3023" i="30"/>
  <c r="F3024" i="30"/>
  <c r="G3024" i="30"/>
  <c r="F3025" i="30"/>
  <c r="G3025" i="30"/>
  <c r="F3026" i="30"/>
  <c r="G3026" i="30"/>
  <c r="F3027" i="30"/>
  <c r="G3027" i="30"/>
  <c r="F3028" i="30"/>
  <c r="G3028" i="30"/>
  <c r="F3029" i="30"/>
  <c r="G3029" i="30"/>
  <c r="F3030" i="30"/>
  <c r="G3030" i="30"/>
  <c r="F3031" i="30"/>
  <c r="G3031" i="30"/>
  <c r="F3032" i="30"/>
  <c r="G3032" i="30"/>
  <c r="F3033" i="30"/>
  <c r="G3033" i="30"/>
  <c r="F3034" i="30"/>
  <c r="G3034" i="30"/>
  <c r="F3035" i="30"/>
  <c r="G3035" i="30"/>
  <c r="F3036" i="30"/>
  <c r="G3036" i="30"/>
  <c r="F3037" i="30"/>
  <c r="G3037" i="30"/>
  <c r="F3038" i="30"/>
  <c r="G3038" i="30"/>
  <c r="F3039" i="30"/>
  <c r="G3039" i="30"/>
  <c r="F3040" i="30"/>
  <c r="G3040" i="30"/>
  <c r="F3041" i="30"/>
  <c r="G3041" i="30"/>
  <c r="F3042" i="30"/>
  <c r="G3042" i="30"/>
  <c r="F3043" i="30"/>
  <c r="G3043" i="30"/>
  <c r="F3044" i="30"/>
  <c r="G3044" i="30"/>
  <c r="F3045" i="30"/>
  <c r="G3045" i="30"/>
  <c r="F3046" i="30"/>
  <c r="G3046" i="30"/>
  <c r="F3047" i="30"/>
  <c r="G3047" i="30"/>
  <c r="F3048" i="30"/>
  <c r="G3048" i="30"/>
  <c r="F3049" i="30"/>
  <c r="G3049" i="30"/>
  <c r="F3050" i="30"/>
  <c r="G3050" i="30"/>
  <c r="F3051" i="30"/>
  <c r="G3051" i="30"/>
  <c r="F3052" i="30"/>
  <c r="G3052" i="30"/>
  <c r="F3053" i="30"/>
  <c r="G3053" i="30"/>
  <c r="F3054" i="30"/>
  <c r="G3054" i="30"/>
  <c r="F3055" i="30"/>
  <c r="G3055" i="30"/>
  <c r="F3056" i="30"/>
  <c r="G3056" i="30"/>
  <c r="F3057" i="30"/>
  <c r="G3057" i="30"/>
  <c r="F3058" i="30"/>
  <c r="G3058" i="30"/>
  <c r="F3059" i="30"/>
  <c r="G3059" i="30"/>
  <c r="F3060" i="30"/>
  <c r="G3060" i="30"/>
  <c r="F3061" i="30"/>
  <c r="G3061" i="30"/>
  <c r="F3062" i="30"/>
  <c r="G3062" i="30"/>
  <c r="F3063" i="30"/>
  <c r="G3063" i="30"/>
  <c r="F3064" i="30"/>
  <c r="G3064" i="30"/>
  <c r="F3065" i="30"/>
  <c r="G3065" i="30"/>
  <c r="F3066" i="30"/>
  <c r="G3066" i="30"/>
  <c r="F3067" i="30"/>
  <c r="G3067" i="30"/>
  <c r="F3068" i="30"/>
  <c r="G3068" i="30"/>
  <c r="F3069" i="30"/>
  <c r="G3069" i="30"/>
  <c r="F3070" i="30"/>
  <c r="G3070" i="30"/>
  <c r="F3071" i="30"/>
  <c r="G3071" i="30"/>
  <c r="F3072" i="30"/>
  <c r="G3072" i="30"/>
  <c r="F3073" i="30"/>
  <c r="G3073" i="30"/>
  <c r="F3074" i="30"/>
  <c r="G3074" i="30"/>
  <c r="F3075" i="30"/>
  <c r="G3075" i="30"/>
  <c r="F3076" i="30"/>
  <c r="G3076" i="30"/>
  <c r="F3077" i="30"/>
  <c r="G3077" i="30"/>
  <c r="F3078" i="30"/>
  <c r="G3078" i="30"/>
  <c r="F3079" i="30"/>
  <c r="G3079" i="30"/>
  <c r="F3080" i="30"/>
  <c r="G3080" i="30"/>
  <c r="F3081" i="30"/>
  <c r="G3081" i="30"/>
  <c r="F3082" i="30"/>
  <c r="G3082" i="30"/>
  <c r="F3083" i="30"/>
  <c r="G3083" i="30"/>
  <c r="F3084" i="30"/>
  <c r="G3084" i="30"/>
  <c r="F3085" i="30"/>
  <c r="G3085" i="30"/>
  <c r="F3086" i="30"/>
  <c r="G3086" i="30"/>
  <c r="F3087" i="30"/>
  <c r="G3087" i="30"/>
  <c r="F3088" i="30"/>
  <c r="G3088" i="30"/>
  <c r="F3089" i="30"/>
  <c r="G3089" i="30"/>
  <c r="F3090" i="30"/>
  <c r="G3090" i="30"/>
  <c r="F3091" i="30"/>
  <c r="G3091" i="30"/>
  <c r="F3092" i="30"/>
  <c r="G3092" i="30"/>
  <c r="F3093" i="30"/>
  <c r="G3093" i="30"/>
  <c r="F3094" i="30"/>
  <c r="G3094" i="30"/>
  <c r="F3095" i="30"/>
  <c r="G3095" i="30"/>
  <c r="F3096" i="30"/>
  <c r="G3096" i="30"/>
  <c r="F3097" i="30"/>
  <c r="G3097" i="30"/>
  <c r="F3098" i="30"/>
  <c r="G3098" i="30"/>
  <c r="F3099" i="30"/>
  <c r="G3099" i="30"/>
  <c r="F3100" i="30"/>
  <c r="G3100" i="30"/>
  <c r="F3101" i="30"/>
  <c r="G3101" i="30"/>
  <c r="F3102" i="30"/>
  <c r="G3102" i="30"/>
  <c r="F3103" i="30"/>
  <c r="G3103" i="30"/>
  <c r="F3104" i="30"/>
  <c r="G3104" i="30"/>
  <c r="F3105" i="30"/>
  <c r="G3105" i="30"/>
  <c r="F3106" i="30"/>
  <c r="G3106" i="30"/>
  <c r="F3107" i="30"/>
  <c r="G3107" i="30"/>
  <c r="F3108" i="30"/>
  <c r="G3108" i="30"/>
  <c r="F3109" i="30"/>
  <c r="G3109" i="30"/>
  <c r="F3110" i="30"/>
  <c r="G3110" i="30"/>
  <c r="F3111" i="30"/>
  <c r="G3111" i="30"/>
  <c r="F3112" i="30"/>
  <c r="G3112" i="30"/>
  <c r="F3113" i="30"/>
  <c r="G3113" i="30"/>
  <c r="F3114" i="30"/>
  <c r="G3114" i="30"/>
  <c r="F3115" i="30"/>
  <c r="G3115" i="30"/>
  <c r="F3116" i="30"/>
  <c r="G3116" i="30"/>
  <c r="F3117" i="30"/>
  <c r="G3117" i="30"/>
  <c r="F3118" i="30"/>
  <c r="G3118" i="30"/>
  <c r="F3119" i="30"/>
  <c r="G3119" i="30"/>
  <c r="F3120" i="30"/>
  <c r="G3120" i="30"/>
  <c r="F3121" i="30"/>
  <c r="G3121" i="30"/>
  <c r="F3122" i="30"/>
  <c r="G3122" i="30"/>
  <c r="F3123" i="30"/>
  <c r="G3123" i="30"/>
  <c r="F3124" i="30"/>
  <c r="G3124" i="30"/>
  <c r="F3125" i="30"/>
  <c r="G3125" i="30"/>
  <c r="F3126" i="30"/>
  <c r="G3126" i="30"/>
  <c r="F3127" i="30"/>
  <c r="G3127" i="30"/>
  <c r="F3128" i="30"/>
  <c r="G3128" i="30"/>
  <c r="F3129" i="30"/>
  <c r="G3129" i="30"/>
  <c r="F3130" i="30"/>
  <c r="G3130" i="30"/>
  <c r="F3131" i="30"/>
  <c r="G3131" i="30"/>
  <c r="F3132" i="30"/>
  <c r="G3132" i="30"/>
  <c r="F3133" i="30"/>
  <c r="G3133" i="30"/>
  <c r="F3134" i="30"/>
  <c r="G3134" i="30"/>
  <c r="F3135" i="30"/>
  <c r="G3135" i="30"/>
  <c r="F3136" i="30"/>
  <c r="G3136" i="30"/>
  <c r="F3137" i="30"/>
  <c r="G3137" i="30"/>
  <c r="F3138" i="30"/>
  <c r="G3138" i="30"/>
  <c r="F3139" i="30"/>
  <c r="G3139" i="30"/>
  <c r="F3140" i="30"/>
  <c r="G3140" i="30"/>
  <c r="F3141" i="30"/>
  <c r="G3141" i="30"/>
  <c r="F3142" i="30"/>
  <c r="G3142" i="30"/>
  <c r="F3143" i="30"/>
  <c r="G3143" i="30"/>
  <c r="F3144" i="30"/>
  <c r="G3144" i="30"/>
  <c r="F3145" i="30"/>
  <c r="G3145" i="30"/>
  <c r="F3146" i="30"/>
  <c r="G3146" i="30"/>
  <c r="F3147" i="30"/>
  <c r="G3147" i="30"/>
  <c r="F3148" i="30"/>
  <c r="G3148" i="30"/>
  <c r="F3149" i="30"/>
  <c r="G3149" i="30"/>
  <c r="F3150" i="30"/>
  <c r="G3150" i="30"/>
  <c r="F3151" i="30"/>
  <c r="G3151" i="30"/>
  <c r="F3152" i="30"/>
  <c r="G3152" i="30"/>
  <c r="F3153" i="30"/>
  <c r="G3153" i="30"/>
  <c r="F3154" i="30"/>
  <c r="G3154" i="30"/>
  <c r="F3155" i="30"/>
  <c r="G3155" i="30"/>
  <c r="F3156" i="30"/>
  <c r="G3156" i="30"/>
  <c r="F3157" i="30"/>
  <c r="G3157" i="30"/>
  <c r="F3158" i="30"/>
  <c r="G3158" i="30"/>
  <c r="F3159" i="30"/>
  <c r="G3159" i="30"/>
  <c r="F3160" i="30"/>
  <c r="G3160" i="30"/>
  <c r="F3161" i="30"/>
  <c r="G3161" i="30"/>
  <c r="F3162" i="30"/>
  <c r="G3162" i="30"/>
  <c r="F3163" i="30"/>
  <c r="G3163" i="30"/>
  <c r="F3164" i="30"/>
  <c r="G3164" i="30"/>
  <c r="F3165" i="30"/>
  <c r="G3165" i="30"/>
  <c r="F3166" i="30"/>
  <c r="G3166" i="30"/>
  <c r="F3167" i="30"/>
  <c r="G3167" i="30"/>
  <c r="F3168" i="30"/>
  <c r="G3168" i="30"/>
  <c r="F3169" i="30"/>
  <c r="G3169" i="30"/>
  <c r="F3170" i="30"/>
  <c r="G3170" i="30"/>
  <c r="F3171" i="30"/>
  <c r="G3171" i="30"/>
  <c r="F3172" i="30"/>
  <c r="G3172" i="30"/>
  <c r="F3173" i="30"/>
  <c r="G3173" i="30"/>
  <c r="F3174" i="30"/>
  <c r="G3174" i="30"/>
  <c r="F3175" i="30"/>
  <c r="G3175" i="30"/>
  <c r="F3176" i="30"/>
  <c r="G3176" i="30"/>
  <c r="F3177" i="30"/>
  <c r="G3177" i="30"/>
  <c r="F3178" i="30"/>
  <c r="G3178" i="30"/>
  <c r="F3179" i="30"/>
  <c r="G3179" i="30"/>
  <c r="F3180" i="30"/>
  <c r="G3180" i="30"/>
  <c r="F3181" i="30"/>
  <c r="G3181" i="30"/>
  <c r="F3182" i="30"/>
  <c r="G3182" i="30"/>
  <c r="F3183" i="30"/>
  <c r="G3183" i="30"/>
  <c r="F3184" i="30"/>
  <c r="G3184" i="30"/>
  <c r="F3185" i="30"/>
  <c r="G3185" i="30"/>
  <c r="F3186" i="30"/>
  <c r="G3186" i="30"/>
  <c r="F3187" i="30"/>
  <c r="G3187" i="30"/>
  <c r="F3188" i="30"/>
  <c r="G3188" i="30"/>
  <c r="F3189" i="30"/>
  <c r="G3189" i="30"/>
  <c r="F3190" i="30"/>
  <c r="G3190" i="30"/>
  <c r="F3191" i="30"/>
  <c r="G3191" i="30"/>
  <c r="F3192" i="30"/>
  <c r="G3192" i="30"/>
  <c r="F3193" i="30"/>
  <c r="G3193" i="30"/>
  <c r="F3194" i="30"/>
  <c r="G3194" i="30"/>
  <c r="F3195" i="30"/>
  <c r="G3195" i="30"/>
  <c r="F3196" i="30"/>
  <c r="G3196" i="30"/>
  <c r="F3197" i="30"/>
  <c r="G3197" i="30"/>
  <c r="F3198" i="30"/>
  <c r="G3198" i="30"/>
  <c r="F3199" i="30"/>
  <c r="G3199" i="30"/>
  <c r="F3200" i="30"/>
  <c r="G3200" i="30"/>
  <c r="F3201" i="30"/>
  <c r="G3201" i="30"/>
  <c r="F3202" i="30"/>
  <c r="G3202" i="30"/>
  <c r="F3203" i="30"/>
  <c r="G3203" i="30"/>
  <c r="F3204" i="30"/>
  <c r="G3204" i="30"/>
  <c r="F3205" i="30"/>
  <c r="G3205" i="30"/>
  <c r="F3206" i="30"/>
  <c r="G3206" i="30"/>
  <c r="F3207" i="30"/>
  <c r="G3207" i="30"/>
  <c r="F3208" i="30"/>
  <c r="G3208" i="30"/>
  <c r="F3209" i="30"/>
  <c r="G3209" i="30"/>
  <c r="F3210" i="30"/>
  <c r="G3210" i="30"/>
  <c r="F3211" i="30"/>
  <c r="G3211" i="30"/>
  <c r="F3212" i="30"/>
  <c r="G3212" i="30"/>
  <c r="F3213" i="30"/>
  <c r="G3213" i="30"/>
  <c r="F3214" i="30"/>
  <c r="G3214" i="30"/>
  <c r="F3215" i="30"/>
  <c r="G3215" i="30"/>
  <c r="F3216" i="30"/>
  <c r="G3216" i="30"/>
  <c r="F3217" i="30"/>
  <c r="G3217" i="30"/>
  <c r="F3218" i="30"/>
  <c r="G3218" i="30"/>
  <c r="F3219" i="30"/>
  <c r="G3219" i="30"/>
  <c r="F3220" i="30"/>
  <c r="G3220" i="30"/>
  <c r="F3221" i="30"/>
  <c r="G3221" i="30"/>
  <c r="F3222" i="30"/>
  <c r="G3222" i="30"/>
  <c r="F3223" i="30"/>
  <c r="G3223" i="30"/>
  <c r="F3224" i="30"/>
  <c r="G3224" i="30"/>
  <c r="F3225" i="30"/>
  <c r="G3225" i="30"/>
  <c r="F3226" i="30"/>
  <c r="G3226" i="30"/>
  <c r="F3227" i="30"/>
  <c r="G3227" i="30"/>
  <c r="F3228" i="30"/>
  <c r="G3228" i="30"/>
  <c r="F3229" i="30"/>
  <c r="G3229" i="30"/>
  <c r="F3230" i="30"/>
  <c r="G3230" i="30"/>
  <c r="F3231" i="30"/>
  <c r="G3231" i="30"/>
  <c r="F3232" i="30"/>
  <c r="G3232" i="30"/>
  <c r="F3233" i="30"/>
  <c r="G3233" i="30"/>
  <c r="F3234" i="30"/>
  <c r="G3234" i="30"/>
  <c r="F3235" i="30"/>
  <c r="G3235" i="30"/>
  <c r="F3236" i="30"/>
  <c r="G3236" i="30"/>
  <c r="F3237" i="30"/>
  <c r="G3237" i="30"/>
  <c r="F3238" i="30"/>
  <c r="G3238" i="30"/>
  <c r="F3239" i="30"/>
  <c r="G3239" i="30"/>
  <c r="F3240" i="30"/>
  <c r="G3240" i="30"/>
  <c r="F3241" i="30"/>
  <c r="G3241" i="30"/>
  <c r="F3242" i="30"/>
  <c r="G3242" i="30"/>
  <c r="F3243" i="30"/>
  <c r="G3243" i="30"/>
  <c r="F3244" i="30"/>
  <c r="G3244" i="30"/>
  <c r="F3245" i="30"/>
  <c r="G3245" i="30"/>
  <c r="F3246" i="30"/>
  <c r="G3246" i="30"/>
  <c r="F3247" i="30"/>
  <c r="G3247" i="30"/>
  <c r="F3248" i="30"/>
  <c r="G3248" i="30"/>
  <c r="F3249" i="30"/>
  <c r="G3249" i="30"/>
  <c r="F3250" i="30"/>
  <c r="G3250" i="30"/>
  <c r="F3251" i="30"/>
  <c r="G3251" i="30"/>
  <c r="F3252" i="30"/>
  <c r="G3252" i="30"/>
  <c r="F3253" i="30"/>
  <c r="G3253" i="30"/>
  <c r="F3254" i="30"/>
  <c r="G3254" i="30"/>
  <c r="F3255" i="30"/>
  <c r="G3255" i="30"/>
  <c r="F3256" i="30"/>
  <c r="G3256" i="30"/>
  <c r="F3257" i="30"/>
  <c r="G3257" i="30"/>
  <c r="F3258" i="30"/>
  <c r="G3258" i="30"/>
  <c r="F3259" i="30"/>
  <c r="G3259" i="30"/>
  <c r="F3260" i="30"/>
  <c r="G3260" i="30"/>
  <c r="F3261" i="30"/>
  <c r="G3261" i="30"/>
  <c r="F3262" i="30"/>
  <c r="G3262" i="30"/>
  <c r="F3263" i="30"/>
  <c r="G3263" i="30"/>
  <c r="F3264" i="30"/>
  <c r="G3264" i="30"/>
  <c r="F3265" i="30"/>
  <c r="G3265" i="30"/>
  <c r="F3266" i="30"/>
  <c r="G3266" i="30"/>
  <c r="F3267" i="30"/>
  <c r="G3267" i="30"/>
  <c r="F3268" i="30"/>
  <c r="G3268" i="30"/>
  <c r="F3269" i="30"/>
  <c r="G3269" i="30"/>
  <c r="F3270" i="30"/>
  <c r="G3270" i="30"/>
  <c r="F3271" i="30"/>
  <c r="G3271" i="30"/>
  <c r="F3272" i="30"/>
  <c r="G3272" i="30"/>
  <c r="F3273" i="30"/>
  <c r="G3273" i="30"/>
  <c r="F3274" i="30"/>
  <c r="G3274" i="30"/>
  <c r="F3275" i="30"/>
  <c r="G3275" i="30"/>
  <c r="F3276" i="30"/>
  <c r="G3276" i="30"/>
  <c r="F3277" i="30"/>
  <c r="G3277" i="30"/>
  <c r="F3278" i="30"/>
  <c r="G3278" i="30"/>
  <c r="F3279" i="30"/>
  <c r="G3279" i="30"/>
  <c r="F3280" i="30"/>
  <c r="G3280" i="30"/>
  <c r="F3281" i="30"/>
  <c r="G3281" i="30"/>
  <c r="F3282" i="30"/>
  <c r="G3282" i="30"/>
  <c r="F3283" i="30"/>
  <c r="G3283" i="30"/>
  <c r="F3284" i="30"/>
  <c r="G3284" i="30"/>
  <c r="F3285" i="30"/>
  <c r="G3285" i="30"/>
  <c r="F3286" i="30"/>
  <c r="G3286" i="30"/>
  <c r="F3287" i="30"/>
  <c r="G3287" i="30"/>
  <c r="F3288" i="30"/>
  <c r="G3288" i="30"/>
  <c r="F3289" i="30"/>
  <c r="G3289" i="30"/>
  <c r="F3290" i="30"/>
  <c r="G3290" i="30"/>
  <c r="F3291" i="30"/>
  <c r="G3291" i="30"/>
  <c r="F3292" i="30"/>
  <c r="G3292" i="30"/>
  <c r="F3293" i="30"/>
  <c r="G3293" i="30"/>
  <c r="F3294" i="30"/>
  <c r="G3294" i="30"/>
  <c r="F3295" i="30"/>
  <c r="G3295" i="30"/>
  <c r="F3296" i="30"/>
  <c r="G3296" i="30"/>
  <c r="F3297" i="30"/>
  <c r="G3297" i="30"/>
  <c r="F3298" i="30"/>
  <c r="G3298" i="30"/>
  <c r="F3299" i="30"/>
  <c r="G3299" i="30"/>
  <c r="F3300" i="30"/>
  <c r="G3300" i="30"/>
  <c r="F3301" i="30"/>
  <c r="G3301" i="30"/>
  <c r="F3302" i="30"/>
  <c r="G3302" i="30"/>
  <c r="F3303" i="30"/>
  <c r="G3303" i="30"/>
  <c r="F3304" i="30"/>
  <c r="G3304" i="30"/>
  <c r="F3305" i="30"/>
  <c r="G3305" i="30"/>
  <c r="F3306" i="30"/>
  <c r="G3306" i="30"/>
  <c r="F3307" i="30"/>
  <c r="G3307" i="30"/>
  <c r="F3308" i="30"/>
  <c r="G3308" i="30"/>
  <c r="F3309" i="30"/>
  <c r="G3309" i="30"/>
  <c r="F3310" i="30"/>
  <c r="G3310" i="30"/>
  <c r="F3311" i="30"/>
  <c r="G3311" i="30"/>
  <c r="F3312" i="30"/>
  <c r="G3312" i="30"/>
  <c r="F3313" i="30"/>
  <c r="G3313" i="30"/>
  <c r="F3314" i="30"/>
  <c r="G3314" i="30"/>
  <c r="F3315" i="30"/>
  <c r="G3315" i="30"/>
  <c r="F3316" i="30"/>
  <c r="G3316" i="30"/>
  <c r="F3317" i="30"/>
  <c r="G3317" i="30"/>
  <c r="F3318" i="30"/>
  <c r="G3318" i="30"/>
  <c r="F3319" i="30"/>
  <c r="G3319" i="30"/>
  <c r="F3320" i="30"/>
  <c r="G3320" i="30"/>
  <c r="F3321" i="30"/>
  <c r="G3321" i="30"/>
  <c r="F3322" i="30"/>
  <c r="G3322" i="30"/>
  <c r="F3323" i="30"/>
  <c r="G3323" i="30"/>
  <c r="F3324" i="30"/>
  <c r="G3324" i="30"/>
  <c r="F3325" i="30"/>
  <c r="G3325" i="30"/>
  <c r="F3326" i="30"/>
  <c r="G3326" i="30"/>
  <c r="F3327" i="30"/>
  <c r="G3327" i="30"/>
  <c r="F3328" i="30"/>
  <c r="G3328" i="30"/>
  <c r="F3329" i="30"/>
  <c r="G3329" i="30"/>
  <c r="F3330" i="30"/>
  <c r="G3330" i="30"/>
  <c r="F3331" i="30"/>
  <c r="G3331" i="30"/>
  <c r="F3332" i="30"/>
  <c r="G3332" i="30"/>
  <c r="F3333" i="30"/>
  <c r="G3333" i="30"/>
  <c r="F3334" i="30"/>
  <c r="G3334" i="30"/>
  <c r="F3335" i="30"/>
  <c r="G3335" i="30"/>
  <c r="F3336" i="30"/>
  <c r="G3336" i="30"/>
  <c r="F3337" i="30"/>
  <c r="G3337" i="30"/>
  <c r="F3338" i="30"/>
  <c r="G3338" i="30"/>
  <c r="F3339" i="30"/>
  <c r="G3339" i="30"/>
  <c r="F3340" i="30"/>
  <c r="G3340" i="30"/>
  <c r="F3341" i="30"/>
  <c r="G3341" i="30"/>
  <c r="F3342" i="30"/>
  <c r="G3342" i="30"/>
  <c r="F3343" i="30"/>
  <c r="G3343" i="30"/>
  <c r="F3344" i="30"/>
  <c r="G3344" i="30"/>
  <c r="F3345" i="30"/>
  <c r="G3345" i="30"/>
  <c r="F3346" i="30"/>
  <c r="G3346" i="30"/>
  <c r="F3347" i="30"/>
  <c r="G3347" i="30"/>
  <c r="F3348" i="30"/>
  <c r="G3348" i="30"/>
  <c r="F3349" i="30"/>
  <c r="G3349" i="30"/>
  <c r="F3350" i="30"/>
  <c r="G3350" i="30"/>
  <c r="F3351" i="30"/>
  <c r="G3351" i="30"/>
  <c r="F3352" i="30"/>
  <c r="G3352" i="30"/>
  <c r="F3353" i="30"/>
  <c r="G3353" i="30"/>
  <c r="F3354" i="30"/>
  <c r="G3354" i="30"/>
  <c r="F3355" i="30"/>
  <c r="G3355" i="30"/>
  <c r="F3356" i="30"/>
  <c r="G3356" i="30"/>
  <c r="F3357" i="30"/>
  <c r="G3357" i="30"/>
  <c r="F3358" i="30"/>
  <c r="G3358" i="30"/>
  <c r="F3359" i="30"/>
  <c r="G3359" i="30"/>
  <c r="F3360" i="30"/>
  <c r="G3360" i="30"/>
  <c r="F3361" i="30"/>
  <c r="G3361" i="30"/>
  <c r="F3362" i="30"/>
  <c r="G3362" i="30"/>
  <c r="F3363" i="30"/>
  <c r="G3363" i="30"/>
  <c r="F3364" i="30"/>
  <c r="G3364" i="30"/>
  <c r="F3365" i="30"/>
  <c r="G3365" i="30"/>
  <c r="F3366" i="30"/>
  <c r="G3366" i="30"/>
  <c r="F3367" i="30"/>
  <c r="G3367" i="30"/>
  <c r="F3368" i="30"/>
  <c r="G3368" i="30"/>
  <c r="F3369" i="30"/>
  <c r="G3369" i="30"/>
  <c r="F3370" i="30"/>
  <c r="G3370" i="30"/>
  <c r="F3371" i="30"/>
  <c r="G3371" i="30"/>
  <c r="F3372" i="30"/>
  <c r="G3372" i="30"/>
  <c r="F3373" i="30"/>
  <c r="G3373" i="30"/>
  <c r="F3374" i="30"/>
  <c r="G3374" i="30"/>
  <c r="F3375" i="30"/>
  <c r="G3375" i="30"/>
  <c r="F3376" i="30"/>
  <c r="G3376" i="30"/>
  <c r="F3377" i="30"/>
  <c r="G3377" i="30"/>
  <c r="F3378" i="30"/>
  <c r="G3378" i="30"/>
  <c r="F3379" i="30"/>
  <c r="G3379" i="30"/>
  <c r="F3380" i="30"/>
  <c r="G3380" i="30"/>
  <c r="F3381" i="30"/>
  <c r="G3381" i="30"/>
  <c r="F3382" i="30"/>
  <c r="G3382" i="30"/>
  <c r="F3383" i="30"/>
  <c r="G3383" i="30"/>
  <c r="F3384" i="30"/>
  <c r="G3384" i="30"/>
  <c r="F3385" i="30"/>
  <c r="G3385" i="30"/>
  <c r="F3386" i="30"/>
  <c r="G3386" i="30"/>
  <c r="F3387" i="30"/>
  <c r="G3387" i="30"/>
  <c r="F3388" i="30"/>
  <c r="G3388" i="30"/>
  <c r="F3389" i="30"/>
  <c r="G3389" i="30"/>
  <c r="F3390" i="30"/>
  <c r="G3390" i="30"/>
  <c r="F3391" i="30"/>
  <c r="G3391" i="30"/>
  <c r="F3392" i="30"/>
  <c r="G3392" i="30"/>
  <c r="F3393" i="30"/>
  <c r="G3393" i="30"/>
  <c r="F3394" i="30"/>
  <c r="G3394" i="30"/>
  <c r="F3395" i="30"/>
  <c r="G3395" i="30"/>
  <c r="F3396" i="30"/>
  <c r="G3396" i="30"/>
  <c r="F3397" i="30"/>
  <c r="G3397" i="30"/>
  <c r="F3398" i="30"/>
  <c r="G3398" i="30"/>
  <c r="F3399" i="30"/>
  <c r="G3399" i="30"/>
  <c r="F3400" i="30"/>
  <c r="G3400" i="30"/>
  <c r="F3401" i="30"/>
  <c r="G3401" i="30"/>
  <c r="F3402" i="30"/>
  <c r="G3402" i="30"/>
  <c r="F3403" i="30"/>
  <c r="G3403" i="30"/>
  <c r="F3404" i="30"/>
  <c r="G3404" i="30"/>
  <c r="F3405" i="30"/>
  <c r="G3405" i="30"/>
  <c r="F3406" i="30"/>
  <c r="G3406" i="30"/>
  <c r="F3407" i="30"/>
  <c r="G3407" i="30"/>
  <c r="F3408" i="30"/>
  <c r="G3408" i="30"/>
  <c r="F3409" i="30"/>
  <c r="G3409" i="30"/>
  <c r="F3410" i="30"/>
  <c r="G3410" i="30"/>
  <c r="F3411" i="30"/>
  <c r="G3411" i="30"/>
  <c r="F3412" i="30"/>
  <c r="G3412" i="30"/>
  <c r="F3413" i="30"/>
  <c r="G3413" i="30"/>
  <c r="F3414" i="30"/>
  <c r="G3414" i="30"/>
  <c r="F3415" i="30"/>
  <c r="G3415" i="30"/>
  <c r="F3416" i="30"/>
  <c r="G3416" i="30"/>
  <c r="F3417" i="30"/>
  <c r="G3417" i="30"/>
  <c r="F3418" i="30"/>
  <c r="G3418" i="30"/>
  <c r="F3419" i="30"/>
  <c r="G3419" i="30"/>
  <c r="F3420" i="30"/>
  <c r="G3420" i="30"/>
  <c r="F3421" i="30"/>
  <c r="G3421" i="30"/>
  <c r="F3422" i="30"/>
  <c r="G3422" i="30"/>
  <c r="F3423" i="30"/>
  <c r="G3423" i="30"/>
  <c r="F3424" i="30"/>
  <c r="G3424" i="30"/>
  <c r="F3425" i="30"/>
  <c r="G3425" i="30"/>
  <c r="F3426" i="30"/>
  <c r="G3426" i="30"/>
  <c r="F3427" i="30"/>
  <c r="G3427" i="30"/>
  <c r="F3428" i="30"/>
  <c r="G3428" i="30"/>
  <c r="F3429" i="30"/>
  <c r="G3429" i="30"/>
  <c r="F3430" i="30"/>
  <c r="G3430" i="30"/>
  <c r="F3431" i="30"/>
  <c r="G3431" i="30"/>
  <c r="F3432" i="30"/>
  <c r="G3432" i="30"/>
  <c r="F3433" i="30"/>
  <c r="G3433" i="30"/>
  <c r="F3434" i="30"/>
  <c r="G3434" i="30"/>
  <c r="F3435" i="30"/>
  <c r="G3435" i="30"/>
  <c r="F3436" i="30"/>
  <c r="G3436" i="30"/>
  <c r="F3437" i="30"/>
  <c r="G3437" i="30"/>
  <c r="F3438" i="30"/>
  <c r="G3438" i="30"/>
  <c r="F3439" i="30"/>
  <c r="G3439" i="30"/>
  <c r="F3440" i="30"/>
  <c r="G3440" i="30"/>
  <c r="F3441" i="30"/>
  <c r="G3441" i="30"/>
  <c r="F3442" i="30"/>
  <c r="G3442" i="30"/>
  <c r="F3443" i="30"/>
  <c r="G3443" i="30"/>
  <c r="F3444" i="30"/>
  <c r="G3444" i="30"/>
  <c r="F3445" i="30"/>
  <c r="G3445" i="30"/>
  <c r="F3446" i="30"/>
  <c r="G3446" i="30"/>
  <c r="F3447" i="30"/>
  <c r="G3447" i="30"/>
  <c r="F3448" i="30"/>
  <c r="G3448" i="30"/>
  <c r="F3449" i="30"/>
  <c r="G3449" i="30"/>
  <c r="F3450" i="30"/>
  <c r="G3450" i="30"/>
  <c r="F3451" i="30"/>
  <c r="G3451" i="30"/>
  <c r="F3452" i="30"/>
  <c r="G3452" i="30"/>
  <c r="F3453" i="30"/>
  <c r="G3453" i="30"/>
  <c r="F3454" i="30"/>
  <c r="G3454" i="30"/>
  <c r="F3455" i="30"/>
  <c r="G3455" i="30"/>
  <c r="F3456" i="30"/>
  <c r="G3456" i="30"/>
  <c r="F3457" i="30"/>
  <c r="G3457" i="30"/>
  <c r="F3458" i="30"/>
  <c r="G3458" i="30"/>
  <c r="F3459" i="30"/>
  <c r="G3459" i="30"/>
  <c r="F3460" i="30"/>
  <c r="G3460" i="30"/>
  <c r="F3461" i="30"/>
  <c r="G3461" i="30"/>
  <c r="F3462" i="30"/>
  <c r="G3462" i="30"/>
  <c r="F3463" i="30"/>
  <c r="G3463" i="30"/>
  <c r="F3464" i="30"/>
  <c r="G3464" i="30"/>
  <c r="F3465" i="30"/>
  <c r="G3465" i="30"/>
  <c r="F3466" i="30"/>
  <c r="G3466" i="30"/>
  <c r="F3467" i="30"/>
  <c r="G3467" i="30"/>
  <c r="F3468" i="30"/>
  <c r="G3468" i="30"/>
  <c r="F3469" i="30"/>
  <c r="G3469" i="30"/>
  <c r="F3470" i="30"/>
  <c r="G3470" i="30"/>
  <c r="F3471" i="30"/>
  <c r="G3471" i="30"/>
  <c r="F3472" i="30"/>
  <c r="G3472" i="30"/>
  <c r="F3473" i="30"/>
  <c r="G3473" i="30"/>
  <c r="F3474" i="30"/>
  <c r="G3474" i="30"/>
  <c r="F3475" i="30"/>
  <c r="G3475" i="30"/>
  <c r="F3476" i="30"/>
  <c r="G3476" i="30"/>
  <c r="F3477" i="30"/>
  <c r="G3477" i="30"/>
  <c r="F3478" i="30"/>
  <c r="G3478" i="30"/>
  <c r="F3479" i="30"/>
  <c r="G3479" i="30"/>
  <c r="F3480" i="30"/>
  <c r="G3480" i="30"/>
  <c r="F3481" i="30"/>
  <c r="G3481" i="30"/>
  <c r="F3482" i="30"/>
  <c r="G3482" i="30"/>
  <c r="F3483" i="30"/>
  <c r="G3483" i="30"/>
  <c r="F3484" i="30"/>
  <c r="G3484" i="30"/>
  <c r="F3485" i="30"/>
  <c r="G3485" i="30"/>
  <c r="F3486" i="30"/>
  <c r="G3486" i="30"/>
  <c r="F3487" i="30"/>
  <c r="G3487" i="30"/>
  <c r="F3488" i="30"/>
  <c r="G3488" i="30"/>
  <c r="F3489" i="30"/>
  <c r="G3489" i="30"/>
  <c r="F3490" i="30"/>
  <c r="G3490" i="30"/>
  <c r="F3491" i="30"/>
  <c r="G3491" i="30"/>
  <c r="F3492" i="30"/>
  <c r="G3492" i="30"/>
  <c r="F3493" i="30"/>
  <c r="G3493" i="30"/>
  <c r="F3494" i="30"/>
  <c r="G3494" i="30"/>
  <c r="F3495" i="30"/>
  <c r="G3495" i="30"/>
  <c r="F3496" i="30"/>
  <c r="G3496" i="30"/>
  <c r="F3497" i="30"/>
  <c r="G3497" i="30"/>
  <c r="F3498" i="30"/>
  <c r="G3498" i="30"/>
  <c r="F3499" i="30"/>
  <c r="G3499" i="30"/>
  <c r="F3500" i="30"/>
  <c r="G3500" i="30"/>
  <c r="F3501" i="30"/>
  <c r="G3501" i="30"/>
  <c r="F3502" i="30"/>
  <c r="G3502" i="30"/>
  <c r="F3503" i="30"/>
  <c r="G3503" i="30"/>
  <c r="F3504" i="30"/>
  <c r="G3504" i="30"/>
  <c r="F3505" i="30"/>
  <c r="G3505" i="30"/>
  <c r="F3506" i="30"/>
  <c r="G3506" i="30"/>
  <c r="F3507" i="30"/>
  <c r="G3507" i="30"/>
  <c r="F3508" i="30"/>
  <c r="G3508" i="30"/>
  <c r="F3509" i="30"/>
  <c r="G3509" i="30"/>
  <c r="F3510" i="30"/>
  <c r="G3510" i="30"/>
  <c r="F3511" i="30"/>
  <c r="G3511" i="30"/>
  <c r="F3512" i="30"/>
  <c r="G3512" i="30"/>
  <c r="F3513" i="30"/>
  <c r="G3513" i="30"/>
  <c r="F3514" i="30"/>
  <c r="G3514" i="30"/>
  <c r="F3515" i="30"/>
  <c r="G3515" i="30"/>
  <c r="F3516" i="30"/>
  <c r="G3516" i="30"/>
  <c r="F3517" i="30"/>
  <c r="G3517" i="30"/>
  <c r="F3518" i="30"/>
  <c r="G3518" i="30"/>
  <c r="F3519" i="30"/>
  <c r="G3519" i="30"/>
  <c r="F3520" i="30"/>
  <c r="G3520" i="30"/>
  <c r="F3521" i="30"/>
  <c r="G3521" i="30"/>
  <c r="F3522" i="30"/>
  <c r="G3522" i="30"/>
  <c r="F3523" i="30"/>
  <c r="G3523" i="30"/>
  <c r="F3524" i="30"/>
  <c r="G3524" i="30"/>
  <c r="F3525" i="30"/>
  <c r="G3525" i="30"/>
  <c r="F3526" i="30"/>
  <c r="G3526" i="30"/>
  <c r="F3527" i="30"/>
  <c r="G3527" i="30"/>
  <c r="F3528" i="30"/>
  <c r="G3528" i="30"/>
  <c r="F3529" i="30"/>
  <c r="G3529" i="30"/>
  <c r="F3530" i="30"/>
  <c r="G3530" i="30"/>
  <c r="F3531" i="30"/>
  <c r="G3531" i="30"/>
  <c r="F3532" i="30"/>
  <c r="G3532" i="30"/>
  <c r="F3533" i="30"/>
  <c r="G3533" i="30"/>
  <c r="F3534" i="30"/>
  <c r="G3534" i="30"/>
  <c r="F3535" i="30"/>
  <c r="G3535" i="30"/>
  <c r="F3536" i="30"/>
  <c r="G3536" i="30"/>
  <c r="F3537" i="30"/>
  <c r="G3537" i="30"/>
  <c r="F3538" i="30"/>
  <c r="G3538" i="30"/>
  <c r="F3539" i="30"/>
  <c r="G3539" i="30"/>
  <c r="F3540" i="30"/>
  <c r="G3540" i="30"/>
  <c r="F3541" i="30"/>
  <c r="G3541" i="30"/>
  <c r="F3542" i="30"/>
  <c r="G3542" i="30"/>
  <c r="F3543" i="30"/>
  <c r="G3543" i="30"/>
  <c r="F3544" i="30"/>
  <c r="G3544" i="30"/>
  <c r="F3545" i="30"/>
  <c r="G3545" i="30"/>
  <c r="F3546" i="30"/>
  <c r="G3546" i="30"/>
  <c r="F3547" i="30"/>
  <c r="G3547" i="30"/>
  <c r="F3548" i="30"/>
  <c r="G3548" i="30"/>
  <c r="F3549" i="30"/>
  <c r="G3549" i="30"/>
  <c r="F3550" i="30"/>
  <c r="G3550" i="30"/>
  <c r="F3551" i="30"/>
  <c r="G3551" i="30"/>
  <c r="F3552" i="30"/>
  <c r="G3552" i="30"/>
  <c r="F3553" i="30"/>
  <c r="G3553" i="30"/>
  <c r="F3554" i="30"/>
  <c r="G3554" i="30"/>
  <c r="F3555" i="30"/>
  <c r="G3555" i="30"/>
  <c r="F3556" i="30"/>
  <c r="G3556" i="30"/>
  <c r="F3557" i="30"/>
  <c r="G3557" i="30"/>
  <c r="F3558" i="30"/>
  <c r="G3558" i="30"/>
  <c r="F3559" i="30"/>
  <c r="G3559" i="30"/>
  <c r="F3560" i="30"/>
  <c r="G3560" i="30"/>
  <c r="F3561" i="30"/>
  <c r="G3561" i="30"/>
  <c r="F3562" i="30"/>
  <c r="G3562" i="30"/>
  <c r="F3563" i="30"/>
  <c r="G3563" i="30"/>
  <c r="F3564" i="30"/>
  <c r="G3564" i="30"/>
  <c r="F3565" i="30"/>
  <c r="G3565" i="30"/>
  <c r="F3566" i="30"/>
  <c r="G3566" i="30"/>
  <c r="F3567" i="30"/>
  <c r="G3567" i="30"/>
  <c r="F3568" i="30"/>
  <c r="G3568" i="30"/>
  <c r="F3569" i="30"/>
  <c r="G3569" i="30"/>
  <c r="F3570" i="30"/>
  <c r="G3570" i="30"/>
  <c r="F3571" i="30"/>
  <c r="G3571" i="30"/>
  <c r="F3572" i="30"/>
  <c r="G3572" i="30"/>
  <c r="F3573" i="30"/>
  <c r="G3573" i="30"/>
  <c r="F3574" i="30"/>
  <c r="G3574" i="30"/>
  <c r="F3575" i="30"/>
  <c r="G3575" i="30"/>
  <c r="F3576" i="30"/>
  <c r="G3576" i="30"/>
  <c r="F3577" i="30"/>
  <c r="G3577" i="30"/>
  <c r="F3578" i="30"/>
  <c r="G3578" i="30"/>
  <c r="F3579" i="30"/>
  <c r="G3579" i="30"/>
  <c r="F3580" i="30"/>
  <c r="G3580" i="30"/>
  <c r="F3581" i="30"/>
  <c r="G3581" i="30"/>
  <c r="F3582" i="30"/>
  <c r="G3582" i="30"/>
  <c r="F3583" i="30"/>
  <c r="G3583" i="30"/>
  <c r="F3584" i="30"/>
  <c r="G3584" i="30"/>
  <c r="F3585" i="30"/>
  <c r="G3585" i="30"/>
  <c r="F3586" i="30"/>
  <c r="G3586" i="30"/>
  <c r="F3587" i="30"/>
  <c r="G3587" i="30"/>
  <c r="F3588" i="30"/>
  <c r="G3588" i="30"/>
  <c r="F3589" i="30"/>
  <c r="G3589" i="30"/>
  <c r="F3590" i="30"/>
  <c r="G3590" i="30"/>
  <c r="F3591" i="30"/>
  <c r="G3591" i="30"/>
  <c r="F3592" i="30"/>
  <c r="G3592" i="30"/>
  <c r="F3593" i="30"/>
  <c r="G3593" i="30"/>
  <c r="F3594" i="30"/>
  <c r="G3594" i="30"/>
  <c r="F3595" i="30"/>
  <c r="G3595" i="30"/>
  <c r="F3596" i="30"/>
  <c r="G3596" i="30"/>
  <c r="F3597" i="30"/>
  <c r="G3597" i="30"/>
  <c r="F3598" i="30"/>
  <c r="G3598" i="30"/>
  <c r="F3599" i="30"/>
  <c r="G3599" i="30"/>
  <c r="F3600" i="30"/>
  <c r="G3600" i="30"/>
  <c r="F3601" i="30"/>
  <c r="G3601" i="30"/>
  <c r="F3602" i="30"/>
  <c r="G3602" i="30"/>
  <c r="F3603" i="30"/>
  <c r="G3603" i="30"/>
  <c r="F3604" i="30"/>
  <c r="G3604" i="30"/>
  <c r="F3605" i="30"/>
  <c r="G3605" i="30"/>
  <c r="F3606" i="30"/>
  <c r="G3606" i="30"/>
  <c r="F3607" i="30"/>
  <c r="G3607" i="30"/>
  <c r="F3608" i="30"/>
  <c r="G3608" i="30"/>
  <c r="F3609" i="30"/>
  <c r="G3609" i="30"/>
  <c r="F3610" i="30"/>
  <c r="G3610" i="30"/>
  <c r="F3611" i="30"/>
  <c r="G3611" i="30"/>
  <c r="F3612" i="30"/>
  <c r="G3612" i="30"/>
  <c r="F3613" i="30"/>
  <c r="G3613" i="30"/>
  <c r="F3614" i="30"/>
  <c r="G3614" i="30"/>
  <c r="F3615" i="30"/>
  <c r="G3615" i="30"/>
  <c r="F3616" i="30"/>
  <c r="G3616" i="30"/>
  <c r="F3617" i="30"/>
  <c r="G3617" i="30"/>
  <c r="F3618" i="30"/>
  <c r="G3618" i="30"/>
  <c r="F3619" i="30"/>
  <c r="G3619" i="30"/>
  <c r="F3620" i="30"/>
  <c r="G3620" i="30"/>
  <c r="F3621" i="30"/>
  <c r="G3621" i="30"/>
  <c r="F3622" i="30"/>
  <c r="G3622" i="30"/>
  <c r="F3623" i="30"/>
  <c r="G3623" i="30"/>
  <c r="F3624" i="30"/>
  <c r="G3624" i="30"/>
  <c r="F3625" i="30"/>
  <c r="G3625" i="30"/>
  <c r="F3626" i="30"/>
  <c r="G3626" i="30"/>
  <c r="F3627" i="30"/>
  <c r="G3627" i="30"/>
  <c r="F3628" i="30"/>
  <c r="G3628" i="30"/>
  <c r="F3629" i="30"/>
  <c r="G3629" i="30"/>
  <c r="F3630" i="30"/>
  <c r="G3630" i="30"/>
  <c r="F3631" i="30"/>
  <c r="G3631" i="30"/>
  <c r="F3632" i="30"/>
  <c r="G3632" i="30"/>
  <c r="F3633" i="30"/>
  <c r="G3633" i="30"/>
  <c r="F3634" i="30"/>
  <c r="G3634" i="30"/>
  <c r="F3635" i="30"/>
  <c r="G3635" i="30"/>
  <c r="F3636" i="30"/>
  <c r="G3636" i="30"/>
  <c r="F3637" i="30"/>
  <c r="G3637" i="30"/>
  <c r="F3638" i="30"/>
  <c r="G3638" i="30"/>
  <c r="F3639" i="30"/>
  <c r="G3639" i="30"/>
  <c r="F3640" i="30"/>
  <c r="G3640" i="30"/>
  <c r="F3641" i="30"/>
  <c r="G3641" i="30"/>
  <c r="F3642" i="30"/>
  <c r="G3642" i="30"/>
  <c r="F3643" i="30"/>
  <c r="G3643" i="30"/>
  <c r="F3644" i="30"/>
  <c r="G3644" i="30"/>
  <c r="F3645" i="30"/>
  <c r="G3645" i="30"/>
  <c r="F3646" i="30"/>
  <c r="G3646" i="30"/>
  <c r="F3647" i="30"/>
  <c r="G3647" i="30"/>
  <c r="F3648" i="30"/>
  <c r="G3648" i="30"/>
  <c r="F3649" i="30"/>
  <c r="G3649" i="30"/>
  <c r="F3650" i="30"/>
  <c r="G3650" i="30"/>
  <c r="F3651" i="30"/>
  <c r="G3651" i="30"/>
  <c r="F3652" i="30"/>
  <c r="G3652" i="30"/>
  <c r="F3653" i="30"/>
  <c r="G3653" i="30"/>
  <c r="F3654" i="30"/>
  <c r="G3654" i="30"/>
  <c r="F3655" i="30"/>
  <c r="G3655" i="30"/>
  <c r="F3656" i="30"/>
  <c r="G3656" i="30"/>
  <c r="F3657" i="30"/>
  <c r="G3657" i="30"/>
  <c r="F3658" i="30"/>
  <c r="G3658" i="30"/>
  <c r="F3659" i="30"/>
  <c r="G3659" i="30"/>
  <c r="F3660" i="30"/>
  <c r="G3660" i="30"/>
  <c r="F3661" i="30"/>
  <c r="G3661" i="30"/>
  <c r="F3662" i="30"/>
  <c r="G3662" i="30"/>
  <c r="F3663" i="30"/>
  <c r="G3663" i="30"/>
  <c r="F3664" i="30"/>
  <c r="G3664" i="30"/>
  <c r="F3665" i="30"/>
  <c r="G3665" i="30"/>
  <c r="F3666" i="30"/>
  <c r="G3666" i="30"/>
  <c r="F3667" i="30"/>
  <c r="G3667" i="30"/>
  <c r="F3668" i="30"/>
  <c r="G3668" i="30"/>
  <c r="F3669" i="30"/>
  <c r="G3669" i="30"/>
  <c r="F3670" i="30"/>
  <c r="G3670" i="30"/>
  <c r="F3671" i="30"/>
  <c r="G3671" i="30"/>
  <c r="F3672" i="30"/>
  <c r="G3672" i="30"/>
  <c r="F3673" i="30"/>
  <c r="G3673" i="30"/>
  <c r="F3674" i="30"/>
  <c r="G3674" i="30"/>
  <c r="F3675" i="30"/>
  <c r="G3675" i="30"/>
  <c r="F3676" i="30"/>
  <c r="G3676" i="30"/>
  <c r="F3677" i="30"/>
  <c r="G3677" i="30"/>
  <c r="F3678" i="30"/>
  <c r="G3678" i="30"/>
  <c r="F3679" i="30"/>
  <c r="G3679" i="30"/>
  <c r="F3680" i="30"/>
  <c r="G3680" i="30"/>
  <c r="F3681" i="30"/>
  <c r="G3681" i="30"/>
  <c r="F3682" i="30"/>
  <c r="G3682" i="30"/>
  <c r="F3683" i="30"/>
  <c r="G3683" i="30"/>
  <c r="F3684" i="30"/>
  <c r="G3684" i="30"/>
  <c r="F3685" i="30"/>
  <c r="G3685" i="30"/>
  <c r="F3686" i="30"/>
  <c r="G3686" i="30"/>
  <c r="F3687" i="30"/>
  <c r="G3687" i="30"/>
  <c r="F3688" i="30"/>
  <c r="G3688" i="30"/>
  <c r="F3689" i="30"/>
  <c r="G3689" i="30"/>
  <c r="F3690" i="30"/>
  <c r="G3690" i="30"/>
  <c r="F3691" i="30"/>
  <c r="G3691" i="30"/>
  <c r="F3692" i="30"/>
  <c r="G3692" i="30"/>
  <c r="F3693" i="30"/>
  <c r="G3693" i="30"/>
  <c r="F3694" i="30"/>
  <c r="G3694" i="30"/>
  <c r="F3695" i="30"/>
  <c r="G3695" i="30"/>
  <c r="F3696" i="30"/>
  <c r="G3696" i="30"/>
  <c r="F3697" i="30"/>
  <c r="G3697" i="30"/>
  <c r="F3698" i="30"/>
  <c r="G3698" i="30"/>
  <c r="F3699" i="30"/>
  <c r="G3699" i="30"/>
  <c r="F3700" i="30"/>
  <c r="G3700" i="30"/>
  <c r="F3701" i="30"/>
  <c r="G3701" i="30"/>
  <c r="F3702" i="30"/>
  <c r="G3702" i="30"/>
  <c r="F3703" i="30"/>
  <c r="G3703" i="30"/>
  <c r="F3704" i="30"/>
  <c r="G3704" i="30"/>
  <c r="F3705" i="30"/>
  <c r="G3705" i="30"/>
  <c r="F3706" i="30"/>
  <c r="G3706" i="30"/>
  <c r="F3707" i="30"/>
  <c r="G3707" i="30"/>
  <c r="F3708" i="30"/>
  <c r="G3708" i="30"/>
  <c r="F3709" i="30"/>
  <c r="G3709" i="30"/>
  <c r="F3710" i="30"/>
  <c r="G3710" i="30"/>
  <c r="F3711" i="30"/>
  <c r="G3711" i="30"/>
  <c r="F3712" i="30"/>
  <c r="G3712" i="30"/>
  <c r="F3713" i="30"/>
  <c r="G3713" i="30"/>
  <c r="F3714" i="30"/>
  <c r="G3714" i="30"/>
  <c r="F3715" i="30"/>
  <c r="G3715" i="30"/>
  <c r="F3716" i="30"/>
  <c r="G3716" i="30"/>
  <c r="F3717" i="30"/>
  <c r="G3717" i="30"/>
  <c r="F3718" i="30"/>
  <c r="G3718" i="30"/>
  <c r="F3719" i="30"/>
  <c r="G3719" i="30"/>
  <c r="F3720" i="30"/>
  <c r="G3720" i="30"/>
  <c r="F3721" i="30"/>
  <c r="G3721" i="30"/>
  <c r="F3722" i="30"/>
  <c r="G3722" i="30"/>
  <c r="F3723" i="30"/>
  <c r="G3723" i="30"/>
  <c r="F3724" i="30"/>
  <c r="G3724" i="30"/>
  <c r="F3725" i="30"/>
  <c r="G3725" i="30"/>
  <c r="F3726" i="30"/>
  <c r="G3726" i="30"/>
  <c r="F3727" i="30"/>
  <c r="G3727" i="30"/>
  <c r="F3728" i="30"/>
  <c r="G3728" i="30"/>
  <c r="F3729" i="30"/>
  <c r="G3729" i="30"/>
  <c r="F3730" i="30"/>
  <c r="G3730" i="30"/>
  <c r="F3731" i="30"/>
  <c r="G3731" i="30"/>
  <c r="F3732" i="30"/>
  <c r="G3732" i="30"/>
  <c r="F3733" i="30"/>
  <c r="G3733" i="30"/>
  <c r="F3734" i="30"/>
  <c r="G3734" i="30"/>
  <c r="F3735" i="30"/>
  <c r="G3735" i="30"/>
  <c r="F3736" i="30"/>
  <c r="G3736" i="30"/>
  <c r="F3737" i="30"/>
  <c r="G3737" i="30"/>
  <c r="F3738" i="30"/>
  <c r="G3738" i="30"/>
  <c r="F3739" i="30"/>
  <c r="G3739" i="30"/>
  <c r="F3740" i="30"/>
  <c r="G3740" i="30"/>
  <c r="F3741" i="30"/>
  <c r="G3741" i="30"/>
  <c r="F3742" i="30"/>
  <c r="G3742" i="30"/>
  <c r="F3743" i="30"/>
  <c r="G3743" i="30"/>
  <c r="F3744" i="30"/>
  <c r="G3744" i="30"/>
  <c r="F3745" i="30"/>
  <c r="G3745" i="30"/>
  <c r="F3746" i="30"/>
  <c r="G3746" i="30"/>
  <c r="F3747" i="30"/>
  <c r="G3747" i="30"/>
  <c r="F3748" i="30"/>
  <c r="G3748" i="30"/>
  <c r="F3749" i="30"/>
  <c r="G3749" i="30"/>
  <c r="F3750" i="30"/>
  <c r="G3750" i="30"/>
  <c r="F3751" i="30"/>
  <c r="G3751" i="30"/>
  <c r="F3752" i="30"/>
  <c r="G3752" i="30"/>
  <c r="F3753" i="30"/>
  <c r="G3753" i="30"/>
  <c r="F3754" i="30"/>
  <c r="G3754" i="30"/>
  <c r="F3755" i="30"/>
  <c r="G3755" i="30"/>
  <c r="F3756" i="30"/>
  <c r="G3756" i="30"/>
  <c r="F3757" i="30"/>
  <c r="G3757" i="30"/>
  <c r="F3758" i="30"/>
  <c r="G3758" i="30"/>
  <c r="F3759" i="30"/>
  <c r="G3759" i="30"/>
  <c r="F3760" i="30"/>
  <c r="G3760" i="30"/>
  <c r="F3761" i="30"/>
  <c r="G3761" i="30"/>
  <c r="F3762" i="30"/>
  <c r="G3762" i="30"/>
  <c r="F3763" i="30"/>
  <c r="G3763" i="30"/>
  <c r="F3764" i="30"/>
  <c r="G3764" i="30"/>
  <c r="F3765" i="30"/>
  <c r="G3765" i="30"/>
  <c r="F3766" i="30"/>
  <c r="G3766" i="30"/>
  <c r="F3767" i="30"/>
  <c r="G3767" i="30"/>
  <c r="F3768" i="30"/>
  <c r="G3768" i="30"/>
  <c r="F3769" i="30"/>
  <c r="G3769" i="30"/>
  <c r="F3770" i="30"/>
  <c r="G3770" i="30"/>
  <c r="F3771" i="30"/>
  <c r="G3771" i="30"/>
  <c r="F3772" i="30"/>
  <c r="G3772" i="30"/>
  <c r="F3773" i="30"/>
  <c r="G3773" i="30"/>
  <c r="F3774" i="30"/>
  <c r="G3774" i="30"/>
  <c r="F3775" i="30"/>
  <c r="G3775" i="30"/>
  <c r="F3776" i="30"/>
  <c r="G3776" i="30"/>
  <c r="F3777" i="30"/>
  <c r="G3777" i="30"/>
  <c r="F3778" i="30"/>
  <c r="G3778" i="30"/>
  <c r="F3779" i="30"/>
  <c r="G3779" i="30"/>
  <c r="F3780" i="30"/>
  <c r="G3780" i="30"/>
  <c r="F3781" i="30"/>
  <c r="G3781" i="30"/>
  <c r="F3782" i="30"/>
  <c r="G3782" i="30"/>
  <c r="F3783" i="30"/>
  <c r="G3783" i="30"/>
  <c r="F3784" i="30"/>
  <c r="G3784" i="30"/>
  <c r="F3785" i="30"/>
  <c r="G3785" i="30"/>
  <c r="F3786" i="30"/>
  <c r="G3786" i="30"/>
  <c r="F3787" i="30"/>
  <c r="G3787" i="30"/>
  <c r="F3788" i="30"/>
  <c r="G3788" i="30"/>
  <c r="F3789" i="30"/>
  <c r="G3789" i="30"/>
  <c r="F3790" i="30"/>
  <c r="G3790" i="30"/>
  <c r="F3791" i="30"/>
  <c r="G3791" i="30"/>
  <c r="F3792" i="30"/>
  <c r="G3792" i="30"/>
  <c r="F3793" i="30"/>
  <c r="G3793" i="30"/>
  <c r="F3794" i="30"/>
  <c r="G3794" i="30"/>
  <c r="F3795" i="30"/>
  <c r="G3795" i="30"/>
  <c r="F3796" i="30"/>
  <c r="G3796" i="30"/>
  <c r="F3797" i="30"/>
  <c r="G3797" i="30"/>
  <c r="F3798" i="30"/>
  <c r="G3798" i="30"/>
  <c r="F3799" i="30"/>
  <c r="G3799" i="30"/>
  <c r="F3800" i="30"/>
  <c r="G3800" i="30"/>
  <c r="F3801" i="30"/>
  <c r="G3801" i="30"/>
  <c r="F3802" i="30"/>
  <c r="G3802" i="30"/>
  <c r="F3803" i="30"/>
  <c r="G3803" i="30"/>
  <c r="F3804" i="30"/>
  <c r="G3804" i="30"/>
  <c r="F3805" i="30"/>
  <c r="G3805" i="30"/>
  <c r="F3806" i="30"/>
  <c r="G3806" i="30"/>
  <c r="F3807" i="30"/>
  <c r="G3807" i="30"/>
  <c r="F3808" i="30"/>
  <c r="G3808" i="30"/>
  <c r="F3809" i="30"/>
  <c r="G3809" i="30"/>
  <c r="F3810" i="30"/>
  <c r="G3810" i="30"/>
  <c r="F3811" i="30"/>
  <c r="G3811" i="30"/>
  <c r="F3812" i="30"/>
  <c r="G3812" i="30"/>
  <c r="F3813" i="30"/>
  <c r="G3813" i="30"/>
  <c r="F3814" i="30"/>
  <c r="G3814" i="30"/>
  <c r="F3815" i="30"/>
  <c r="G3815" i="30"/>
  <c r="F3816" i="30"/>
  <c r="G3816" i="30"/>
  <c r="F3817" i="30"/>
  <c r="G3817" i="30"/>
  <c r="F3818" i="30"/>
  <c r="G3818" i="30"/>
  <c r="F3819" i="30"/>
  <c r="G3819" i="30"/>
  <c r="F3820" i="30"/>
  <c r="G3820" i="30"/>
  <c r="F3821" i="30"/>
  <c r="G3821" i="30"/>
  <c r="F3822" i="30"/>
  <c r="G3822" i="30"/>
  <c r="F3823" i="30"/>
  <c r="G3823" i="30"/>
  <c r="F3824" i="30"/>
  <c r="G3824" i="30"/>
  <c r="F3825" i="30"/>
  <c r="G3825" i="30"/>
  <c r="F3826" i="30"/>
  <c r="G3826" i="30"/>
  <c r="F3827" i="30"/>
  <c r="G3827" i="30"/>
  <c r="F3828" i="30"/>
  <c r="G3828" i="30"/>
  <c r="F3829" i="30"/>
  <c r="G3829" i="30"/>
  <c r="F3830" i="30"/>
  <c r="G3830" i="30"/>
  <c r="F3831" i="30"/>
  <c r="G3831" i="30"/>
  <c r="F3832" i="30"/>
  <c r="G3832" i="30"/>
  <c r="F3833" i="30"/>
  <c r="G3833" i="30"/>
  <c r="F3834" i="30"/>
  <c r="G3834" i="30"/>
  <c r="F3835" i="30"/>
  <c r="G3835" i="30"/>
  <c r="F3836" i="30"/>
  <c r="G3836" i="30"/>
  <c r="F3837" i="30"/>
  <c r="G3837" i="30"/>
  <c r="F3838" i="30"/>
  <c r="G3838" i="30"/>
  <c r="F3839" i="30"/>
  <c r="G3839" i="30"/>
  <c r="F3840" i="30"/>
  <c r="G3840" i="30"/>
  <c r="F3841" i="30"/>
  <c r="G3841" i="30"/>
  <c r="F3842" i="30"/>
  <c r="G3842" i="30"/>
  <c r="F3843" i="30"/>
  <c r="G3843" i="30"/>
  <c r="F3844" i="30"/>
  <c r="G3844" i="30"/>
  <c r="F3845" i="30"/>
  <c r="G3845" i="30"/>
  <c r="F3846" i="30"/>
  <c r="G3846" i="30"/>
  <c r="F3847" i="30"/>
  <c r="G3847" i="30"/>
  <c r="F3848" i="30"/>
  <c r="G3848" i="30"/>
  <c r="F3849" i="30"/>
  <c r="G3849" i="30"/>
  <c r="F3850" i="30"/>
  <c r="G3850" i="30"/>
  <c r="F3851" i="30"/>
  <c r="G3851" i="30"/>
  <c r="F3852" i="30"/>
  <c r="G3852" i="30"/>
  <c r="F3853" i="30"/>
  <c r="G3853" i="30"/>
  <c r="F3854" i="30"/>
  <c r="G3854" i="30"/>
  <c r="F3855" i="30"/>
  <c r="G3855" i="30"/>
  <c r="F3856" i="30"/>
  <c r="G3856" i="30"/>
  <c r="F3857" i="30"/>
  <c r="G3857" i="30"/>
  <c r="F3858" i="30"/>
  <c r="G3858" i="30"/>
  <c r="F3859" i="30"/>
  <c r="G3859" i="30"/>
  <c r="F3860" i="30"/>
  <c r="G3860" i="30"/>
  <c r="F3861" i="30"/>
  <c r="G3861" i="30"/>
  <c r="F3862" i="30"/>
  <c r="G3862" i="30"/>
  <c r="F3863" i="30"/>
  <c r="G3863" i="30"/>
  <c r="F3864" i="30"/>
  <c r="G3864" i="30"/>
  <c r="F3865" i="30"/>
  <c r="G3865" i="30"/>
  <c r="F3866" i="30"/>
  <c r="G3866" i="30"/>
  <c r="F3867" i="30"/>
  <c r="G3867" i="30"/>
  <c r="F3868" i="30"/>
  <c r="G3868" i="30"/>
  <c r="F3869" i="30"/>
  <c r="G3869" i="30"/>
  <c r="F3870" i="30"/>
  <c r="G3870" i="30"/>
  <c r="F3871" i="30"/>
  <c r="G3871" i="30"/>
  <c r="F3872" i="30"/>
  <c r="G3872" i="30"/>
  <c r="F3873" i="30"/>
  <c r="G3873" i="30"/>
  <c r="F3874" i="30"/>
  <c r="G3874" i="30"/>
  <c r="F3875" i="30"/>
  <c r="G3875" i="30"/>
  <c r="F3876" i="30"/>
  <c r="G3876" i="30"/>
  <c r="F3877" i="30"/>
  <c r="G3877" i="30"/>
  <c r="F3878" i="30"/>
  <c r="G3878" i="30"/>
  <c r="F3879" i="30"/>
  <c r="G3879" i="30"/>
  <c r="F3880" i="30"/>
  <c r="G3880" i="30"/>
  <c r="F3881" i="30"/>
  <c r="G3881" i="30"/>
  <c r="F3882" i="30"/>
  <c r="G3882" i="30"/>
  <c r="F3883" i="30"/>
  <c r="G3883" i="30"/>
  <c r="F3884" i="30"/>
  <c r="G3884" i="30"/>
  <c r="F3885" i="30"/>
  <c r="G3885" i="30"/>
  <c r="F3886" i="30"/>
  <c r="G3886" i="30"/>
  <c r="F3887" i="30"/>
  <c r="G3887" i="30"/>
  <c r="F3888" i="30"/>
  <c r="G3888" i="30"/>
  <c r="F3889" i="30"/>
  <c r="G3889" i="30"/>
  <c r="F3890" i="30"/>
  <c r="G3890" i="30"/>
  <c r="F3891" i="30"/>
  <c r="G3891" i="30"/>
  <c r="F3892" i="30"/>
  <c r="G3892" i="30"/>
  <c r="F3893" i="30"/>
  <c r="G3893" i="30"/>
  <c r="F3894" i="30"/>
  <c r="G3894" i="30"/>
  <c r="F3895" i="30"/>
  <c r="G3895" i="30"/>
  <c r="F3896" i="30"/>
  <c r="G3896" i="30"/>
  <c r="F3897" i="30"/>
  <c r="G3897" i="30"/>
  <c r="F3898" i="30"/>
  <c r="G3898" i="30"/>
  <c r="F3899" i="30"/>
  <c r="G3899" i="30"/>
  <c r="F3900" i="30"/>
  <c r="G3900" i="30"/>
  <c r="F3901" i="30"/>
  <c r="G3901" i="30"/>
  <c r="F3902" i="30"/>
  <c r="G3902" i="30"/>
  <c r="F3903" i="30"/>
  <c r="G3903" i="30"/>
  <c r="F3904" i="30"/>
  <c r="G3904" i="30"/>
  <c r="F3905" i="30"/>
  <c r="G3905" i="30"/>
  <c r="F3906" i="30"/>
  <c r="G3906" i="30"/>
  <c r="F3907" i="30"/>
  <c r="G3907" i="30"/>
  <c r="F3908" i="30"/>
  <c r="G3908" i="30"/>
  <c r="F3909" i="30"/>
  <c r="G3909" i="30"/>
  <c r="F3910" i="30"/>
  <c r="G3910" i="30"/>
  <c r="F3911" i="30"/>
  <c r="G3911" i="30"/>
  <c r="F3912" i="30"/>
  <c r="G3912" i="30"/>
  <c r="F3913" i="30"/>
  <c r="G3913" i="30"/>
  <c r="F3914" i="30"/>
  <c r="G3914" i="30"/>
  <c r="F3915" i="30"/>
  <c r="G3915" i="30"/>
  <c r="F3916" i="30"/>
  <c r="G3916" i="30"/>
  <c r="F3917" i="30"/>
  <c r="G3917" i="30"/>
  <c r="F3918" i="30"/>
  <c r="G3918" i="30"/>
  <c r="F3919" i="30"/>
  <c r="G3919" i="30"/>
  <c r="F3920" i="30"/>
  <c r="G3920" i="30"/>
  <c r="F3921" i="30"/>
  <c r="G3921" i="30"/>
  <c r="F3922" i="30"/>
  <c r="G3922" i="30"/>
  <c r="F3923" i="30"/>
  <c r="G3923" i="30"/>
  <c r="F3924" i="30"/>
  <c r="G3924" i="30"/>
  <c r="F3925" i="30"/>
  <c r="G3925" i="30"/>
  <c r="F3926" i="30"/>
  <c r="G3926" i="30"/>
  <c r="F3927" i="30"/>
  <c r="G3927" i="30"/>
  <c r="F3928" i="30"/>
  <c r="G3928" i="30"/>
  <c r="F3929" i="30"/>
  <c r="G3929" i="30"/>
  <c r="F3930" i="30"/>
  <c r="G3930" i="30"/>
  <c r="F3931" i="30"/>
  <c r="G3931" i="30"/>
  <c r="F3932" i="30"/>
  <c r="G3932" i="30"/>
  <c r="F3933" i="30"/>
  <c r="G3933" i="30"/>
  <c r="F3934" i="30"/>
  <c r="G3934" i="30"/>
  <c r="F3935" i="30"/>
  <c r="G3935" i="30"/>
  <c r="F3936" i="30"/>
  <c r="G3936" i="30"/>
  <c r="F3937" i="30"/>
  <c r="G3937" i="30"/>
  <c r="F3938" i="30"/>
  <c r="G3938" i="30"/>
  <c r="F3939" i="30"/>
  <c r="G3939" i="30"/>
  <c r="F3940" i="30"/>
  <c r="G3940" i="30"/>
  <c r="F3941" i="30"/>
  <c r="G3941" i="30"/>
  <c r="F3942" i="30"/>
  <c r="G3942" i="30"/>
  <c r="F3943" i="30"/>
  <c r="G3943" i="30"/>
  <c r="F3944" i="30"/>
  <c r="G3944" i="30"/>
  <c r="F3945" i="30"/>
  <c r="G3945" i="30"/>
  <c r="F3946" i="30"/>
  <c r="G3946" i="30"/>
  <c r="F3947" i="30"/>
  <c r="G3947" i="30"/>
  <c r="F3948" i="30"/>
  <c r="G3948" i="30"/>
  <c r="F3949" i="30"/>
  <c r="G3949" i="30"/>
  <c r="F3950" i="30"/>
  <c r="G3950" i="30"/>
  <c r="F3951" i="30"/>
  <c r="G3951" i="30"/>
  <c r="F3952" i="30"/>
  <c r="G3952" i="30"/>
  <c r="F3953" i="30"/>
  <c r="G3953" i="30"/>
  <c r="F3954" i="30"/>
  <c r="G3954" i="30"/>
  <c r="F3955" i="30"/>
  <c r="G3955" i="30"/>
  <c r="F3956" i="30"/>
  <c r="G3956" i="30"/>
  <c r="F3957" i="30"/>
  <c r="G3957" i="30"/>
  <c r="F3958" i="30"/>
  <c r="G3958" i="30"/>
  <c r="F3959" i="30"/>
  <c r="G3959" i="30"/>
  <c r="F3960" i="30"/>
  <c r="G3960" i="30"/>
  <c r="F3961" i="30"/>
  <c r="G3961" i="30"/>
  <c r="F3962" i="30"/>
  <c r="G3962" i="30"/>
  <c r="F3963" i="30"/>
  <c r="G3963" i="30"/>
  <c r="F3964" i="30"/>
  <c r="G3964" i="30"/>
  <c r="F3965" i="30"/>
  <c r="G3965" i="30"/>
  <c r="F3966" i="30"/>
  <c r="G3966" i="30"/>
  <c r="F3967" i="30"/>
  <c r="G3967" i="30"/>
  <c r="F3968" i="30"/>
  <c r="G3968" i="30"/>
  <c r="F3969" i="30"/>
  <c r="G3969" i="30"/>
  <c r="F3970" i="30"/>
  <c r="G3970" i="30"/>
  <c r="F3971" i="30"/>
  <c r="G3971" i="30"/>
  <c r="F3972" i="30"/>
  <c r="G3972" i="30"/>
  <c r="F3973" i="30"/>
  <c r="G3973" i="30"/>
  <c r="F3974" i="30"/>
  <c r="G3974" i="30"/>
  <c r="F3975" i="30"/>
  <c r="G3975" i="30"/>
  <c r="F3976" i="30"/>
  <c r="G3976" i="30"/>
  <c r="F3977" i="30"/>
  <c r="G3977" i="30"/>
  <c r="F3978" i="30"/>
  <c r="G3978" i="30"/>
  <c r="F3979" i="30"/>
  <c r="G3979" i="30"/>
  <c r="F3980" i="30"/>
  <c r="G3980" i="30"/>
  <c r="F3981" i="30"/>
  <c r="G3981" i="30"/>
  <c r="F3982" i="30"/>
  <c r="G3982" i="30"/>
  <c r="F3983" i="30"/>
  <c r="G3983" i="30"/>
  <c r="F3984" i="30"/>
  <c r="G3984" i="30"/>
  <c r="F3985" i="30"/>
  <c r="G3985" i="30"/>
  <c r="F3986" i="30"/>
  <c r="G3986" i="30"/>
  <c r="F3987" i="30"/>
  <c r="G3987" i="30"/>
  <c r="F3988" i="30"/>
  <c r="G3988" i="30"/>
  <c r="F3989" i="30"/>
  <c r="G3989" i="30"/>
  <c r="F3990" i="30"/>
  <c r="G3990" i="30"/>
  <c r="F3991" i="30"/>
  <c r="G3991" i="30"/>
  <c r="F3992" i="30"/>
  <c r="G3992" i="30"/>
  <c r="F3993" i="30"/>
  <c r="G3993" i="30"/>
  <c r="F3994" i="30"/>
  <c r="G3994" i="30"/>
  <c r="F3995" i="30"/>
  <c r="G3995" i="30"/>
  <c r="F3996" i="30"/>
  <c r="G3996" i="30"/>
  <c r="F3997" i="30"/>
  <c r="G3997" i="30"/>
  <c r="F3998" i="30"/>
  <c r="G3998" i="30"/>
  <c r="F3999" i="30"/>
  <c r="G3999" i="30"/>
  <c r="F4000" i="30"/>
  <c r="G4000" i="30"/>
  <c r="F4001" i="30"/>
  <c r="G4001" i="30"/>
  <c r="F4002" i="30"/>
  <c r="G4002" i="30"/>
  <c r="F4003" i="30"/>
  <c r="G4003" i="30"/>
  <c r="F4004" i="30"/>
  <c r="G4004" i="30"/>
  <c r="F4005" i="30"/>
  <c r="G4005" i="30"/>
  <c r="F4006" i="30"/>
  <c r="G4006" i="30"/>
  <c r="F4007" i="30"/>
  <c r="G4007" i="30"/>
  <c r="F4008" i="30"/>
  <c r="G4008" i="30"/>
  <c r="F4009" i="30"/>
  <c r="G4009" i="30"/>
  <c r="F4010" i="30"/>
  <c r="G4010" i="30"/>
  <c r="F4011" i="30"/>
  <c r="G4011" i="30"/>
  <c r="F4012" i="30"/>
  <c r="G4012" i="30"/>
  <c r="F4013" i="30"/>
  <c r="G4013" i="30"/>
  <c r="F4014" i="30"/>
  <c r="G4014" i="30"/>
  <c r="F4015" i="30"/>
  <c r="G4015" i="30"/>
  <c r="F4016" i="30"/>
  <c r="G4016" i="30"/>
  <c r="F4017" i="30"/>
  <c r="G4017" i="30"/>
  <c r="F4018" i="30"/>
  <c r="G4018" i="30"/>
  <c r="F4019" i="30"/>
  <c r="G4019" i="30"/>
  <c r="F4020" i="30"/>
  <c r="G4020" i="30"/>
  <c r="F4021" i="30"/>
  <c r="G4021" i="30"/>
  <c r="F4022" i="30"/>
  <c r="G4022" i="30"/>
  <c r="F4023" i="30"/>
  <c r="G4023" i="30"/>
  <c r="F4024" i="30"/>
  <c r="G4024" i="30"/>
  <c r="F4025" i="30"/>
  <c r="G4025" i="30"/>
  <c r="F4026" i="30"/>
  <c r="G4026" i="30"/>
  <c r="F4027" i="30"/>
  <c r="G4027" i="30"/>
  <c r="F4028" i="30"/>
  <c r="G4028" i="30"/>
  <c r="F4029" i="30"/>
  <c r="G4029" i="30"/>
  <c r="F4030" i="30"/>
  <c r="G4030" i="30"/>
  <c r="F4031" i="30"/>
  <c r="G4031" i="30"/>
  <c r="F4032" i="30"/>
  <c r="G4032" i="30"/>
  <c r="F4033" i="30"/>
  <c r="G4033" i="30"/>
  <c r="F4034" i="30"/>
  <c r="G4034" i="30"/>
  <c r="F4035" i="30"/>
  <c r="G4035" i="30"/>
  <c r="F4036" i="30"/>
  <c r="G4036" i="30"/>
  <c r="F4037" i="30"/>
  <c r="G4037" i="30"/>
  <c r="F4038" i="30"/>
  <c r="G4038" i="30"/>
  <c r="F4039" i="30"/>
  <c r="G4039" i="30"/>
  <c r="F4040" i="30"/>
  <c r="G4040" i="30"/>
  <c r="F4041" i="30"/>
  <c r="G4041" i="30"/>
  <c r="F4042" i="30"/>
  <c r="G4042" i="30"/>
  <c r="F4043" i="30"/>
  <c r="G4043" i="30"/>
  <c r="F4044" i="30"/>
  <c r="G4044" i="30"/>
  <c r="F4045" i="30"/>
  <c r="G4045" i="30"/>
  <c r="F4046" i="30"/>
  <c r="G4046" i="30"/>
  <c r="F4047" i="30"/>
  <c r="G4047" i="30"/>
  <c r="F4048" i="30"/>
  <c r="G4048" i="30"/>
  <c r="F4049" i="30"/>
  <c r="G4049" i="30"/>
  <c r="F4050" i="30"/>
  <c r="G4050" i="30"/>
  <c r="F4051" i="30"/>
  <c r="G4051" i="30"/>
  <c r="F4052" i="30"/>
  <c r="G4052" i="30"/>
  <c r="F4053" i="30"/>
  <c r="G4053" i="30"/>
  <c r="F4054" i="30"/>
  <c r="G4054" i="30"/>
  <c r="F4055" i="30"/>
  <c r="G4055" i="30"/>
  <c r="F4056" i="30"/>
  <c r="G4056" i="30"/>
  <c r="F4057" i="30"/>
  <c r="G4057" i="30"/>
  <c r="F4058" i="30"/>
  <c r="G4058" i="30"/>
  <c r="F4059" i="30"/>
  <c r="G4059" i="30"/>
  <c r="F4060" i="30"/>
  <c r="G4060" i="30"/>
  <c r="F4061" i="30"/>
  <c r="G4061" i="30"/>
  <c r="F4062" i="30"/>
  <c r="G4062" i="30"/>
  <c r="F4063" i="30"/>
  <c r="G4063" i="30"/>
  <c r="F4064" i="30"/>
  <c r="G4064" i="30"/>
  <c r="F4065" i="30"/>
  <c r="G4065" i="30"/>
  <c r="F4066" i="30"/>
  <c r="G4066" i="30"/>
  <c r="F4067" i="30"/>
  <c r="G4067" i="30"/>
  <c r="F4068" i="30"/>
  <c r="G4068" i="30"/>
  <c r="F4069" i="30"/>
  <c r="G4069" i="30"/>
  <c r="F4070" i="30"/>
  <c r="G4070" i="30"/>
  <c r="F4071" i="30"/>
  <c r="G4071" i="30"/>
  <c r="F4072" i="30"/>
  <c r="G4072" i="30"/>
  <c r="F4073" i="30"/>
  <c r="G4073" i="30"/>
  <c r="F4074" i="30"/>
  <c r="G4074" i="30"/>
  <c r="F4075" i="30"/>
  <c r="G4075" i="30"/>
  <c r="F4076" i="30"/>
  <c r="G4076" i="30"/>
  <c r="F4077" i="30"/>
  <c r="G4077" i="30"/>
  <c r="F4078" i="30"/>
  <c r="G4078" i="30"/>
  <c r="F4079" i="30"/>
  <c r="G4079" i="30"/>
  <c r="F4080" i="30"/>
  <c r="G4080" i="30"/>
  <c r="F4081" i="30"/>
  <c r="G4081" i="30"/>
  <c r="F4082" i="30"/>
  <c r="G4082" i="30"/>
  <c r="F4083" i="30"/>
  <c r="G4083" i="30"/>
  <c r="F4084" i="30"/>
  <c r="G4084" i="30"/>
  <c r="F4085" i="30"/>
  <c r="G4085" i="30"/>
  <c r="F4086" i="30"/>
  <c r="G4086" i="30"/>
  <c r="F4087" i="30"/>
  <c r="G4087" i="30"/>
  <c r="F4088" i="30"/>
  <c r="G4088" i="30"/>
  <c r="F4089" i="30"/>
  <c r="G4089" i="30"/>
  <c r="F4090" i="30"/>
  <c r="G4090" i="30"/>
  <c r="F4091" i="30"/>
  <c r="G4091" i="30"/>
  <c r="F4092" i="30"/>
  <c r="G4092" i="30"/>
  <c r="F4093" i="30"/>
  <c r="G4093" i="30"/>
  <c r="F4094" i="30"/>
  <c r="G4094" i="30"/>
  <c r="F4095" i="30"/>
  <c r="G4095" i="30"/>
  <c r="F4096" i="30"/>
  <c r="G4096" i="30"/>
  <c r="F4097" i="30"/>
  <c r="G4097" i="30"/>
  <c r="F4098" i="30"/>
  <c r="G4098" i="30"/>
  <c r="F4099" i="30"/>
  <c r="G4099" i="30"/>
  <c r="F4100" i="30"/>
  <c r="G4100" i="30"/>
  <c r="F4101" i="30"/>
  <c r="G4101" i="30"/>
  <c r="F4102" i="30"/>
  <c r="G4102" i="30"/>
  <c r="F4103" i="30"/>
  <c r="G4103" i="30"/>
  <c r="F4104" i="30"/>
  <c r="G4104" i="30"/>
  <c r="F4105" i="30"/>
  <c r="G4105" i="30"/>
  <c r="F4106" i="30"/>
  <c r="G4106" i="30"/>
  <c r="F4107" i="30"/>
  <c r="G4107" i="30"/>
  <c r="F4108" i="30"/>
  <c r="G4108" i="30"/>
  <c r="F4109" i="30"/>
  <c r="G4109" i="30"/>
  <c r="F4110" i="30"/>
  <c r="G4110" i="30"/>
  <c r="F4111" i="30"/>
  <c r="G4111" i="30"/>
  <c r="F4112" i="30"/>
  <c r="G4112" i="30"/>
  <c r="F4113" i="30"/>
  <c r="G4113" i="30"/>
  <c r="F4114" i="30"/>
  <c r="G4114" i="30"/>
  <c r="F4115" i="30"/>
  <c r="G4115" i="30"/>
  <c r="F4116" i="30"/>
  <c r="G4116" i="30"/>
  <c r="F4117" i="30"/>
  <c r="G4117" i="30"/>
  <c r="F4118" i="30"/>
  <c r="G4118" i="30"/>
  <c r="F4119" i="30"/>
  <c r="G4119" i="30"/>
  <c r="F4120" i="30"/>
  <c r="G4120" i="30"/>
  <c r="F4121" i="30"/>
  <c r="G4121" i="30"/>
  <c r="F4122" i="30"/>
  <c r="G4122" i="30"/>
  <c r="F4123" i="30"/>
  <c r="G4123" i="30"/>
  <c r="F4124" i="30"/>
  <c r="G4124" i="30"/>
  <c r="F4125" i="30"/>
  <c r="G4125" i="30"/>
  <c r="F4126" i="30"/>
  <c r="G4126" i="30"/>
  <c r="F4127" i="30"/>
  <c r="G4127" i="30"/>
  <c r="F4128" i="30"/>
  <c r="G4128" i="30"/>
  <c r="F4129" i="30"/>
  <c r="G4129" i="30"/>
  <c r="F4130" i="30"/>
  <c r="G4130" i="30"/>
  <c r="F4131" i="30"/>
  <c r="G4131" i="30"/>
  <c r="F4132" i="30"/>
  <c r="G4132" i="30"/>
  <c r="F4133" i="30"/>
  <c r="G4133" i="30"/>
  <c r="F4134" i="30"/>
  <c r="G4134" i="30"/>
  <c r="F4135" i="30"/>
  <c r="G4135" i="30"/>
  <c r="D2" i="29"/>
  <c r="G2" i="29"/>
  <c r="H2" i="29"/>
  <c r="D3" i="29"/>
  <c r="G3" i="29"/>
  <c r="H3" i="29"/>
  <c r="D4" i="29"/>
  <c r="G4" i="29"/>
  <c r="H4" i="29"/>
  <c r="D5" i="29"/>
  <c r="G5" i="29"/>
  <c r="H5" i="29"/>
  <c r="D6" i="29"/>
  <c r="G6" i="29"/>
  <c r="H6" i="29"/>
  <c r="C7" i="29"/>
  <c r="D7" i="29" s="1"/>
  <c r="G7" i="29"/>
  <c r="H7" i="29"/>
  <c r="C8" i="29"/>
  <c r="D8" i="29"/>
  <c r="G8" i="29"/>
  <c r="H8" i="29"/>
  <c r="C9" i="29"/>
  <c r="D9" i="29" s="1"/>
  <c r="G9" i="29"/>
  <c r="H9" i="29"/>
  <c r="C10" i="29"/>
  <c r="D10" i="29"/>
  <c r="G10" i="29"/>
  <c r="H10" i="29"/>
  <c r="C11" i="29"/>
  <c r="D11" i="29" s="1"/>
  <c r="G11" i="29"/>
  <c r="H11" i="29"/>
  <c r="G12" i="29"/>
  <c r="H12" i="29"/>
  <c r="C13" i="29"/>
  <c r="D13" i="29" s="1"/>
  <c r="G13" i="29"/>
  <c r="H13" i="29"/>
  <c r="C14" i="29"/>
  <c r="D14" i="29"/>
  <c r="G14" i="29"/>
  <c r="H14" i="29"/>
  <c r="C15" i="29"/>
  <c r="D15" i="29" s="1"/>
  <c r="G15" i="29"/>
  <c r="H15" i="29"/>
  <c r="C16" i="29"/>
  <c r="D16" i="29"/>
  <c r="G16" i="29"/>
  <c r="H16" i="29"/>
  <c r="D17" i="29"/>
  <c r="G17" i="29"/>
  <c r="H17" i="29"/>
  <c r="C18" i="29"/>
  <c r="D18" i="29"/>
  <c r="G18" i="29"/>
  <c r="H18" i="29"/>
  <c r="D19" i="29"/>
  <c r="G19" i="29"/>
  <c r="H19" i="29"/>
  <c r="D20" i="29"/>
  <c r="G20" i="29"/>
  <c r="H20" i="29"/>
  <c r="G21" i="29"/>
  <c r="H21" i="29"/>
  <c r="D22" i="29"/>
  <c r="G22" i="29"/>
  <c r="H22" i="29"/>
  <c r="D23" i="29"/>
  <c r="G23" i="29"/>
  <c r="H23" i="29"/>
  <c r="C24" i="29"/>
  <c r="D24" i="29" s="1"/>
  <c r="G24" i="29"/>
  <c r="H24" i="29"/>
  <c r="D25" i="29"/>
  <c r="G25" i="29"/>
  <c r="H25" i="29"/>
  <c r="C26" i="29"/>
  <c r="D26" i="29"/>
  <c r="G26" i="29"/>
  <c r="H26" i="29"/>
  <c r="D27" i="29"/>
  <c r="G27" i="29"/>
  <c r="H27" i="29"/>
  <c r="D28" i="29"/>
  <c r="G28" i="29"/>
  <c r="H28" i="29"/>
  <c r="D29" i="29"/>
  <c r="G29" i="29"/>
  <c r="H29" i="29"/>
  <c r="D30" i="29"/>
  <c r="G30" i="29"/>
  <c r="H30" i="29"/>
  <c r="C31" i="29"/>
  <c r="D31" i="29"/>
  <c r="G31" i="29"/>
  <c r="H31" i="29"/>
  <c r="E18" i="9"/>
  <c r="G4135" i="8"/>
  <c r="F4135" i="8"/>
  <c r="G4134" i="8"/>
  <c r="F4134" i="8"/>
  <c r="G4133" i="8"/>
  <c r="F4133" i="8"/>
  <c r="G4132" i="8"/>
  <c r="F4132" i="8"/>
  <c r="G4131" i="8"/>
  <c r="F4131" i="8"/>
  <c r="G4130" i="8"/>
  <c r="F4130" i="8"/>
  <c r="G4129" i="8"/>
  <c r="F4129" i="8"/>
  <c r="G4128" i="8"/>
  <c r="F4128" i="8"/>
  <c r="G4127" i="8"/>
  <c r="F4127" i="8"/>
  <c r="G4126" i="8"/>
  <c r="F4126" i="8"/>
  <c r="G4125" i="8"/>
  <c r="F4125" i="8"/>
  <c r="G4124" i="8"/>
  <c r="F4124" i="8"/>
  <c r="G4123" i="8"/>
  <c r="F4123" i="8"/>
  <c r="G4122" i="8"/>
  <c r="F4122" i="8"/>
  <c r="G4121" i="8"/>
  <c r="F4121" i="8"/>
  <c r="G4120" i="8"/>
  <c r="F4120" i="8"/>
  <c r="G4119" i="8"/>
  <c r="F4119" i="8"/>
  <c r="G4118" i="8"/>
  <c r="F4118" i="8"/>
  <c r="G4117" i="8"/>
  <c r="F4117" i="8"/>
  <c r="G4116" i="8"/>
  <c r="F4116" i="8"/>
  <c r="G4115" i="8"/>
  <c r="F4115" i="8"/>
  <c r="G4114" i="8"/>
  <c r="F4114" i="8"/>
  <c r="G4113" i="8"/>
  <c r="F4113" i="8"/>
  <c r="G4112" i="8"/>
  <c r="F4112" i="8"/>
  <c r="G4111" i="8"/>
  <c r="F4111" i="8"/>
  <c r="G4110" i="8"/>
  <c r="F4110" i="8"/>
  <c r="G4109" i="8"/>
  <c r="F4109" i="8"/>
  <c r="G4108" i="8"/>
  <c r="F4108" i="8"/>
  <c r="G4107" i="8"/>
  <c r="F4107" i="8"/>
  <c r="G4106" i="8"/>
  <c r="F4106" i="8"/>
  <c r="G4105" i="8"/>
  <c r="F4105" i="8"/>
  <c r="G4104" i="8"/>
  <c r="F4104" i="8"/>
  <c r="G4103" i="8"/>
  <c r="F4103" i="8"/>
  <c r="G4102" i="8"/>
  <c r="F4102" i="8"/>
  <c r="G4101" i="8"/>
  <c r="F4101" i="8"/>
  <c r="G4100" i="8"/>
  <c r="F4100" i="8"/>
  <c r="G4099" i="8"/>
  <c r="F4099" i="8"/>
  <c r="G4098" i="8"/>
  <c r="F4098" i="8"/>
  <c r="G4097" i="8"/>
  <c r="F4097" i="8"/>
  <c r="G4096" i="8"/>
  <c r="F4096" i="8"/>
  <c r="G4095" i="8"/>
  <c r="F4095" i="8"/>
  <c r="G4094" i="8"/>
  <c r="F4094" i="8"/>
  <c r="G4093" i="8"/>
  <c r="F4093" i="8"/>
  <c r="G4092" i="8"/>
  <c r="F4092" i="8"/>
  <c r="G4091" i="8"/>
  <c r="F4091" i="8"/>
  <c r="G4090" i="8"/>
  <c r="F4090" i="8"/>
  <c r="G4089" i="8"/>
  <c r="F4089" i="8"/>
  <c r="G4088" i="8"/>
  <c r="F4088" i="8"/>
  <c r="G4087" i="8"/>
  <c r="F4087" i="8"/>
  <c r="G4086" i="8"/>
  <c r="F4086" i="8"/>
  <c r="G4085" i="8"/>
  <c r="F4085" i="8"/>
  <c r="G4084" i="8"/>
  <c r="F4084" i="8"/>
  <c r="G4083" i="8"/>
  <c r="F4083" i="8"/>
  <c r="G4082" i="8"/>
  <c r="F4082" i="8"/>
  <c r="G4081" i="8"/>
  <c r="F4081" i="8"/>
  <c r="G4080" i="8"/>
  <c r="F4080" i="8"/>
  <c r="G4079" i="8"/>
  <c r="F4079" i="8"/>
  <c r="G4078" i="8"/>
  <c r="F4078" i="8"/>
  <c r="G4077" i="8"/>
  <c r="F4077" i="8"/>
  <c r="G4076" i="8"/>
  <c r="F4076" i="8"/>
  <c r="G4075" i="8"/>
  <c r="F4075" i="8"/>
  <c r="G4074" i="8"/>
  <c r="F4074" i="8"/>
  <c r="G4073" i="8"/>
  <c r="F4073" i="8"/>
  <c r="G4072" i="8"/>
  <c r="F4072" i="8"/>
  <c r="G4071" i="8"/>
  <c r="F4071" i="8"/>
  <c r="G4070" i="8"/>
  <c r="F4070" i="8"/>
  <c r="G4069" i="8"/>
  <c r="F4069" i="8"/>
  <c r="G4068" i="8"/>
  <c r="F4068" i="8"/>
  <c r="G4067" i="8"/>
  <c r="F4067" i="8"/>
  <c r="G4066" i="8"/>
  <c r="F4066" i="8"/>
  <c r="G4065" i="8"/>
  <c r="F4065" i="8"/>
  <c r="G4064" i="8"/>
  <c r="F4064" i="8"/>
  <c r="G4063" i="8"/>
  <c r="F4063" i="8"/>
  <c r="G4062" i="8"/>
  <c r="F4062" i="8"/>
  <c r="G4061" i="8"/>
  <c r="F4061" i="8"/>
  <c r="G4060" i="8"/>
  <c r="F4060" i="8"/>
  <c r="G4059" i="8"/>
  <c r="F4059" i="8"/>
  <c r="G4058" i="8"/>
  <c r="F4058" i="8"/>
  <c r="G4057" i="8"/>
  <c r="F4057" i="8"/>
  <c r="G4056" i="8"/>
  <c r="F4056" i="8"/>
  <c r="G4055" i="8"/>
  <c r="F4055" i="8"/>
  <c r="G4054" i="8"/>
  <c r="F4054" i="8"/>
  <c r="G4053" i="8"/>
  <c r="F4053" i="8"/>
  <c r="G4052" i="8"/>
  <c r="F4052" i="8"/>
  <c r="G4051" i="8"/>
  <c r="F4051" i="8"/>
  <c r="G4050" i="8"/>
  <c r="F4050" i="8"/>
  <c r="G4049" i="8"/>
  <c r="F4049" i="8"/>
  <c r="G4048" i="8"/>
  <c r="F4048" i="8"/>
  <c r="G4047" i="8"/>
  <c r="F4047" i="8"/>
  <c r="G4046" i="8"/>
  <c r="F4046" i="8"/>
  <c r="G4045" i="8"/>
  <c r="F4045" i="8"/>
  <c r="G4044" i="8"/>
  <c r="F4044" i="8"/>
  <c r="G4043" i="8"/>
  <c r="F4043" i="8"/>
  <c r="G4042" i="8"/>
  <c r="F4042" i="8"/>
  <c r="G4041" i="8"/>
  <c r="F4041" i="8"/>
  <c r="G4040" i="8"/>
  <c r="F4040" i="8"/>
  <c r="G4039" i="8"/>
  <c r="F4039" i="8"/>
  <c r="G4038" i="8"/>
  <c r="F4038" i="8"/>
  <c r="G4037" i="8"/>
  <c r="F4037" i="8"/>
  <c r="G4036" i="8"/>
  <c r="F4036" i="8"/>
  <c r="G4035" i="8"/>
  <c r="F4035" i="8"/>
  <c r="G4034" i="8"/>
  <c r="F4034" i="8"/>
  <c r="G4033" i="8"/>
  <c r="F4033" i="8"/>
  <c r="G4032" i="8"/>
  <c r="F4032" i="8"/>
  <c r="G4031" i="8"/>
  <c r="F4031" i="8"/>
  <c r="G4030" i="8"/>
  <c r="F4030" i="8"/>
  <c r="G4029" i="8"/>
  <c r="F4029" i="8"/>
  <c r="G4028" i="8"/>
  <c r="F4028" i="8"/>
  <c r="G4027" i="8"/>
  <c r="F4027" i="8"/>
  <c r="G4026" i="8"/>
  <c r="F4026" i="8"/>
  <c r="G4025" i="8"/>
  <c r="F4025" i="8"/>
  <c r="G4024" i="8"/>
  <c r="F4024" i="8"/>
  <c r="G4023" i="8"/>
  <c r="F4023" i="8"/>
  <c r="G4022" i="8"/>
  <c r="F4022" i="8"/>
  <c r="G4021" i="8"/>
  <c r="F4021" i="8"/>
  <c r="G4020" i="8"/>
  <c r="F4020" i="8"/>
  <c r="G4019" i="8"/>
  <c r="F4019" i="8"/>
  <c r="G4018" i="8"/>
  <c r="F4018" i="8"/>
  <c r="G4017" i="8"/>
  <c r="F4017" i="8"/>
  <c r="G4016" i="8"/>
  <c r="F4016" i="8"/>
  <c r="G4015" i="8"/>
  <c r="F4015" i="8"/>
  <c r="G4014" i="8"/>
  <c r="F4014" i="8"/>
  <c r="G4013" i="8"/>
  <c r="F4013" i="8"/>
  <c r="G4012" i="8"/>
  <c r="F4012" i="8"/>
  <c r="G4011" i="8"/>
  <c r="F4011" i="8"/>
  <c r="G4010" i="8"/>
  <c r="F4010" i="8"/>
  <c r="G4009" i="8"/>
  <c r="F4009" i="8"/>
  <c r="G4008" i="8"/>
  <c r="F4008" i="8"/>
  <c r="G4007" i="8"/>
  <c r="F4007" i="8"/>
  <c r="G4006" i="8"/>
  <c r="F4006" i="8"/>
  <c r="G4005" i="8"/>
  <c r="F4005" i="8"/>
  <c r="G4004" i="8"/>
  <c r="F4004" i="8"/>
  <c r="G4003" i="8"/>
  <c r="F4003" i="8"/>
  <c r="G4002" i="8"/>
  <c r="F4002" i="8"/>
  <c r="G4001" i="8"/>
  <c r="F4001" i="8"/>
  <c r="G4000" i="8"/>
  <c r="F4000" i="8"/>
  <c r="G3999" i="8"/>
  <c r="F3999" i="8"/>
  <c r="G3998" i="8"/>
  <c r="F3998" i="8"/>
  <c r="G3997" i="8"/>
  <c r="F3997" i="8"/>
  <c r="G3996" i="8"/>
  <c r="F3996" i="8"/>
  <c r="G3995" i="8"/>
  <c r="F3995" i="8"/>
  <c r="G3994" i="8"/>
  <c r="F3994" i="8"/>
  <c r="G3993" i="8"/>
  <c r="F3993" i="8"/>
  <c r="G3992" i="8"/>
  <c r="F3992" i="8"/>
  <c r="G3991" i="8"/>
  <c r="F3991" i="8"/>
  <c r="G3990" i="8"/>
  <c r="F3990" i="8"/>
  <c r="G3989" i="8"/>
  <c r="F3989" i="8"/>
  <c r="G3988" i="8"/>
  <c r="F3988" i="8"/>
  <c r="G3987" i="8"/>
  <c r="F3987" i="8"/>
  <c r="G3986" i="8"/>
  <c r="F3986" i="8"/>
  <c r="G3985" i="8"/>
  <c r="F3985" i="8"/>
  <c r="G3984" i="8"/>
  <c r="F3984" i="8"/>
  <c r="G3983" i="8"/>
  <c r="F3983" i="8"/>
  <c r="G3982" i="8"/>
  <c r="F3982" i="8"/>
  <c r="G3981" i="8"/>
  <c r="F3981" i="8"/>
  <c r="G3980" i="8"/>
  <c r="F3980" i="8"/>
  <c r="G3979" i="8"/>
  <c r="F3979" i="8"/>
  <c r="G3978" i="8"/>
  <c r="F3978" i="8"/>
  <c r="G3977" i="8"/>
  <c r="F3977" i="8"/>
  <c r="G3976" i="8"/>
  <c r="F3976" i="8"/>
  <c r="G3975" i="8"/>
  <c r="F3975" i="8"/>
  <c r="G3974" i="8"/>
  <c r="F3974" i="8"/>
  <c r="G3973" i="8"/>
  <c r="F3973" i="8"/>
  <c r="G3972" i="8"/>
  <c r="F3972" i="8"/>
  <c r="G3971" i="8"/>
  <c r="F3971" i="8"/>
  <c r="G3970" i="8"/>
  <c r="F3970" i="8"/>
  <c r="G3969" i="8"/>
  <c r="F3969" i="8"/>
  <c r="G3968" i="8"/>
  <c r="F3968" i="8"/>
  <c r="G3967" i="8"/>
  <c r="F3967" i="8"/>
  <c r="G3966" i="8"/>
  <c r="F3966" i="8"/>
  <c r="G3965" i="8"/>
  <c r="F3965" i="8"/>
  <c r="G3964" i="8"/>
  <c r="F3964" i="8"/>
  <c r="G3963" i="8"/>
  <c r="F3963" i="8"/>
  <c r="G3962" i="8"/>
  <c r="F3962" i="8"/>
  <c r="G3961" i="8"/>
  <c r="F3961" i="8"/>
  <c r="G3960" i="8"/>
  <c r="F3960" i="8"/>
  <c r="G3959" i="8"/>
  <c r="F3959" i="8"/>
  <c r="G3958" i="8"/>
  <c r="F3958" i="8"/>
  <c r="G3957" i="8"/>
  <c r="F3957" i="8"/>
  <c r="G3956" i="8"/>
  <c r="F3956" i="8"/>
  <c r="G3955" i="8"/>
  <c r="F3955" i="8"/>
  <c r="G3954" i="8"/>
  <c r="F3954" i="8"/>
  <c r="G3953" i="8"/>
  <c r="F3953" i="8"/>
  <c r="G3952" i="8"/>
  <c r="F3952" i="8"/>
  <c r="G3951" i="8"/>
  <c r="F3951" i="8"/>
  <c r="G3950" i="8"/>
  <c r="F3950" i="8"/>
  <c r="G3949" i="8"/>
  <c r="F3949" i="8"/>
  <c r="G3948" i="8"/>
  <c r="F3948" i="8"/>
  <c r="G3947" i="8"/>
  <c r="F3947" i="8"/>
  <c r="G3946" i="8"/>
  <c r="F3946" i="8"/>
  <c r="G3945" i="8"/>
  <c r="F3945" i="8"/>
  <c r="G3944" i="8"/>
  <c r="F3944" i="8"/>
  <c r="G3943" i="8"/>
  <c r="F3943" i="8"/>
  <c r="G3942" i="8"/>
  <c r="F3942" i="8"/>
  <c r="G3941" i="8"/>
  <c r="F3941" i="8"/>
  <c r="G3940" i="8"/>
  <c r="F3940" i="8"/>
  <c r="G3939" i="8"/>
  <c r="F3939" i="8"/>
  <c r="G3938" i="8"/>
  <c r="F3938" i="8"/>
  <c r="G3937" i="8"/>
  <c r="F3937" i="8"/>
  <c r="G3936" i="8"/>
  <c r="F3936" i="8"/>
  <c r="G3935" i="8"/>
  <c r="F3935" i="8"/>
  <c r="G3934" i="8"/>
  <c r="F3934" i="8"/>
  <c r="G3933" i="8"/>
  <c r="F3933" i="8"/>
  <c r="G3932" i="8"/>
  <c r="F3932" i="8"/>
  <c r="G3931" i="8"/>
  <c r="F3931" i="8"/>
  <c r="G3930" i="8"/>
  <c r="F3930" i="8"/>
  <c r="G3929" i="8"/>
  <c r="F3929" i="8"/>
  <c r="G3928" i="8"/>
  <c r="F3928" i="8"/>
  <c r="G3927" i="8"/>
  <c r="F3927" i="8"/>
  <c r="G3926" i="8"/>
  <c r="F3926" i="8"/>
  <c r="G3925" i="8"/>
  <c r="F3925" i="8"/>
  <c r="G3924" i="8"/>
  <c r="F3924" i="8"/>
  <c r="G3923" i="8"/>
  <c r="F3923" i="8"/>
  <c r="G3922" i="8"/>
  <c r="F3922" i="8"/>
  <c r="G3921" i="8"/>
  <c r="F3921" i="8"/>
  <c r="G3920" i="8"/>
  <c r="F3920" i="8"/>
  <c r="G3919" i="8"/>
  <c r="F3919" i="8"/>
  <c r="G3918" i="8"/>
  <c r="F3918" i="8"/>
  <c r="G3917" i="8"/>
  <c r="F3917" i="8"/>
  <c r="G3916" i="8"/>
  <c r="F3916" i="8"/>
  <c r="G3915" i="8"/>
  <c r="F3915" i="8"/>
  <c r="G3914" i="8"/>
  <c r="F3914" i="8"/>
  <c r="G3913" i="8"/>
  <c r="F3913" i="8"/>
  <c r="G3912" i="8"/>
  <c r="F3912" i="8"/>
  <c r="G3911" i="8"/>
  <c r="F3911" i="8"/>
  <c r="G3910" i="8"/>
  <c r="F3910" i="8"/>
  <c r="G3909" i="8"/>
  <c r="F3909" i="8"/>
  <c r="G3908" i="8"/>
  <c r="F3908" i="8"/>
  <c r="G3907" i="8"/>
  <c r="F3907" i="8"/>
  <c r="G3906" i="8"/>
  <c r="F3906" i="8"/>
  <c r="G3905" i="8"/>
  <c r="F3905" i="8"/>
  <c r="G3904" i="8"/>
  <c r="F3904" i="8"/>
  <c r="G3903" i="8"/>
  <c r="F3903" i="8"/>
  <c r="G3902" i="8"/>
  <c r="F3902" i="8"/>
  <c r="G3901" i="8"/>
  <c r="F3901" i="8"/>
  <c r="G3900" i="8"/>
  <c r="F3900" i="8"/>
  <c r="G3899" i="8"/>
  <c r="F3899" i="8"/>
  <c r="G3898" i="8"/>
  <c r="F3898" i="8"/>
  <c r="G3897" i="8"/>
  <c r="F3897" i="8"/>
  <c r="G3896" i="8"/>
  <c r="F3896" i="8"/>
  <c r="G3895" i="8"/>
  <c r="F3895" i="8"/>
  <c r="G3894" i="8"/>
  <c r="F3894" i="8"/>
  <c r="G3893" i="8"/>
  <c r="F3893" i="8"/>
  <c r="G3892" i="8"/>
  <c r="F3892" i="8"/>
  <c r="G3891" i="8"/>
  <c r="F3891" i="8"/>
  <c r="G3890" i="8"/>
  <c r="F3890" i="8"/>
  <c r="G3889" i="8"/>
  <c r="F3889" i="8"/>
  <c r="G3888" i="8"/>
  <c r="F3888" i="8"/>
  <c r="G3887" i="8"/>
  <c r="F3887" i="8"/>
  <c r="G3886" i="8"/>
  <c r="F3886" i="8"/>
  <c r="G3885" i="8"/>
  <c r="F3885" i="8"/>
  <c r="G3884" i="8"/>
  <c r="F3884" i="8"/>
  <c r="G3883" i="8"/>
  <c r="F3883" i="8"/>
  <c r="G3882" i="8"/>
  <c r="F3882" i="8"/>
  <c r="G3881" i="8"/>
  <c r="F3881" i="8"/>
  <c r="G3880" i="8"/>
  <c r="F3880" i="8"/>
  <c r="G3879" i="8"/>
  <c r="F3879" i="8"/>
  <c r="G3878" i="8"/>
  <c r="F3878" i="8"/>
  <c r="G3877" i="8"/>
  <c r="F3877" i="8"/>
  <c r="G3876" i="8"/>
  <c r="F3876" i="8"/>
  <c r="G3875" i="8"/>
  <c r="F3875" i="8"/>
  <c r="G3874" i="8"/>
  <c r="F3874" i="8"/>
  <c r="G3873" i="8"/>
  <c r="F3873" i="8"/>
  <c r="G3872" i="8"/>
  <c r="F3872" i="8"/>
  <c r="G3871" i="8"/>
  <c r="F3871" i="8"/>
  <c r="G3870" i="8"/>
  <c r="F3870" i="8"/>
  <c r="G3869" i="8"/>
  <c r="F3869" i="8"/>
  <c r="G3868" i="8"/>
  <c r="F3868" i="8"/>
  <c r="G3867" i="8"/>
  <c r="F3867" i="8"/>
  <c r="G3866" i="8"/>
  <c r="F3866" i="8"/>
  <c r="G3865" i="8"/>
  <c r="F3865" i="8"/>
  <c r="G3864" i="8"/>
  <c r="F3864" i="8"/>
  <c r="G3863" i="8"/>
  <c r="F3863" i="8"/>
  <c r="G3862" i="8"/>
  <c r="F3862" i="8"/>
  <c r="G3861" i="8"/>
  <c r="F3861" i="8"/>
  <c r="G3860" i="8"/>
  <c r="F3860" i="8"/>
  <c r="G3859" i="8"/>
  <c r="F3859" i="8"/>
  <c r="G3858" i="8"/>
  <c r="F3858" i="8"/>
  <c r="G3857" i="8"/>
  <c r="F3857" i="8"/>
  <c r="G3856" i="8"/>
  <c r="F3856" i="8"/>
  <c r="G3855" i="8"/>
  <c r="F3855" i="8"/>
  <c r="G3854" i="8"/>
  <c r="F3854" i="8"/>
  <c r="G3853" i="8"/>
  <c r="F3853" i="8"/>
  <c r="G3852" i="8"/>
  <c r="F3852" i="8"/>
  <c r="G3851" i="8"/>
  <c r="F3851" i="8"/>
  <c r="G3850" i="8"/>
  <c r="F3850" i="8"/>
  <c r="G3849" i="8"/>
  <c r="F3849" i="8"/>
  <c r="G3848" i="8"/>
  <c r="F3848" i="8"/>
  <c r="G3847" i="8"/>
  <c r="F3847" i="8"/>
  <c r="G3846" i="8"/>
  <c r="F3846" i="8"/>
  <c r="G3845" i="8"/>
  <c r="F3845" i="8"/>
  <c r="G3844" i="8"/>
  <c r="F3844" i="8"/>
  <c r="G3843" i="8"/>
  <c r="F3843" i="8"/>
  <c r="G3842" i="8"/>
  <c r="F3842" i="8"/>
  <c r="G3841" i="8"/>
  <c r="F3841" i="8"/>
  <c r="G3840" i="8"/>
  <c r="F3840" i="8"/>
  <c r="G3839" i="8"/>
  <c r="F3839" i="8"/>
  <c r="G3838" i="8"/>
  <c r="F3838" i="8"/>
  <c r="G3837" i="8"/>
  <c r="F3837" i="8"/>
  <c r="G3836" i="8"/>
  <c r="F3836" i="8"/>
  <c r="G3835" i="8"/>
  <c r="F3835" i="8"/>
  <c r="G3834" i="8"/>
  <c r="F3834" i="8"/>
  <c r="G3833" i="8"/>
  <c r="F3833" i="8"/>
  <c r="G3832" i="8"/>
  <c r="F3832" i="8"/>
  <c r="G3831" i="8"/>
  <c r="F3831" i="8"/>
  <c r="G3830" i="8"/>
  <c r="F3830" i="8"/>
  <c r="G3829" i="8"/>
  <c r="F3829" i="8"/>
  <c r="G3828" i="8"/>
  <c r="F3828" i="8"/>
  <c r="G3827" i="8"/>
  <c r="F3827" i="8"/>
  <c r="G3826" i="8"/>
  <c r="F3826" i="8"/>
  <c r="G3825" i="8"/>
  <c r="F3825" i="8"/>
  <c r="G3824" i="8"/>
  <c r="F3824" i="8"/>
  <c r="G3823" i="8"/>
  <c r="F3823" i="8"/>
  <c r="G3822" i="8"/>
  <c r="F3822" i="8"/>
  <c r="G3821" i="8"/>
  <c r="F3821" i="8"/>
  <c r="G3820" i="8"/>
  <c r="F3820" i="8"/>
  <c r="G3819" i="8"/>
  <c r="F3819" i="8"/>
  <c r="G3818" i="8"/>
  <c r="F3818" i="8"/>
  <c r="G3817" i="8"/>
  <c r="F3817" i="8"/>
  <c r="G3816" i="8"/>
  <c r="F3816" i="8"/>
  <c r="G3815" i="8"/>
  <c r="F3815" i="8"/>
  <c r="G3814" i="8"/>
  <c r="F3814" i="8"/>
  <c r="G3813" i="8"/>
  <c r="F3813" i="8"/>
  <c r="G3812" i="8"/>
  <c r="F3812" i="8"/>
  <c r="G3811" i="8"/>
  <c r="F3811" i="8"/>
  <c r="G3810" i="8"/>
  <c r="F3810" i="8"/>
  <c r="G3809" i="8"/>
  <c r="F3809" i="8"/>
  <c r="G3808" i="8"/>
  <c r="F3808" i="8"/>
  <c r="G3807" i="8"/>
  <c r="F3807" i="8"/>
  <c r="G3806" i="8"/>
  <c r="F3806" i="8"/>
  <c r="G3805" i="8"/>
  <c r="F3805" i="8"/>
  <c r="G3804" i="8"/>
  <c r="F3804" i="8"/>
  <c r="G3803" i="8"/>
  <c r="F3803" i="8"/>
  <c r="G3802" i="8"/>
  <c r="F3802" i="8"/>
  <c r="G3801" i="8"/>
  <c r="F3801" i="8"/>
  <c r="G3800" i="8"/>
  <c r="F3800" i="8"/>
  <c r="G3799" i="8"/>
  <c r="F3799" i="8"/>
  <c r="G3798" i="8"/>
  <c r="F3798" i="8"/>
  <c r="G3797" i="8"/>
  <c r="F3797" i="8"/>
  <c r="G3796" i="8"/>
  <c r="F3796" i="8"/>
  <c r="G3795" i="8"/>
  <c r="F3795" i="8"/>
  <c r="G3794" i="8"/>
  <c r="F3794" i="8"/>
  <c r="G3793" i="8"/>
  <c r="F3793" i="8"/>
  <c r="G3792" i="8"/>
  <c r="F3792" i="8"/>
  <c r="G3791" i="8"/>
  <c r="F3791" i="8"/>
  <c r="G3790" i="8"/>
  <c r="F3790" i="8"/>
  <c r="G3789" i="8"/>
  <c r="F3789" i="8"/>
  <c r="G3788" i="8"/>
  <c r="F3788" i="8"/>
  <c r="G3787" i="8"/>
  <c r="F3787" i="8"/>
  <c r="G3786" i="8"/>
  <c r="F3786" i="8"/>
  <c r="G3785" i="8"/>
  <c r="F3785" i="8"/>
  <c r="G3784" i="8"/>
  <c r="F3784" i="8"/>
  <c r="G3783" i="8"/>
  <c r="F3783" i="8"/>
  <c r="G3782" i="8"/>
  <c r="F3782" i="8"/>
  <c r="G3781" i="8"/>
  <c r="F3781" i="8"/>
  <c r="G3780" i="8"/>
  <c r="F3780" i="8"/>
  <c r="G3779" i="8"/>
  <c r="F3779" i="8"/>
  <c r="G3778" i="8"/>
  <c r="F3778" i="8"/>
  <c r="G3777" i="8"/>
  <c r="F3777" i="8"/>
  <c r="G3776" i="8"/>
  <c r="F3776" i="8"/>
  <c r="G3775" i="8"/>
  <c r="F3775" i="8"/>
  <c r="G3774" i="8"/>
  <c r="F3774" i="8"/>
  <c r="G3773" i="8"/>
  <c r="F3773" i="8"/>
  <c r="G3772" i="8"/>
  <c r="F3772" i="8"/>
  <c r="G3771" i="8"/>
  <c r="F3771" i="8"/>
  <c r="G3770" i="8"/>
  <c r="F3770" i="8"/>
  <c r="G3769" i="8"/>
  <c r="F3769" i="8"/>
  <c r="G3768" i="8"/>
  <c r="F3768" i="8"/>
  <c r="G3767" i="8"/>
  <c r="F3767" i="8"/>
  <c r="G3766" i="8"/>
  <c r="F3766" i="8"/>
  <c r="G3765" i="8"/>
  <c r="F3765" i="8"/>
  <c r="G3764" i="8"/>
  <c r="F3764" i="8"/>
  <c r="G3763" i="8"/>
  <c r="F3763" i="8"/>
  <c r="G3762" i="8"/>
  <c r="F3762" i="8"/>
  <c r="G3761" i="8"/>
  <c r="F3761" i="8"/>
  <c r="G3760" i="8"/>
  <c r="F3760" i="8"/>
  <c r="G3759" i="8"/>
  <c r="F3759" i="8"/>
  <c r="G3758" i="8"/>
  <c r="F3758" i="8"/>
  <c r="G3757" i="8"/>
  <c r="F3757" i="8"/>
  <c r="G3756" i="8"/>
  <c r="F3756" i="8"/>
  <c r="G3755" i="8"/>
  <c r="F3755" i="8"/>
  <c r="G3754" i="8"/>
  <c r="F3754" i="8"/>
  <c r="G3753" i="8"/>
  <c r="F3753" i="8"/>
  <c r="G3752" i="8"/>
  <c r="F3752" i="8"/>
  <c r="G3751" i="8"/>
  <c r="F3751" i="8"/>
  <c r="G3750" i="8"/>
  <c r="F3750" i="8"/>
  <c r="G3749" i="8"/>
  <c r="F3749" i="8"/>
  <c r="G3748" i="8"/>
  <c r="F3748" i="8"/>
  <c r="G3747" i="8"/>
  <c r="F3747" i="8"/>
  <c r="G3746" i="8"/>
  <c r="F3746" i="8"/>
  <c r="G3745" i="8"/>
  <c r="F3745" i="8"/>
  <c r="G3744" i="8"/>
  <c r="F3744" i="8"/>
  <c r="G3743" i="8"/>
  <c r="F3743" i="8"/>
  <c r="G3742" i="8"/>
  <c r="F3742" i="8"/>
  <c r="G3741" i="8"/>
  <c r="F3741" i="8"/>
  <c r="G3740" i="8"/>
  <c r="F3740" i="8"/>
  <c r="G3739" i="8"/>
  <c r="F3739" i="8"/>
  <c r="G3738" i="8"/>
  <c r="F3738" i="8"/>
  <c r="G3737" i="8"/>
  <c r="F3737" i="8"/>
  <c r="G3736" i="8"/>
  <c r="F3736" i="8"/>
  <c r="G3735" i="8"/>
  <c r="F3735" i="8"/>
  <c r="G3734" i="8"/>
  <c r="F3734" i="8"/>
  <c r="G3733" i="8"/>
  <c r="F3733" i="8"/>
  <c r="G3732" i="8"/>
  <c r="F3732" i="8"/>
  <c r="G3731" i="8"/>
  <c r="F3731" i="8"/>
  <c r="G3730" i="8"/>
  <c r="F3730" i="8"/>
  <c r="G3729" i="8"/>
  <c r="F3729" i="8"/>
  <c r="G3728" i="8"/>
  <c r="F3728" i="8"/>
  <c r="G3727" i="8"/>
  <c r="F3727" i="8"/>
  <c r="G3726" i="8"/>
  <c r="F3726" i="8"/>
  <c r="G3725" i="8"/>
  <c r="F3725" i="8"/>
  <c r="G3724" i="8"/>
  <c r="F3724" i="8"/>
  <c r="G3723" i="8"/>
  <c r="F3723" i="8"/>
  <c r="G3722" i="8"/>
  <c r="F3722" i="8"/>
  <c r="G3721" i="8"/>
  <c r="F3721" i="8"/>
  <c r="G3720" i="8"/>
  <c r="F3720" i="8"/>
  <c r="G3719" i="8"/>
  <c r="F3719" i="8"/>
  <c r="G3718" i="8"/>
  <c r="F3718" i="8"/>
  <c r="G3717" i="8"/>
  <c r="F3717" i="8"/>
  <c r="G3716" i="8"/>
  <c r="F3716" i="8"/>
  <c r="G3715" i="8"/>
  <c r="F3715" i="8"/>
  <c r="G3714" i="8"/>
  <c r="F3714" i="8"/>
  <c r="G3713" i="8"/>
  <c r="F3713" i="8"/>
  <c r="G3712" i="8"/>
  <c r="F3712" i="8"/>
  <c r="G3711" i="8"/>
  <c r="F3711" i="8"/>
  <c r="G3710" i="8"/>
  <c r="F3710" i="8"/>
  <c r="G3709" i="8"/>
  <c r="F3709" i="8"/>
  <c r="G3708" i="8"/>
  <c r="F3708" i="8"/>
  <c r="G3707" i="8"/>
  <c r="F3707" i="8"/>
  <c r="G3706" i="8"/>
  <c r="F3706" i="8"/>
  <c r="G3705" i="8"/>
  <c r="F3705" i="8"/>
  <c r="G3704" i="8"/>
  <c r="F3704" i="8"/>
  <c r="G3703" i="8"/>
  <c r="F3703" i="8"/>
  <c r="G3702" i="8"/>
  <c r="F3702" i="8"/>
  <c r="G3701" i="8"/>
  <c r="F3701" i="8"/>
  <c r="G3700" i="8"/>
  <c r="F3700" i="8"/>
  <c r="G3699" i="8"/>
  <c r="F3699" i="8"/>
  <c r="G3698" i="8"/>
  <c r="F3698" i="8"/>
  <c r="G3697" i="8"/>
  <c r="F3697" i="8"/>
  <c r="G3696" i="8"/>
  <c r="F3696" i="8"/>
  <c r="G3695" i="8"/>
  <c r="F3695" i="8"/>
  <c r="G3694" i="8"/>
  <c r="F3694" i="8"/>
  <c r="G3693" i="8"/>
  <c r="F3693" i="8"/>
  <c r="G3692" i="8"/>
  <c r="F3692" i="8"/>
  <c r="G3691" i="8"/>
  <c r="F3691" i="8"/>
  <c r="G3690" i="8"/>
  <c r="F3690" i="8"/>
  <c r="G3689" i="8"/>
  <c r="F3689" i="8"/>
  <c r="G3688" i="8"/>
  <c r="F3688" i="8"/>
  <c r="G3687" i="8"/>
  <c r="F3687" i="8"/>
  <c r="G3686" i="8"/>
  <c r="F3686" i="8"/>
  <c r="G3685" i="8"/>
  <c r="F3685" i="8"/>
  <c r="G3684" i="8"/>
  <c r="F3684" i="8"/>
  <c r="G3683" i="8"/>
  <c r="F3683" i="8"/>
  <c r="G3682" i="8"/>
  <c r="F3682" i="8"/>
  <c r="G3681" i="8"/>
  <c r="F3681" i="8"/>
  <c r="G3680" i="8"/>
  <c r="F3680" i="8"/>
  <c r="G3679" i="8"/>
  <c r="F3679" i="8"/>
  <c r="G3678" i="8"/>
  <c r="F3678" i="8"/>
  <c r="G3677" i="8"/>
  <c r="F3677" i="8"/>
  <c r="G3676" i="8"/>
  <c r="F3676" i="8"/>
  <c r="G3675" i="8"/>
  <c r="F3675" i="8"/>
  <c r="G3674" i="8"/>
  <c r="F3674" i="8"/>
  <c r="G3673" i="8"/>
  <c r="F3673" i="8"/>
  <c r="G3672" i="8"/>
  <c r="F3672" i="8"/>
  <c r="G3671" i="8"/>
  <c r="F3671" i="8"/>
  <c r="G3670" i="8"/>
  <c r="F3670" i="8"/>
  <c r="G3669" i="8"/>
  <c r="F3669" i="8"/>
  <c r="G3668" i="8"/>
  <c r="F3668" i="8"/>
  <c r="G3667" i="8"/>
  <c r="F3667" i="8"/>
  <c r="G3666" i="8"/>
  <c r="F3666" i="8"/>
  <c r="G3665" i="8"/>
  <c r="F3665" i="8"/>
  <c r="G3664" i="8"/>
  <c r="F3664" i="8"/>
  <c r="G3663" i="8"/>
  <c r="F3663" i="8"/>
  <c r="G3662" i="8"/>
  <c r="F3662" i="8"/>
  <c r="G3661" i="8"/>
  <c r="F3661" i="8"/>
  <c r="G3660" i="8"/>
  <c r="F3660" i="8"/>
  <c r="G3659" i="8"/>
  <c r="F3659" i="8"/>
  <c r="G3658" i="8"/>
  <c r="F3658" i="8"/>
  <c r="G3657" i="8"/>
  <c r="F3657" i="8"/>
  <c r="G3656" i="8"/>
  <c r="F3656" i="8"/>
  <c r="G3655" i="8"/>
  <c r="F3655" i="8"/>
  <c r="G3654" i="8"/>
  <c r="F3654" i="8"/>
  <c r="G3653" i="8"/>
  <c r="F3653" i="8"/>
  <c r="G3652" i="8"/>
  <c r="F3652" i="8"/>
  <c r="G3651" i="8"/>
  <c r="F3651" i="8"/>
  <c r="G3650" i="8"/>
  <c r="F3650" i="8"/>
  <c r="G3649" i="8"/>
  <c r="F3649" i="8"/>
  <c r="G3648" i="8"/>
  <c r="F3648" i="8"/>
  <c r="G3647" i="8"/>
  <c r="F3647" i="8"/>
  <c r="G3646" i="8"/>
  <c r="F3646" i="8"/>
  <c r="G3645" i="8"/>
  <c r="F3645" i="8"/>
  <c r="G3644" i="8"/>
  <c r="F3644" i="8"/>
  <c r="G3643" i="8"/>
  <c r="F3643" i="8"/>
  <c r="G3642" i="8"/>
  <c r="F3642" i="8"/>
  <c r="G3641" i="8"/>
  <c r="F3641" i="8"/>
  <c r="G3640" i="8"/>
  <c r="F3640" i="8"/>
  <c r="G3639" i="8"/>
  <c r="F3639" i="8"/>
  <c r="G3638" i="8"/>
  <c r="F3638" i="8"/>
  <c r="G3637" i="8"/>
  <c r="F3637" i="8"/>
  <c r="G3636" i="8"/>
  <c r="F3636" i="8"/>
  <c r="G3635" i="8"/>
  <c r="F3635" i="8"/>
  <c r="G3634" i="8"/>
  <c r="F3634" i="8"/>
  <c r="G3633" i="8"/>
  <c r="F3633" i="8"/>
  <c r="G3632" i="8"/>
  <c r="F3632" i="8"/>
  <c r="G3631" i="8"/>
  <c r="F3631" i="8"/>
  <c r="G3630" i="8"/>
  <c r="F3630" i="8"/>
  <c r="G3629" i="8"/>
  <c r="F3629" i="8"/>
  <c r="G3628" i="8"/>
  <c r="F3628" i="8"/>
  <c r="G3627" i="8"/>
  <c r="F3627" i="8"/>
  <c r="G3626" i="8"/>
  <c r="F3626" i="8"/>
  <c r="G3625" i="8"/>
  <c r="F3625" i="8"/>
  <c r="G3624" i="8"/>
  <c r="F3624" i="8"/>
  <c r="G3623" i="8"/>
  <c r="F3623" i="8"/>
  <c r="G3622" i="8"/>
  <c r="F3622" i="8"/>
  <c r="G3621" i="8"/>
  <c r="F3621" i="8"/>
  <c r="G3620" i="8"/>
  <c r="F3620" i="8"/>
  <c r="G3619" i="8"/>
  <c r="F3619" i="8"/>
  <c r="G3618" i="8"/>
  <c r="F3618" i="8"/>
  <c r="G3617" i="8"/>
  <c r="F3617" i="8"/>
  <c r="G3616" i="8"/>
  <c r="F3616" i="8"/>
  <c r="G3615" i="8"/>
  <c r="F3615" i="8"/>
  <c r="G3614" i="8"/>
  <c r="F3614" i="8"/>
  <c r="G3613" i="8"/>
  <c r="F3613" i="8"/>
  <c r="G3612" i="8"/>
  <c r="F3612" i="8"/>
  <c r="G3611" i="8"/>
  <c r="F3611" i="8"/>
  <c r="G3610" i="8"/>
  <c r="F3610" i="8"/>
  <c r="G3609" i="8"/>
  <c r="F3609" i="8"/>
  <c r="G3608" i="8"/>
  <c r="F3608" i="8"/>
  <c r="G3607" i="8"/>
  <c r="F3607" i="8"/>
  <c r="G3606" i="8"/>
  <c r="F3606" i="8"/>
  <c r="G3605" i="8"/>
  <c r="F3605" i="8"/>
  <c r="G3604" i="8"/>
  <c r="F3604" i="8"/>
  <c r="G3603" i="8"/>
  <c r="F3603" i="8"/>
  <c r="G3602" i="8"/>
  <c r="F3602" i="8"/>
  <c r="G3601" i="8"/>
  <c r="F3601" i="8"/>
  <c r="G3600" i="8"/>
  <c r="F3600" i="8"/>
  <c r="G3599" i="8"/>
  <c r="F3599" i="8"/>
  <c r="G3598" i="8"/>
  <c r="F3598" i="8"/>
  <c r="G3597" i="8"/>
  <c r="F3597" i="8"/>
  <c r="G3596" i="8"/>
  <c r="F3596" i="8"/>
  <c r="G3595" i="8"/>
  <c r="F3595" i="8"/>
  <c r="G3594" i="8"/>
  <c r="F3594" i="8"/>
  <c r="G3593" i="8"/>
  <c r="F3593" i="8"/>
  <c r="G3592" i="8"/>
  <c r="F3592" i="8"/>
  <c r="G3591" i="8"/>
  <c r="F3591" i="8"/>
  <c r="G3590" i="8"/>
  <c r="F3590" i="8"/>
  <c r="G3589" i="8"/>
  <c r="F3589" i="8"/>
  <c r="G3588" i="8"/>
  <c r="F3588" i="8"/>
  <c r="G3587" i="8"/>
  <c r="F3587" i="8"/>
  <c r="G3586" i="8"/>
  <c r="F3586" i="8"/>
  <c r="G3585" i="8"/>
  <c r="F3585" i="8"/>
  <c r="G3584" i="8"/>
  <c r="F3584" i="8"/>
  <c r="G3583" i="8"/>
  <c r="F3583" i="8"/>
  <c r="G3582" i="8"/>
  <c r="F3582" i="8"/>
  <c r="G3581" i="8"/>
  <c r="F3581" i="8"/>
  <c r="G3580" i="8"/>
  <c r="F3580" i="8"/>
  <c r="G3579" i="8"/>
  <c r="F3579" i="8"/>
  <c r="G3578" i="8"/>
  <c r="F3578" i="8"/>
  <c r="G3577" i="8"/>
  <c r="F3577" i="8"/>
  <c r="G3576" i="8"/>
  <c r="F3576" i="8"/>
  <c r="G3575" i="8"/>
  <c r="F3575" i="8"/>
  <c r="G3574" i="8"/>
  <c r="F3574" i="8"/>
  <c r="G3573" i="8"/>
  <c r="F3573" i="8"/>
  <c r="G3572" i="8"/>
  <c r="F3572" i="8"/>
  <c r="G3571" i="8"/>
  <c r="F3571" i="8"/>
  <c r="G3570" i="8"/>
  <c r="F3570" i="8"/>
  <c r="G3569" i="8"/>
  <c r="F3569" i="8"/>
  <c r="G3568" i="8"/>
  <c r="F3568" i="8"/>
  <c r="G3567" i="8"/>
  <c r="F3567" i="8"/>
  <c r="G3566" i="8"/>
  <c r="F3566" i="8"/>
  <c r="G3565" i="8"/>
  <c r="F3565" i="8"/>
  <c r="G3564" i="8"/>
  <c r="F3564" i="8"/>
  <c r="G3563" i="8"/>
  <c r="F3563" i="8"/>
  <c r="G3562" i="8"/>
  <c r="F3562" i="8"/>
  <c r="G3561" i="8"/>
  <c r="F3561" i="8"/>
  <c r="G3560" i="8"/>
  <c r="F3560" i="8"/>
  <c r="G3559" i="8"/>
  <c r="F3559" i="8"/>
  <c r="G3558" i="8"/>
  <c r="F3558" i="8"/>
  <c r="G3557" i="8"/>
  <c r="F3557" i="8"/>
  <c r="G3556" i="8"/>
  <c r="F3556" i="8"/>
  <c r="G3555" i="8"/>
  <c r="F3555" i="8"/>
  <c r="G3554" i="8"/>
  <c r="F3554" i="8"/>
  <c r="G3553" i="8"/>
  <c r="F3553" i="8"/>
  <c r="G3552" i="8"/>
  <c r="F3552" i="8"/>
  <c r="G3551" i="8"/>
  <c r="F3551" i="8"/>
  <c r="G3550" i="8"/>
  <c r="F3550" i="8"/>
  <c r="G3549" i="8"/>
  <c r="F3549" i="8"/>
  <c r="G3548" i="8"/>
  <c r="F3548" i="8"/>
  <c r="G3547" i="8"/>
  <c r="F3547" i="8"/>
  <c r="G3546" i="8"/>
  <c r="F3546" i="8"/>
  <c r="G3545" i="8"/>
  <c r="F3545" i="8"/>
  <c r="G3544" i="8"/>
  <c r="F3544" i="8"/>
  <c r="G3543" i="8"/>
  <c r="F3543" i="8"/>
  <c r="G3542" i="8"/>
  <c r="F3542" i="8"/>
  <c r="G3541" i="8"/>
  <c r="F3541" i="8"/>
  <c r="G3540" i="8"/>
  <c r="F3540" i="8"/>
  <c r="G3539" i="8"/>
  <c r="F3539" i="8"/>
  <c r="G3538" i="8"/>
  <c r="F3538" i="8"/>
  <c r="G3537" i="8"/>
  <c r="F3537" i="8"/>
  <c r="G3536" i="8"/>
  <c r="F3536" i="8"/>
  <c r="G3535" i="8"/>
  <c r="F3535" i="8"/>
  <c r="G3534" i="8"/>
  <c r="F3534" i="8"/>
  <c r="G3533" i="8"/>
  <c r="F3533" i="8"/>
  <c r="G3532" i="8"/>
  <c r="F3532" i="8"/>
  <c r="G3531" i="8"/>
  <c r="F3531" i="8"/>
  <c r="G3530" i="8"/>
  <c r="F3530" i="8"/>
  <c r="G3529" i="8"/>
  <c r="F3529" i="8"/>
  <c r="G3528" i="8"/>
  <c r="F3528" i="8"/>
  <c r="G3527" i="8"/>
  <c r="F3527" i="8"/>
  <c r="G3526" i="8"/>
  <c r="F3526" i="8"/>
  <c r="G3525" i="8"/>
  <c r="F3525" i="8"/>
  <c r="G3524" i="8"/>
  <c r="F3524" i="8"/>
  <c r="G3523" i="8"/>
  <c r="F3523" i="8"/>
  <c r="G3522" i="8"/>
  <c r="F3522" i="8"/>
  <c r="G3521" i="8"/>
  <c r="F3521" i="8"/>
  <c r="G3520" i="8"/>
  <c r="F3520" i="8"/>
  <c r="G3519" i="8"/>
  <c r="F3519" i="8"/>
  <c r="G3518" i="8"/>
  <c r="F3518" i="8"/>
  <c r="G3517" i="8"/>
  <c r="F3517" i="8"/>
  <c r="G3516" i="8"/>
  <c r="F3516" i="8"/>
  <c r="G3515" i="8"/>
  <c r="F3515" i="8"/>
  <c r="G3514" i="8"/>
  <c r="F3514" i="8"/>
  <c r="G3513" i="8"/>
  <c r="F3513" i="8"/>
  <c r="G3512" i="8"/>
  <c r="F3512" i="8"/>
  <c r="G3511" i="8"/>
  <c r="F3511" i="8"/>
  <c r="G3510" i="8"/>
  <c r="F3510" i="8"/>
  <c r="G3509" i="8"/>
  <c r="F3509" i="8"/>
  <c r="G3508" i="8"/>
  <c r="F3508" i="8"/>
  <c r="G3507" i="8"/>
  <c r="F3507" i="8"/>
  <c r="G3506" i="8"/>
  <c r="F3506" i="8"/>
  <c r="G3505" i="8"/>
  <c r="F3505" i="8"/>
  <c r="G3504" i="8"/>
  <c r="F3504" i="8"/>
  <c r="G3503" i="8"/>
  <c r="F3503" i="8"/>
  <c r="G3502" i="8"/>
  <c r="F3502" i="8"/>
  <c r="G3501" i="8"/>
  <c r="F3501" i="8"/>
  <c r="G3500" i="8"/>
  <c r="F3500" i="8"/>
  <c r="G3499" i="8"/>
  <c r="F3499" i="8"/>
  <c r="G3498" i="8"/>
  <c r="F3498" i="8"/>
  <c r="G3497" i="8"/>
  <c r="F3497" i="8"/>
  <c r="G3496" i="8"/>
  <c r="F3496" i="8"/>
  <c r="G3495" i="8"/>
  <c r="F3495" i="8"/>
  <c r="G3494" i="8"/>
  <c r="F3494" i="8"/>
  <c r="G3493" i="8"/>
  <c r="F3493" i="8"/>
  <c r="G3492" i="8"/>
  <c r="F3492" i="8"/>
  <c r="G3491" i="8"/>
  <c r="F3491" i="8"/>
  <c r="G3490" i="8"/>
  <c r="F3490" i="8"/>
  <c r="G3489" i="8"/>
  <c r="F3489" i="8"/>
  <c r="G3488" i="8"/>
  <c r="F3488" i="8"/>
  <c r="G3487" i="8"/>
  <c r="F3487" i="8"/>
  <c r="G3486" i="8"/>
  <c r="F3486" i="8"/>
  <c r="G3485" i="8"/>
  <c r="F3485" i="8"/>
  <c r="G3484" i="8"/>
  <c r="F3484" i="8"/>
  <c r="G3483" i="8"/>
  <c r="F3483" i="8"/>
  <c r="G3482" i="8"/>
  <c r="F3482" i="8"/>
  <c r="G3481" i="8"/>
  <c r="F3481" i="8"/>
  <c r="G3480" i="8"/>
  <c r="F3480" i="8"/>
  <c r="G3479" i="8"/>
  <c r="F3479" i="8"/>
  <c r="G3478" i="8"/>
  <c r="F3478" i="8"/>
  <c r="G3477" i="8"/>
  <c r="F3477" i="8"/>
  <c r="G3476" i="8"/>
  <c r="F3476" i="8"/>
  <c r="G3475" i="8"/>
  <c r="F3475" i="8"/>
  <c r="G3474" i="8"/>
  <c r="F3474" i="8"/>
  <c r="G3473" i="8"/>
  <c r="F3473" i="8"/>
  <c r="G3472" i="8"/>
  <c r="F3472" i="8"/>
  <c r="G3471" i="8"/>
  <c r="F3471" i="8"/>
  <c r="G3470" i="8"/>
  <c r="F3470" i="8"/>
  <c r="G3469" i="8"/>
  <c r="F3469" i="8"/>
  <c r="G3468" i="8"/>
  <c r="F3468" i="8"/>
  <c r="G3467" i="8"/>
  <c r="F3467" i="8"/>
  <c r="G3466" i="8"/>
  <c r="F3466" i="8"/>
  <c r="G3465" i="8"/>
  <c r="F3465" i="8"/>
  <c r="G3464" i="8"/>
  <c r="F3464" i="8"/>
  <c r="G3463" i="8"/>
  <c r="F3463" i="8"/>
  <c r="G3462" i="8"/>
  <c r="F3462" i="8"/>
  <c r="G3461" i="8"/>
  <c r="F3461" i="8"/>
  <c r="G3460" i="8"/>
  <c r="F3460" i="8"/>
  <c r="G3459" i="8"/>
  <c r="F3459" i="8"/>
  <c r="G3458" i="8"/>
  <c r="F3458" i="8"/>
  <c r="G3457" i="8"/>
  <c r="F3457" i="8"/>
  <c r="G3456" i="8"/>
  <c r="F3456" i="8"/>
  <c r="G3455" i="8"/>
  <c r="F3455" i="8"/>
  <c r="G3454" i="8"/>
  <c r="F3454" i="8"/>
  <c r="G3453" i="8"/>
  <c r="F3453" i="8"/>
  <c r="G3452" i="8"/>
  <c r="F3452" i="8"/>
  <c r="G3451" i="8"/>
  <c r="F3451" i="8"/>
  <c r="G3450" i="8"/>
  <c r="F3450" i="8"/>
  <c r="G3449" i="8"/>
  <c r="F3449" i="8"/>
  <c r="G3448" i="8"/>
  <c r="F3448" i="8"/>
  <c r="G3447" i="8"/>
  <c r="F3447" i="8"/>
  <c r="G3446" i="8"/>
  <c r="F3446" i="8"/>
  <c r="G3445" i="8"/>
  <c r="F3445" i="8"/>
  <c r="G3444" i="8"/>
  <c r="F3444" i="8"/>
  <c r="G3443" i="8"/>
  <c r="F3443" i="8"/>
  <c r="G3442" i="8"/>
  <c r="F3442" i="8"/>
  <c r="G3441" i="8"/>
  <c r="F3441" i="8"/>
  <c r="G3440" i="8"/>
  <c r="F3440" i="8"/>
  <c r="G3439" i="8"/>
  <c r="F3439" i="8"/>
  <c r="G3438" i="8"/>
  <c r="F3438" i="8"/>
  <c r="G3437" i="8"/>
  <c r="F3437" i="8"/>
  <c r="G3436" i="8"/>
  <c r="F3436" i="8"/>
  <c r="G3435" i="8"/>
  <c r="F3435" i="8"/>
  <c r="G3434" i="8"/>
  <c r="F3434" i="8"/>
  <c r="G3433" i="8"/>
  <c r="F3433" i="8"/>
  <c r="G3432" i="8"/>
  <c r="F3432" i="8"/>
  <c r="G3431" i="8"/>
  <c r="F3431" i="8"/>
  <c r="G3430" i="8"/>
  <c r="F3430" i="8"/>
  <c r="G3429" i="8"/>
  <c r="F3429" i="8"/>
  <c r="G3428" i="8"/>
  <c r="F3428" i="8"/>
  <c r="G3427" i="8"/>
  <c r="F3427" i="8"/>
  <c r="G3426" i="8"/>
  <c r="F3426" i="8"/>
  <c r="G3425" i="8"/>
  <c r="F3425" i="8"/>
  <c r="G3424" i="8"/>
  <c r="F3424" i="8"/>
  <c r="G3423" i="8"/>
  <c r="F3423" i="8"/>
  <c r="G3422" i="8"/>
  <c r="F3422" i="8"/>
  <c r="G3421" i="8"/>
  <c r="F3421" i="8"/>
  <c r="G3420" i="8"/>
  <c r="F3420" i="8"/>
  <c r="G3419" i="8"/>
  <c r="F3419" i="8"/>
  <c r="G3418" i="8"/>
  <c r="F3418" i="8"/>
  <c r="G3417" i="8"/>
  <c r="F3417" i="8"/>
  <c r="G3416" i="8"/>
  <c r="F3416" i="8"/>
  <c r="G3415" i="8"/>
  <c r="F3415" i="8"/>
  <c r="G3414" i="8"/>
  <c r="F3414" i="8"/>
  <c r="G3413" i="8"/>
  <c r="F3413" i="8"/>
  <c r="G3412" i="8"/>
  <c r="F3412" i="8"/>
  <c r="G3411" i="8"/>
  <c r="F3411" i="8"/>
  <c r="G3410" i="8"/>
  <c r="F3410" i="8"/>
  <c r="G3409" i="8"/>
  <c r="F3409" i="8"/>
  <c r="G3408" i="8"/>
  <c r="F3408" i="8"/>
  <c r="G3407" i="8"/>
  <c r="F3407" i="8"/>
  <c r="G3406" i="8"/>
  <c r="F3406" i="8"/>
  <c r="G3405" i="8"/>
  <c r="F3405" i="8"/>
  <c r="G3404" i="8"/>
  <c r="F3404" i="8"/>
  <c r="G3403" i="8"/>
  <c r="F3403" i="8"/>
  <c r="G3402" i="8"/>
  <c r="F3402" i="8"/>
  <c r="G3401" i="8"/>
  <c r="F3401" i="8"/>
  <c r="G3400" i="8"/>
  <c r="F3400" i="8"/>
  <c r="G3399" i="8"/>
  <c r="F3399" i="8"/>
  <c r="G3398" i="8"/>
  <c r="F3398" i="8"/>
  <c r="G3397" i="8"/>
  <c r="F3397" i="8"/>
  <c r="G3396" i="8"/>
  <c r="F3396" i="8"/>
  <c r="G3395" i="8"/>
  <c r="F3395" i="8"/>
  <c r="G3394" i="8"/>
  <c r="F3394" i="8"/>
  <c r="G3393" i="8"/>
  <c r="F3393" i="8"/>
  <c r="G3392" i="8"/>
  <c r="F3392" i="8"/>
  <c r="G3391" i="8"/>
  <c r="F3391" i="8"/>
  <c r="G3390" i="8"/>
  <c r="F3390" i="8"/>
  <c r="G3389" i="8"/>
  <c r="F3389" i="8"/>
  <c r="G3388" i="8"/>
  <c r="F3388" i="8"/>
  <c r="G3387" i="8"/>
  <c r="F3387" i="8"/>
  <c r="G3386" i="8"/>
  <c r="F3386" i="8"/>
  <c r="G3385" i="8"/>
  <c r="F3385" i="8"/>
  <c r="G3384" i="8"/>
  <c r="F3384" i="8"/>
  <c r="G3383" i="8"/>
  <c r="F3383" i="8"/>
  <c r="G3382" i="8"/>
  <c r="F3382" i="8"/>
  <c r="G3381" i="8"/>
  <c r="F3381" i="8"/>
  <c r="G3380" i="8"/>
  <c r="F3380" i="8"/>
  <c r="G3379" i="8"/>
  <c r="F3379" i="8"/>
  <c r="G3378" i="8"/>
  <c r="F3378" i="8"/>
  <c r="G3377" i="8"/>
  <c r="F3377" i="8"/>
  <c r="G3376" i="8"/>
  <c r="F3376" i="8"/>
  <c r="G3375" i="8"/>
  <c r="F3375" i="8"/>
  <c r="G3374" i="8"/>
  <c r="F3374" i="8"/>
  <c r="G3373" i="8"/>
  <c r="F3373" i="8"/>
  <c r="G3372" i="8"/>
  <c r="F3372" i="8"/>
  <c r="G3371" i="8"/>
  <c r="F3371" i="8"/>
  <c r="G3370" i="8"/>
  <c r="F3370" i="8"/>
  <c r="G3369" i="8"/>
  <c r="F3369" i="8"/>
  <c r="G3368" i="8"/>
  <c r="F3368" i="8"/>
  <c r="G3367" i="8"/>
  <c r="F3367" i="8"/>
  <c r="G3366" i="8"/>
  <c r="F3366" i="8"/>
  <c r="G3365" i="8"/>
  <c r="F3365" i="8"/>
  <c r="G3364" i="8"/>
  <c r="F3364" i="8"/>
  <c r="G3363" i="8"/>
  <c r="F3363" i="8"/>
  <c r="G3362" i="8"/>
  <c r="F3362" i="8"/>
  <c r="G3361" i="8"/>
  <c r="F3361" i="8"/>
  <c r="G3360" i="8"/>
  <c r="F3360" i="8"/>
  <c r="G3359" i="8"/>
  <c r="F3359" i="8"/>
  <c r="G3358" i="8"/>
  <c r="F3358" i="8"/>
  <c r="G3357" i="8"/>
  <c r="F3357" i="8"/>
  <c r="G3356" i="8"/>
  <c r="F3356" i="8"/>
  <c r="G3355" i="8"/>
  <c r="F3355" i="8"/>
  <c r="G3354" i="8"/>
  <c r="F3354" i="8"/>
  <c r="G3353" i="8"/>
  <c r="F3353" i="8"/>
  <c r="G3352" i="8"/>
  <c r="F3352" i="8"/>
  <c r="G3351" i="8"/>
  <c r="F3351" i="8"/>
  <c r="G3350" i="8"/>
  <c r="F3350" i="8"/>
  <c r="G3349" i="8"/>
  <c r="F3349" i="8"/>
  <c r="G3348" i="8"/>
  <c r="F3348" i="8"/>
  <c r="G3347" i="8"/>
  <c r="F3347" i="8"/>
  <c r="G3346" i="8"/>
  <c r="F3346" i="8"/>
  <c r="G3345" i="8"/>
  <c r="F3345" i="8"/>
  <c r="G3344" i="8"/>
  <c r="F3344" i="8"/>
  <c r="G3343" i="8"/>
  <c r="F3343" i="8"/>
  <c r="G3342" i="8"/>
  <c r="F3342" i="8"/>
  <c r="G3341" i="8"/>
  <c r="F3341" i="8"/>
  <c r="G3340" i="8"/>
  <c r="F3340" i="8"/>
  <c r="G3339" i="8"/>
  <c r="F3339" i="8"/>
  <c r="G3338" i="8"/>
  <c r="F3338" i="8"/>
  <c r="G3337" i="8"/>
  <c r="F3337" i="8"/>
  <c r="G3336" i="8"/>
  <c r="F3336" i="8"/>
  <c r="G3335" i="8"/>
  <c r="F3335" i="8"/>
  <c r="G3334" i="8"/>
  <c r="F3334" i="8"/>
  <c r="G3333" i="8"/>
  <c r="F3333" i="8"/>
  <c r="G3332" i="8"/>
  <c r="F3332" i="8"/>
  <c r="G3331" i="8"/>
  <c r="F3331" i="8"/>
  <c r="G3330" i="8"/>
  <c r="F3330" i="8"/>
  <c r="G3329" i="8"/>
  <c r="F3329" i="8"/>
  <c r="G3328" i="8"/>
  <c r="F3328" i="8"/>
  <c r="G3327" i="8"/>
  <c r="F3327" i="8"/>
  <c r="G3326" i="8"/>
  <c r="F3326" i="8"/>
  <c r="G3325" i="8"/>
  <c r="F3325" i="8"/>
  <c r="G3324" i="8"/>
  <c r="F3324" i="8"/>
  <c r="G3323" i="8"/>
  <c r="F3323" i="8"/>
  <c r="G3322" i="8"/>
  <c r="F3322" i="8"/>
  <c r="G3321" i="8"/>
  <c r="F3321" i="8"/>
  <c r="G3320" i="8"/>
  <c r="F3320" i="8"/>
  <c r="G3319" i="8"/>
  <c r="F3319" i="8"/>
  <c r="G3318" i="8"/>
  <c r="F3318" i="8"/>
  <c r="G3317" i="8"/>
  <c r="F3317" i="8"/>
  <c r="G3316" i="8"/>
  <c r="F3316" i="8"/>
  <c r="G3315" i="8"/>
  <c r="F3315" i="8"/>
  <c r="G3314" i="8"/>
  <c r="F3314" i="8"/>
  <c r="G3313" i="8"/>
  <c r="F3313" i="8"/>
  <c r="G3312" i="8"/>
  <c r="F3312" i="8"/>
  <c r="G3311" i="8"/>
  <c r="F3311" i="8"/>
  <c r="G3310" i="8"/>
  <c r="F3310" i="8"/>
  <c r="G3309" i="8"/>
  <c r="F3309" i="8"/>
  <c r="G3308" i="8"/>
  <c r="F3308" i="8"/>
  <c r="G3307" i="8"/>
  <c r="F3307" i="8"/>
  <c r="G3306" i="8"/>
  <c r="F3306" i="8"/>
  <c r="G3305" i="8"/>
  <c r="F3305" i="8"/>
  <c r="G3304" i="8"/>
  <c r="F3304" i="8"/>
  <c r="G3303" i="8"/>
  <c r="F3303" i="8"/>
  <c r="G3302" i="8"/>
  <c r="F3302" i="8"/>
  <c r="G3301" i="8"/>
  <c r="F3301" i="8"/>
  <c r="G3300" i="8"/>
  <c r="F3300" i="8"/>
  <c r="G3299" i="8"/>
  <c r="F3299" i="8"/>
  <c r="G3298" i="8"/>
  <c r="F3298" i="8"/>
  <c r="G3297" i="8"/>
  <c r="F3297" i="8"/>
  <c r="G3296" i="8"/>
  <c r="F3296" i="8"/>
  <c r="G3295" i="8"/>
  <c r="F3295" i="8"/>
  <c r="G3294" i="8"/>
  <c r="F3294" i="8"/>
  <c r="G3293" i="8"/>
  <c r="F3293" i="8"/>
  <c r="G3292" i="8"/>
  <c r="F3292" i="8"/>
  <c r="G3291" i="8"/>
  <c r="F3291" i="8"/>
  <c r="G3290" i="8"/>
  <c r="F3290" i="8"/>
  <c r="G3289" i="8"/>
  <c r="F3289" i="8"/>
  <c r="G3288" i="8"/>
  <c r="F3288" i="8"/>
  <c r="G3287" i="8"/>
  <c r="F3287" i="8"/>
  <c r="G3286" i="8"/>
  <c r="F3286" i="8"/>
  <c r="G3285" i="8"/>
  <c r="F3285" i="8"/>
  <c r="G3284" i="8"/>
  <c r="F3284" i="8"/>
  <c r="G3283" i="8"/>
  <c r="F3283" i="8"/>
  <c r="G3282" i="8"/>
  <c r="F3282" i="8"/>
  <c r="G3281" i="8"/>
  <c r="F3281" i="8"/>
  <c r="G3280" i="8"/>
  <c r="F3280" i="8"/>
  <c r="G3279" i="8"/>
  <c r="F3279" i="8"/>
  <c r="G3278" i="8"/>
  <c r="F3278" i="8"/>
  <c r="G3277" i="8"/>
  <c r="F3277" i="8"/>
  <c r="G3276" i="8"/>
  <c r="F3276" i="8"/>
  <c r="G3275" i="8"/>
  <c r="F3275" i="8"/>
  <c r="G3274" i="8"/>
  <c r="F3274" i="8"/>
  <c r="G3273" i="8"/>
  <c r="F3273" i="8"/>
  <c r="G3272" i="8"/>
  <c r="F3272" i="8"/>
  <c r="G3271" i="8"/>
  <c r="F3271" i="8"/>
  <c r="G3270" i="8"/>
  <c r="F3270" i="8"/>
  <c r="G3269" i="8"/>
  <c r="F3269" i="8"/>
  <c r="G3268" i="8"/>
  <c r="F3268" i="8"/>
  <c r="G3267" i="8"/>
  <c r="F3267" i="8"/>
  <c r="G3266" i="8"/>
  <c r="F3266" i="8"/>
  <c r="G3265" i="8"/>
  <c r="F3265" i="8"/>
  <c r="G3264" i="8"/>
  <c r="F3264" i="8"/>
  <c r="G3263" i="8"/>
  <c r="F3263" i="8"/>
  <c r="G3262" i="8"/>
  <c r="F3262" i="8"/>
  <c r="G3261" i="8"/>
  <c r="F3261" i="8"/>
  <c r="G3260" i="8"/>
  <c r="F3260" i="8"/>
  <c r="G3259" i="8"/>
  <c r="F3259" i="8"/>
  <c r="G3258" i="8"/>
  <c r="F3258" i="8"/>
  <c r="G3257" i="8"/>
  <c r="F3257" i="8"/>
  <c r="G3256" i="8"/>
  <c r="F3256" i="8"/>
  <c r="G3255" i="8"/>
  <c r="F3255" i="8"/>
  <c r="G3254" i="8"/>
  <c r="F3254" i="8"/>
  <c r="G3253" i="8"/>
  <c r="F3253" i="8"/>
  <c r="G3252" i="8"/>
  <c r="F3252" i="8"/>
  <c r="G3251" i="8"/>
  <c r="F3251" i="8"/>
  <c r="G3250" i="8"/>
  <c r="F3250" i="8"/>
  <c r="G3249" i="8"/>
  <c r="F3249" i="8"/>
  <c r="G3248" i="8"/>
  <c r="F3248" i="8"/>
  <c r="G3247" i="8"/>
  <c r="F3247" i="8"/>
  <c r="G3246" i="8"/>
  <c r="F3246" i="8"/>
  <c r="G3245" i="8"/>
  <c r="F3245" i="8"/>
  <c r="G3244" i="8"/>
  <c r="F3244" i="8"/>
  <c r="G3243" i="8"/>
  <c r="F3243" i="8"/>
  <c r="G3242" i="8"/>
  <c r="F3242" i="8"/>
  <c r="G3241" i="8"/>
  <c r="F3241" i="8"/>
  <c r="G3240" i="8"/>
  <c r="F3240" i="8"/>
  <c r="G3239" i="8"/>
  <c r="F3239" i="8"/>
  <c r="G3238" i="8"/>
  <c r="F3238" i="8"/>
  <c r="G3237" i="8"/>
  <c r="F3237" i="8"/>
  <c r="G3236" i="8"/>
  <c r="F3236" i="8"/>
  <c r="G3235" i="8"/>
  <c r="F3235" i="8"/>
  <c r="G3234" i="8"/>
  <c r="F3234" i="8"/>
  <c r="G3233" i="8"/>
  <c r="F3233" i="8"/>
  <c r="G3232" i="8"/>
  <c r="F3232" i="8"/>
  <c r="G3231" i="8"/>
  <c r="F3231" i="8"/>
  <c r="G3230" i="8"/>
  <c r="F3230" i="8"/>
  <c r="G3229" i="8"/>
  <c r="F3229" i="8"/>
  <c r="G3228" i="8"/>
  <c r="F3228" i="8"/>
  <c r="G3227" i="8"/>
  <c r="F3227" i="8"/>
  <c r="G3226" i="8"/>
  <c r="F3226" i="8"/>
  <c r="G3225" i="8"/>
  <c r="F3225" i="8"/>
  <c r="G3224" i="8"/>
  <c r="F3224" i="8"/>
  <c r="G3223" i="8"/>
  <c r="F3223" i="8"/>
  <c r="G3222" i="8"/>
  <c r="F3222" i="8"/>
  <c r="G3221" i="8"/>
  <c r="F3221" i="8"/>
  <c r="G3220" i="8"/>
  <c r="F3220" i="8"/>
  <c r="G3219" i="8"/>
  <c r="F3219" i="8"/>
  <c r="G3218" i="8"/>
  <c r="F3218" i="8"/>
  <c r="G3217" i="8"/>
  <c r="F3217" i="8"/>
  <c r="G3216" i="8"/>
  <c r="F3216" i="8"/>
  <c r="G3215" i="8"/>
  <c r="F3215" i="8"/>
  <c r="G3214" i="8"/>
  <c r="F3214" i="8"/>
  <c r="G3213" i="8"/>
  <c r="F3213" i="8"/>
  <c r="G3212" i="8"/>
  <c r="F3212" i="8"/>
  <c r="G3211" i="8"/>
  <c r="F3211" i="8"/>
  <c r="G3210" i="8"/>
  <c r="F3210" i="8"/>
  <c r="G3209" i="8"/>
  <c r="F3209" i="8"/>
  <c r="G3208" i="8"/>
  <c r="F3208" i="8"/>
  <c r="G3207" i="8"/>
  <c r="F3207" i="8"/>
  <c r="G3206" i="8"/>
  <c r="F3206" i="8"/>
  <c r="G3205" i="8"/>
  <c r="F3205" i="8"/>
  <c r="G3204" i="8"/>
  <c r="F3204" i="8"/>
  <c r="G3203" i="8"/>
  <c r="F3203" i="8"/>
  <c r="G3202" i="8"/>
  <c r="F3202" i="8"/>
  <c r="G3201" i="8"/>
  <c r="F3201" i="8"/>
  <c r="G3200" i="8"/>
  <c r="F3200" i="8"/>
  <c r="G3199" i="8"/>
  <c r="F3199" i="8"/>
  <c r="G3198" i="8"/>
  <c r="F3198" i="8"/>
  <c r="G3197" i="8"/>
  <c r="F3197" i="8"/>
  <c r="G3196" i="8"/>
  <c r="F3196" i="8"/>
  <c r="G3195" i="8"/>
  <c r="F3195" i="8"/>
  <c r="G3194" i="8"/>
  <c r="F3194" i="8"/>
  <c r="G3193" i="8"/>
  <c r="F3193" i="8"/>
  <c r="G3192" i="8"/>
  <c r="F3192" i="8"/>
  <c r="G3191" i="8"/>
  <c r="F3191" i="8"/>
  <c r="G3190" i="8"/>
  <c r="F3190" i="8"/>
  <c r="G3189" i="8"/>
  <c r="F3189" i="8"/>
  <c r="G3188" i="8"/>
  <c r="F3188" i="8"/>
  <c r="G3187" i="8"/>
  <c r="F3187" i="8"/>
  <c r="G3186" i="8"/>
  <c r="F3186" i="8"/>
  <c r="G3185" i="8"/>
  <c r="F3185" i="8"/>
  <c r="G3184" i="8"/>
  <c r="F3184" i="8"/>
  <c r="G3183" i="8"/>
  <c r="F3183" i="8"/>
  <c r="G3182" i="8"/>
  <c r="F3182" i="8"/>
  <c r="G3181" i="8"/>
  <c r="F3181" i="8"/>
  <c r="G3180" i="8"/>
  <c r="F3180" i="8"/>
  <c r="G3179" i="8"/>
  <c r="F3179" i="8"/>
  <c r="G3178" i="8"/>
  <c r="F3178" i="8"/>
  <c r="G3177" i="8"/>
  <c r="F3177" i="8"/>
  <c r="G3176" i="8"/>
  <c r="F3176" i="8"/>
  <c r="G3175" i="8"/>
  <c r="F3175" i="8"/>
  <c r="G3174" i="8"/>
  <c r="F3174" i="8"/>
  <c r="G3173" i="8"/>
  <c r="F3173" i="8"/>
  <c r="G3172" i="8"/>
  <c r="F3172" i="8"/>
  <c r="G3171" i="8"/>
  <c r="F3171" i="8"/>
  <c r="G3170" i="8"/>
  <c r="F3170" i="8"/>
  <c r="G3169" i="8"/>
  <c r="F3169" i="8"/>
  <c r="G3168" i="8"/>
  <c r="F3168" i="8"/>
  <c r="G3167" i="8"/>
  <c r="F3167" i="8"/>
  <c r="G3166" i="8"/>
  <c r="F3166" i="8"/>
  <c r="G3165" i="8"/>
  <c r="F3165" i="8"/>
  <c r="G3164" i="8"/>
  <c r="F3164" i="8"/>
  <c r="G3163" i="8"/>
  <c r="F3163" i="8"/>
  <c r="G3162" i="8"/>
  <c r="F3162" i="8"/>
  <c r="G3161" i="8"/>
  <c r="F3161" i="8"/>
  <c r="G3160" i="8"/>
  <c r="F3160" i="8"/>
  <c r="G3159" i="8"/>
  <c r="F3159" i="8"/>
  <c r="G3158" i="8"/>
  <c r="F3158" i="8"/>
  <c r="G3157" i="8"/>
  <c r="F3157" i="8"/>
  <c r="G3156" i="8"/>
  <c r="F3156" i="8"/>
  <c r="G3155" i="8"/>
  <c r="F3155" i="8"/>
  <c r="G3154" i="8"/>
  <c r="F3154" i="8"/>
  <c r="G3153" i="8"/>
  <c r="F3153" i="8"/>
  <c r="G3152" i="8"/>
  <c r="F3152" i="8"/>
  <c r="G3151" i="8"/>
  <c r="F3151" i="8"/>
  <c r="G3150" i="8"/>
  <c r="F3150" i="8"/>
  <c r="G3149" i="8"/>
  <c r="F3149" i="8"/>
  <c r="G3148" i="8"/>
  <c r="F3148" i="8"/>
  <c r="G3147" i="8"/>
  <c r="F3147" i="8"/>
  <c r="G3146" i="8"/>
  <c r="F3146" i="8"/>
  <c r="G3145" i="8"/>
  <c r="F3145" i="8"/>
  <c r="G3144" i="8"/>
  <c r="F3144" i="8"/>
  <c r="G3143" i="8"/>
  <c r="F3143" i="8"/>
  <c r="G3142" i="8"/>
  <c r="F3142" i="8"/>
  <c r="G3141" i="8"/>
  <c r="F3141" i="8"/>
  <c r="G3140" i="8"/>
  <c r="F3140" i="8"/>
  <c r="G3139" i="8"/>
  <c r="F3139" i="8"/>
  <c r="G3138" i="8"/>
  <c r="F3138" i="8"/>
  <c r="G3137" i="8"/>
  <c r="F3137" i="8"/>
  <c r="G3136" i="8"/>
  <c r="F3136" i="8"/>
  <c r="G3135" i="8"/>
  <c r="F3135" i="8"/>
  <c r="G3134" i="8"/>
  <c r="F3134" i="8"/>
  <c r="G3133" i="8"/>
  <c r="F3133" i="8"/>
  <c r="G3132" i="8"/>
  <c r="F3132" i="8"/>
  <c r="G3131" i="8"/>
  <c r="F3131" i="8"/>
  <c r="G3130" i="8"/>
  <c r="F3130" i="8"/>
  <c r="G3129" i="8"/>
  <c r="F3129" i="8"/>
  <c r="G3128" i="8"/>
  <c r="F3128" i="8"/>
  <c r="G3127" i="8"/>
  <c r="F3127" i="8"/>
  <c r="G3126" i="8"/>
  <c r="F3126" i="8"/>
  <c r="G3125" i="8"/>
  <c r="F3125" i="8"/>
  <c r="G3124" i="8"/>
  <c r="F3124" i="8"/>
  <c r="G3123" i="8"/>
  <c r="F3123" i="8"/>
  <c r="G3122" i="8"/>
  <c r="F3122" i="8"/>
  <c r="G3121" i="8"/>
  <c r="F3121" i="8"/>
  <c r="G3120" i="8"/>
  <c r="F3120" i="8"/>
  <c r="G3119" i="8"/>
  <c r="F3119" i="8"/>
  <c r="G3118" i="8"/>
  <c r="F3118" i="8"/>
  <c r="G3117" i="8"/>
  <c r="F3117" i="8"/>
  <c r="G3116" i="8"/>
  <c r="F3116" i="8"/>
  <c r="G3115" i="8"/>
  <c r="F3115" i="8"/>
  <c r="G3114" i="8"/>
  <c r="F3114" i="8"/>
  <c r="G3113" i="8"/>
  <c r="F3113" i="8"/>
  <c r="G3112" i="8"/>
  <c r="F3112" i="8"/>
  <c r="G3111" i="8"/>
  <c r="F3111" i="8"/>
  <c r="G3110" i="8"/>
  <c r="F3110" i="8"/>
  <c r="G3109" i="8"/>
  <c r="F3109" i="8"/>
  <c r="G3108" i="8"/>
  <c r="F3108" i="8"/>
  <c r="G3107" i="8"/>
  <c r="F3107" i="8"/>
  <c r="G3106" i="8"/>
  <c r="F3106" i="8"/>
  <c r="G3105" i="8"/>
  <c r="F3105" i="8"/>
  <c r="G3104" i="8"/>
  <c r="F3104" i="8"/>
  <c r="G3103" i="8"/>
  <c r="F3103" i="8"/>
  <c r="G3102" i="8"/>
  <c r="F3102" i="8"/>
  <c r="G3101" i="8"/>
  <c r="F3101" i="8"/>
  <c r="G3100" i="8"/>
  <c r="F3100" i="8"/>
  <c r="G3099" i="8"/>
  <c r="F3099" i="8"/>
  <c r="G3098" i="8"/>
  <c r="F3098" i="8"/>
  <c r="G3097" i="8"/>
  <c r="F3097" i="8"/>
  <c r="G3096" i="8"/>
  <c r="F3096" i="8"/>
  <c r="G3095" i="8"/>
  <c r="F3095" i="8"/>
  <c r="G3094" i="8"/>
  <c r="F3094" i="8"/>
  <c r="G3093" i="8"/>
  <c r="F3093" i="8"/>
  <c r="G3092" i="8"/>
  <c r="F3092" i="8"/>
  <c r="G3091" i="8"/>
  <c r="F3091" i="8"/>
  <c r="G3090" i="8"/>
  <c r="F3090" i="8"/>
  <c r="G3089" i="8"/>
  <c r="F3089" i="8"/>
  <c r="G3088" i="8"/>
  <c r="F3088" i="8"/>
  <c r="G3087" i="8"/>
  <c r="F3087" i="8"/>
  <c r="G3086" i="8"/>
  <c r="F3086" i="8"/>
  <c r="G3085" i="8"/>
  <c r="F3085" i="8"/>
  <c r="G3084" i="8"/>
  <c r="F3084" i="8"/>
  <c r="G3083" i="8"/>
  <c r="F3083" i="8"/>
  <c r="G3082" i="8"/>
  <c r="F3082" i="8"/>
  <c r="G3081" i="8"/>
  <c r="F3081" i="8"/>
  <c r="G3080" i="8"/>
  <c r="F3080" i="8"/>
  <c r="G3079" i="8"/>
  <c r="F3079" i="8"/>
  <c r="G3078" i="8"/>
  <c r="F3078" i="8"/>
  <c r="G3077" i="8"/>
  <c r="F3077" i="8"/>
  <c r="G3076" i="8"/>
  <c r="F3076" i="8"/>
  <c r="G3075" i="8"/>
  <c r="F3075" i="8"/>
  <c r="G3074" i="8"/>
  <c r="F3074" i="8"/>
  <c r="G3073" i="8"/>
  <c r="F3073" i="8"/>
  <c r="G3072" i="8"/>
  <c r="F3072" i="8"/>
  <c r="G3071" i="8"/>
  <c r="F3071" i="8"/>
  <c r="G3070" i="8"/>
  <c r="F3070" i="8"/>
  <c r="G3069" i="8"/>
  <c r="F3069" i="8"/>
  <c r="G3068" i="8"/>
  <c r="F3068" i="8"/>
  <c r="G3067" i="8"/>
  <c r="F3067" i="8"/>
  <c r="G3066" i="8"/>
  <c r="F3066" i="8"/>
  <c r="G3065" i="8"/>
  <c r="F3065" i="8"/>
  <c r="G3064" i="8"/>
  <c r="F3064" i="8"/>
  <c r="G3063" i="8"/>
  <c r="F3063" i="8"/>
  <c r="G3062" i="8"/>
  <c r="F3062" i="8"/>
  <c r="G3061" i="8"/>
  <c r="F3061" i="8"/>
  <c r="G3060" i="8"/>
  <c r="F3060" i="8"/>
  <c r="G3059" i="8"/>
  <c r="F3059" i="8"/>
  <c r="G3058" i="8"/>
  <c r="F3058" i="8"/>
  <c r="G3057" i="8"/>
  <c r="F3057" i="8"/>
  <c r="G3056" i="8"/>
  <c r="F3056" i="8"/>
  <c r="G3055" i="8"/>
  <c r="F3055" i="8"/>
  <c r="G3054" i="8"/>
  <c r="F3054" i="8"/>
  <c r="G3053" i="8"/>
  <c r="F3053" i="8"/>
  <c r="G3052" i="8"/>
  <c r="F3052" i="8"/>
  <c r="G3051" i="8"/>
  <c r="F3051" i="8"/>
  <c r="G3050" i="8"/>
  <c r="F3050" i="8"/>
  <c r="G3049" i="8"/>
  <c r="F3049" i="8"/>
  <c r="G3048" i="8"/>
  <c r="F3048" i="8"/>
  <c r="G3047" i="8"/>
  <c r="F3047" i="8"/>
  <c r="G3046" i="8"/>
  <c r="F3046" i="8"/>
  <c r="G3045" i="8"/>
  <c r="F3045" i="8"/>
  <c r="G3044" i="8"/>
  <c r="F3044" i="8"/>
  <c r="G3043" i="8"/>
  <c r="F3043" i="8"/>
  <c r="G3042" i="8"/>
  <c r="F3042" i="8"/>
  <c r="G3041" i="8"/>
  <c r="F3041" i="8"/>
  <c r="G3040" i="8"/>
  <c r="F3040" i="8"/>
  <c r="G3039" i="8"/>
  <c r="F3039" i="8"/>
  <c r="G3038" i="8"/>
  <c r="F3038" i="8"/>
  <c r="G3037" i="8"/>
  <c r="F3037" i="8"/>
  <c r="G3036" i="8"/>
  <c r="F3036" i="8"/>
  <c r="G3035" i="8"/>
  <c r="F3035" i="8"/>
  <c r="G3034" i="8"/>
  <c r="F3034" i="8"/>
  <c r="G3033" i="8"/>
  <c r="F3033" i="8"/>
  <c r="G3032" i="8"/>
  <c r="F3032" i="8"/>
  <c r="G3031" i="8"/>
  <c r="F3031" i="8"/>
  <c r="G3030" i="8"/>
  <c r="F3030" i="8"/>
  <c r="G3029" i="8"/>
  <c r="F3029" i="8"/>
  <c r="G3028" i="8"/>
  <c r="F3028" i="8"/>
  <c r="G3027" i="8"/>
  <c r="F3027" i="8"/>
  <c r="G3026" i="8"/>
  <c r="F3026" i="8"/>
  <c r="G3025" i="8"/>
  <c r="F3025" i="8"/>
  <c r="G3024" i="8"/>
  <c r="F3024" i="8"/>
  <c r="G3023" i="8"/>
  <c r="F3023" i="8"/>
  <c r="G3022" i="8"/>
  <c r="F3022" i="8"/>
  <c r="G3021" i="8"/>
  <c r="F3021" i="8"/>
  <c r="G3020" i="8"/>
  <c r="F3020" i="8"/>
  <c r="G3019" i="8"/>
  <c r="F3019" i="8"/>
  <c r="G3018" i="8"/>
  <c r="F3018" i="8"/>
  <c r="G3017" i="8"/>
  <c r="F3017" i="8"/>
  <c r="G3016" i="8"/>
  <c r="F3016" i="8"/>
  <c r="G3015" i="8"/>
  <c r="F3015" i="8"/>
  <c r="G3014" i="8"/>
  <c r="F3014" i="8"/>
  <c r="G3013" i="8"/>
  <c r="F3013" i="8"/>
  <c r="G3012" i="8"/>
  <c r="F3012" i="8"/>
  <c r="G3011" i="8"/>
  <c r="F3011" i="8"/>
  <c r="G3010" i="8"/>
  <c r="F3010" i="8"/>
  <c r="G3009" i="8"/>
  <c r="F3009" i="8"/>
  <c r="G3008" i="8"/>
  <c r="F3008" i="8"/>
  <c r="G3007" i="8"/>
  <c r="F3007" i="8"/>
  <c r="G3006" i="8"/>
  <c r="F3006" i="8"/>
  <c r="G3005" i="8"/>
  <c r="F3005" i="8"/>
  <c r="G3004" i="8"/>
  <c r="F3004" i="8"/>
  <c r="G3003" i="8"/>
  <c r="F3003" i="8"/>
  <c r="G3002" i="8"/>
  <c r="F3002" i="8"/>
  <c r="G3001" i="8"/>
  <c r="F3001" i="8"/>
  <c r="G3000" i="8"/>
  <c r="F3000" i="8"/>
  <c r="G2999" i="8"/>
  <c r="F2999" i="8"/>
  <c r="G2998" i="8"/>
  <c r="F2998" i="8"/>
  <c r="G2997" i="8"/>
  <c r="F2997" i="8"/>
  <c r="G2996" i="8"/>
  <c r="F2996" i="8"/>
  <c r="G2995" i="8"/>
  <c r="F2995" i="8"/>
  <c r="G2994" i="8"/>
  <c r="F2994" i="8"/>
  <c r="G2993" i="8"/>
  <c r="F2993" i="8"/>
  <c r="G2992" i="8"/>
  <c r="F2992" i="8"/>
  <c r="G2991" i="8"/>
  <c r="F2991" i="8"/>
  <c r="G2990" i="8"/>
  <c r="F2990" i="8"/>
  <c r="G2989" i="8"/>
  <c r="F2989" i="8"/>
  <c r="G2988" i="8"/>
  <c r="F2988" i="8"/>
  <c r="G2987" i="8"/>
  <c r="F2987" i="8"/>
  <c r="G2986" i="8"/>
  <c r="F2986" i="8"/>
  <c r="G2985" i="8"/>
  <c r="F2985" i="8"/>
  <c r="G2984" i="8"/>
  <c r="F2984" i="8"/>
  <c r="G2983" i="8"/>
  <c r="F2983" i="8"/>
  <c r="G2982" i="8"/>
  <c r="F2982" i="8"/>
  <c r="G2981" i="8"/>
  <c r="F2981" i="8"/>
  <c r="G2980" i="8"/>
  <c r="F2980" i="8"/>
  <c r="G2979" i="8"/>
  <c r="F2979" i="8"/>
  <c r="G2978" i="8"/>
  <c r="F2978" i="8"/>
  <c r="G2977" i="8"/>
  <c r="F2977" i="8"/>
  <c r="G2976" i="8"/>
  <c r="F2976" i="8"/>
  <c r="G2975" i="8"/>
  <c r="F2975" i="8"/>
  <c r="G2974" i="8"/>
  <c r="F2974" i="8"/>
  <c r="G2973" i="8"/>
  <c r="F2973" i="8"/>
  <c r="G2972" i="8"/>
  <c r="F2972" i="8"/>
  <c r="G2971" i="8"/>
  <c r="F2971" i="8"/>
  <c r="G2970" i="8"/>
  <c r="F2970" i="8"/>
  <c r="G2969" i="8"/>
  <c r="F2969" i="8"/>
  <c r="G2968" i="8"/>
  <c r="F2968" i="8"/>
  <c r="G2967" i="8"/>
  <c r="F2967" i="8"/>
  <c r="G2966" i="8"/>
  <c r="F2966" i="8"/>
  <c r="G2965" i="8"/>
  <c r="F2965" i="8"/>
  <c r="G2964" i="8"/>
  <c r="F2964" i="8"/>
  <c r="G2963" i="8"/>
  <c r="F2963" i="8"/>
  <c r="G2962" i="8"/>
  <c r="F2962" i="8"/>
  <c r="G2961" i="8"/>
  <c r="F2961" i="8"/>
  <c r="G2960" i="8"/>
  <c r="F2960" i="8"/>
  <c r="G2959" i="8"/>
  <c r="F2959" i="8"/>
  <c r="G2958" i="8"/>
  <c r="F2958" i="8"/>
  <c r="G2957" i="8"/>
  <c r="F2957" i="8"/>
  <c r="G2956" i="8"/>
  <c r="F2956" i="8"/>
  <c r="G2955" i="8"/>
  <c r="F2955" i="8"/>
  <c r="G2954" i="8"/>
  <c r="F2954" i="8"/>
  <c r="G2953" i="8"/>
  <c r="F2953" i="8"/>
  <c r="G2952" i="8"/>
  <c r="F2952" i="8"/>
  <c r="G2951" i="8"/>
  <c r="F2951" i="8"/>
  <c r="G2950" i="8"/>
  <c r="F2950" i="8"/>
  <c r="G2949" i="8"/>
  <c r="F2949" i="8"/>
  <c r="G2948" i="8"/>
  <c r="F2948" i="8"/>
  <c r="G2947" i="8"/>
  <c r="F2947" i="8"/>
  <c r="G2946" i="8"/>
  <c r="F2946" i="8"/>
  <c r="G2945" i="8"/>
  <c r="F2945" i="8"/>
  <c r="G2944" i="8"/>
  <c r="F2944" i="8"/>
  <c r="G2943" i="8"/>
  <c r="F2943" i="8"/>
  <c r="G2942" i="8"/>
  <c r="F2942" i="8"/>
  <c r="G2941" i="8"/>
  <c r="F2941" i="8"/>
  <c r="G2940" i="8"/>
  <c r="F2940" i="8"/>
  <c r="G2939" i="8"/>
  <c r="F2939" i="8"/>
  <c r="G2938" i="8"/>
  <c r="F2938" i="8"/>
  <c r="G2937" i="8"/>
  <c r="F2937" i="8"/>
  <c r="G2936" i="8"/>
  <c r="F2936" i="8"/>
  <c r="G2935" i="8"/>
  <c r="F2935" i="8"/>
  <c r="G2934" i="8"/>
  <c r="F2934" i="8"/>
  <c r="G2933" i="8"/>
  <c r="F2933" i="8"/>
  <c r="G2932" i="8"/>
  <c r="F2932" i="8"/>
  <c r="G2931" i="8"/>
  <c r="F2931" i="8"/>
  <c r="G2930" i="8"/>
  <c r="F2930" i="8"/>
  <c r="G2929" i="8"/>
  <c r="F2929" i="8"/>
  <c r="G2928" i="8"/>
  <c r="F2928" i="8"/>
  <c r="G2927" i="8"/>
  <c r="F2927" i="8"/>
  <c r="G2926" i="8"/>
  <c r="F2926" i="8"/>
  <c r="G2925" i="8"/>
  <c r="F2925" i="8"/>
  <c r="G2924" i="8"/>
  <c r="F2924" i="8"/>
  <c r="G2923" i="8"/>
  <c r="F2923" i="8"/>
  <c r="G2922" i="8"/>
  <c r="F2922" i="8"/>
  <c r="G2921" i="8"/>
  <c r="F2921" i="8"/>
  <c r="G2920" i="8"/>
  <c r="F2920" i="8"/>
  <c r="G2919" i="8"/>
  <c r="F2919" i="8"/>
  <c r="G2918" i="8"/>
  <c r="F2918" i="8"/>
  <c r="G2917" i="8"/>
  <c r="F2917" i="8"/>
  <c r="G2916" i="8"/>
  <c r="F2916" i="8"/>
  <c r="G2915" i="8"/>
  <c r="F2915" i="8"/>
  <c r="G2914" i="8"/>
  <c r="F2914" i="8"/>
  <c r="G2913" i="8"/>
  <c r="F2913" i="8"/>
  <c r="G2912" i="8"/>
  <c r="F2912" i="8"/>
  <c r="G2911" i="8"/>
  <c r="F2911" i="8"/>
  <c r="G2910" i="8"/>
  <c r="F2910" i="8"/>
  <c r="G2909" i="8"/>
  <c r="F2909" i="8"/>
  <c r="G2908" i="8"/>
  <c r="F2908" i="8"/>
  <c r="G2907" i="8"/>
  <c r="F2907" i="8"/>
  <c r="G2906" i="8"/>
  <c r="F2906" i="8"/>
  <c r="G2905" i="8"/>
  <c r="F2905" i="8"/>
  <c r="G2904" i="8"/>
  <c r="F2904" i="8"/>
  <c r="G2903" i="8"/>
  <c r="F2903" i="8"/>
  <c r="G2902" i="8"/>
  <c r="F2902" i="8"/>
  <c r="G2901" i="8"/>
  <c r="F2901" i="8"/>
  <c r="G2900" i="8"/>
  <c r="F2900" i="8"/>
  <c r="G2899" i="8"/>
  <c r="F2899" i="8"/>
  <c r="G2898" i="8"/>
  <c r="F2898" i="8"/>
  <c r="G2897" i="8"/>
  <c r="F2897" i="8"/>
  <c r="G2896" i="8"/>
  <c r="F2896" i="8"/>
  <c r="G2895" i="8"/>
  <c r="F2895" i="8"/>
  <c r="G2894" i="8"/>
  <c r="F2894" i="8"/>
  <c r="G2893" i="8"/>
  <c r="F2893" i="8"/>
  <c r="G2892" i="8"/>
  <c r="F2892" i="8"/>
  <c r="G2891" i="8"/>
  <c r="F2891" i="8"/>
  <c r="G2890" i="8"/>
  <c r="F2890" i="8"/>
  <c r="G2889" i="8"/>
  <c r="F2889" i="8"/>
  <c r="G2888" i="8"/>
  <c r="F2888" i="8"/>
  <c r="G2887" i="8"/>
  <c r="F2887" i="8"/>
  <c r="G2886" i="8"/>
  <c r="F2886" i="8"/>
  <c r="G2885" i="8"/>
  <c r="F2885" i="8"/>
  <c r="G2884" i="8"/>
  <c r="F2884" i="8"/>
  <c r="G2883" i="8"/>
  <c r="F2883" i="8"/>
  <c r="G2882" i="8"/>
  <c r="F2882" i="8"/>
  <c r="G2881" i="8"/>
  <c r="F2881" i="8"/>
  <c r="G2880" i="8"/>
  <c r="F2880" i="8"/>
  <c r="G2879" i="8"/>
  <c r="F2879" i="8"/>
  <c r="G2878" i="8"/>
  <c r="F2878" i="8"/>
  <c r="G2877" i="8"/>
  <c r="F2877" i="8"/>
  <c r="G2876" i="8"/>
  <c r="F2876" i="8"/>
  <c r="G2875" i="8"/>
  <c r="F2875" i="8"/>
  <c r="G2874" i="8"/>
  <c r="F2874" i="8"/>
  <c r="G2873" i="8"/>
  <c r="F2873" i="8"/>
  <c r="G2872" i="8"/>
  <c r="F2872" i="8"/>
  <c r="G2871" i="8"/>
  <c r="F2871" i="8"/>
  <c r="G2870" i="8"/>
  <c r="F2870" i="8"/>
  <c r="G2869" i="8"/>
  <c r="F2869" i="8"/>
  <c r="G2868" i="8"/>
  <c r="F2868" i="8"/>
  <c r="G2867" i="8"/>
  <c r="F2867" i="8"/>
  <c r="G2866" i="8"/>
  <c r="F2866" i="8"/>
  <c r="G2865" i="8"/>
  <c r="F2865" i="8"/>
  <c r="G2864" i="8"/>
  <c r="F2864" i="8"/>
  <c r="G2863" i="8"/>
  <c r="F2863" i="8"/>
  <c r="G2862" i="8"/>
  <c r="F2862" i="8"/>
  <c r="G2861" i="8"/>
  <c r="F2861" i="8"/>
  <c r="G2860" i="8"/>
  <c r="F2860" i="8"/>
  <c r="G2859" i="8"/>
  <c r="F2859" i="8"/>
  <c r="G2858" i="8"/>
  <c r="F2858" i="8"/>
  <c r="G2857" i="8"/>
  <c r="F2857" i="8"/>
  <c r="G2856" i="8"/>
  <c r="F2856" i="8"/>
  <c r="G2855" i="8"/>
  <c r="F2855" i="8"/>
  <c r="G2854" i="8"/>
  <c r="F2854" i="8"/>
  <c r="G2853" i="8"/>
  <c r="F2853" i="8"/>
  <c r="G2852" i="8"/>
  <c r="F2852" i="8"/>
  <c r="G2851" i="8"/>
  <c r="F2851" i="8"/>
  <c r="G2850" i="8"/>
  <c r="F2850" i="8"/>
  <c r="G2849" i="8"/>
  <c r="F2849" i="8"/>
  <c r="G2848" i="8"/>
  <c r="F2848" i="8"/>
  <c r="G2847" i="8"/>
  <c r="F2847" i="8"/>
  <c r="G2846" i="8"/>
  <c r="F2846" i="8"/>
  <c r="G2845" i="8"/>
  <c r="F2845" i="8"/>
  <c r="G2844" i="8"/>
  <c r="F2844" i="8"/>
  <c r="G2843" i="8"/>
  <c r="F2843" i="8"/>
  <c r="G2842" i="8"/>
  <c r="F2842" i="8"/>
  <c r="G2841" i="8"/>
  <c r="F2841" i="8"/>
  <c r="G2840" i="8"/>
  <c r="F2840" i="8"/>
  <c r="G2839" i="8"/>
  <c r="F2839" i="8"/>
  <c r="G2838" i="8"/>
  <c r="F2838" i="8"/>
  <c r="G2837" i="8"/>
  <c r="F2837" i="8"/>
  <c r="G2836" i="8"/>
  <c r="F2836" i="8"/>
  <c r="G2835" i="8"/>
  <c r="F2835" i="8"/>
  <c r="G2834" i="8"/>
  <c r="F2834" i="8"/>
  <c r="G2833" i="8"/>
  <c r="F2833" i="8"/>
  <c r="G2832" i="8"/>
  <c r="F2832" i="8"/>
  <c r="G2831" i="8"/>
  <c r="F2831" i="8"/>
  <c r="G2830" i="8"/>
  <c r="F2830" i="8"/>
  <c r="G2829" i="8"/>
  <c r="F2829" i="8"/>
  <c r="G2828" i="8"/>
  <c r="F2828" i="8"/>
  <c r="G2827" i="8"/>
  <c r="F2827" i="8"/>
  <c r="G2826" i="8"/>
  <c r="F2826" i="8"/>
  <c r="G2825" i="8"/>
  <c r="F2825" i="8"/>
  <c r="G2824" i="8"/>
  <c r="F2824" i="8"/>
  <c r="G2823" i="8"/>
  <c r="F2823" i="8"/>
  <c r="G2822" i="8"/>
  <c r="F2822" i="8"/>
  <c r="G2821" i="8"/>
  <c r="F2821" i="8"/>
  <c r="G2820" i="8"/>
  <c r="F2820" i="8"/>
  <c r="G2819" i="8"/>
  <c r="F2819" i="8"/>
  <c r="G2818" i="8"/>
  <c r="F2818" i="8"/>
  <c r="G2817" i="8"/>
  <c r="F2817" i="8"/>
  <c r="G2816" i="8"/>
  <c r="F2816" i="8"/>
  <c r="G2815" i="8"/>
  <c r="F2815" i="8"/>
  <c r="G2814" i="8"/>
  <c r="F2814" i="8"/>
  <c r="G2813" i="8"/>
  <c r="F2813" i="8"/>
  <c r="G2812" i="8"/>
  <c r="F2812" i="8"/>
  <c r="G2811" i="8"/>
  <c r="F2811" i="8"/>
  <c r="G2810" i="8"/>
  <c r="F2810" i="8"/>
  <c r="G2809" i="8"/>
  <c r="F2809" i="8"/>
  <c r="G2808" i="8"/>
  <c r="F2808" i="8"/>
  <c r="G2807" i="8"/>
  <c r="F2807" i="8"/>
  <c r="G2806" i="8"/>
  <c r="F2806" i="8"/>
  <c r="G2805" i="8"/>
  <c r="F2805" i="8"/>
  <c r="G2804" i="8"/>
  <c r="F2804" i="8"/>
  <c r="G2803" i="8"/>
  <c r="F2803" i="8"/>
  <c r="G2802" i="8"/>
  <c r="F2802" i="8"/>
  <c r="G2801" i="8"/>
  <c r="F2801" i="8"/>
  <c r="G2800" i="8"/>
  <c r="F2800" i="8"/>
  <c r="G2799" i="8"/>
  <c r="F2799" i="8"/>
  <c r="G2798" i="8"/>
  <c r="F2798" i="8"/>
  <c r="G2797" i="8"/>
  <c r="F2797" i="8"/>
  <c r="G2796" i="8"/>
  <c r="F2796" i="8"/>
  <c r="G2795" i="8"/>
  <c r="F2795" i="8"/>
  <c r="G2794" i="8"/>
  <c r="F2794" i="8"/>
  <c r="G2793" i="8"/>
  <c r="F2793" i="8"/>
  <c r="G2792" i="8"/>
  <c r="F2792" i="8"/>
  <c r="G2791" i="8"/>
  <c r="F2791" i="8"/>
  <c r="G2790" i="8"/>
  <c r="F2790" i="8"/>
  <c r="G2789" i="8"/>
  <c r="F2789" i="8"/>
  <c r="G2788" i="8"/>
  <c r="F2788" i="8"/>
  <c r="G2787" i="8"/>
  <c r="F2787" i="8"/>
  <c r="G2786" i="8"/>
  <c r="F2786" i="8"/>
  <c r="G2785" i="8"/>
  <c r="F2785" i="8"/>
  <c r="G2784" i="8"/>
  <c r="F2784" i="8"/>
  <c r="G2783" i="8"/>
  <c r="F2783" i="8"/>
  <c r="G2782" i="8"/>
  <c r="F2782" i="8"/>
  <c r="G2781" i="8"/>
  <c r="F2781" i="8"/>
  <c r="G2780" i="8"/>
  <c r="F2780" i="8"/>
  <c r="G2779" i="8"/>
  <c r="F2779" i="8"/>
  <c r="G2778" i="8"/>
  <c r="F2778" i="8"/>
  <c r="G2777" i="8"/>
  <c r="F2777" i="8"/>
  <c r="G2776" i="8"/>
  <c r="F2776" i="8"/>
  <c r="G2775" i="8"/>
  <c r="F2775" i="8"/>
  <c r="G2774" i="8"/>
  <c r="F2774" i="8"/>
  <c r="G2773" i="8"/>
  <c r="F2773" i="8"/>
  <c r="G2772" i="8"/>
  <c r="F2772" i="8"/>
  <c r="G2771" i="8"/>
  <c r="F2771" i="8"/>
  <c r="G2770" i="8"/>
  <c r="F2770" i="8"/>
  <c r="G2769" i="8"/>
  <c r="F2769" i="8"/>
  <c r="G2768" i="8"/>
  <c r="F2768" i="8"/>
  <c r="G2767" i="8"/>
  <c r="F2767" i="8"/>
  <c r="G2766" i="8"/>
  <c r="F2766" i="8"/>
  <c r="G2765" i="8"/>
  <c r="F2765" i="8"/>
  <c r="G2764" i="8"/>
  <c r="F2764" i="8"/>
  <c r="G2763" i="8"/>
  <c r="F2763" i="8"/>
  <c r="G2762" i="8"/>
  <c r="F2762" i="8"/>
  <c r="G2761" i="8"/>
  <c r="F2761" i="8"/>
  <c r="G2760" i="8"/>
  <c r="F2760" i="8"/>
  <c r="G2759" i="8"/>
  <c r="F2759" i="8"/>
  <c r="G2758" i="8"/>
  <c r="F2758" i="8"/>
  <c r="G2757" i="8"/>
  <c r="F2757" i="8"/>
  <c r="G2756" i="8"/>
  <c r="F2756" i="8"/>
  <c r="G2755" i="8"/>
  <c r="F2755" i="8"/>
  <c r="G2754" i="8"/>
  <c r="F2754" i="8"/>
  <c r="G2753" i="8"/>
  <c r="F2753" i="8"/>
  <c r="G2752" i="8"/>
  <c r="F2752" i="8"/>
  <c r="G2751" i="8"/>
  <c r="F2751" i="8"/>
  <c r="G2750" i="8"/>
  <c r="F2750" i="8"/>
  <c r="G2749" i="8"/>
  <c r="F2749" i="8"/>
  <c r="G2748" i="8"/>
  <c r="F2748" i="8"/>
  <c r="G2747" i="8"/>
  <c r="F2747" i="8"/>
  <c r="G2746" i="8"/>
  <c r="F2746" i="8"/>
  <c r="G2745" i="8"/>
  <c r="F2745" i="8"/>
  <c r="G2744" i="8"/>
  <c r="F2744" i="8"/>
  <c r="G2743" i="8"/>
  <c r="F2743" i="8"/>
  <c r="G2742" i="8"/>
  <c r="F2742" i="8"/>
  <c r="G2741" i="8"/>
  <c r="F2741" i="8"/>
  <c r="G2740" i="8"/>
  <c r="F2740" i="8"/>
  <c r="G2739" i="8"/>
  <c r="F2739" i="8"/>
  <c r="G2738" i="8"/>
  <c r="F2738" i="8"/>
  <c r="G2737" i="8"/>
  <c r="F2737" i="8"/>
  <c r="G2736" i="8"/>
  <c r="F2736" i="8"/>
  <c r="G2735" i="8"/>
  <c r="F2735" i="8"/>
  <c r="G2734" i="8"/>
  <c r="F2734" i="8"/>
  <c r="G2733" i="8"/>
  <c r="F2733" i="8"/>
  <c r="G2732" i="8"/>
  <c r="F2732" i="8"/>
  <c r="G2731" i="8"/>
  <c r="F2731" i="8"/>
  <c r="G2730" i="8"/>
  <c r="F2730" i="8"/>
  <c r="G2729" i="8"/>
  <c r="F2729" i="8"/>
  <c r="G2728" i="8"/>
  <c r="F2728" i="8"/>
  <c r="G2727" i="8"/>
  <c r="F2727" i="8"/>
  <c r="G2726" i="8"/>
  <c r="F2726" i="8"/>
  <c r="G2725" i="8"/>
  <c r="F2725" i="8"/>
  <c r="G2724" i="8"/>
  <c r="F2724" i="8"/>
  <c r="G2723" i="8"/>
  <c r="F2723" i="8"/>
  <c r="G2722" i="8"/>
  <c r="F2722" i="8"/>
  <c r="G2721" i="8"/>
  <c r="F2721" i="8"/>
  <c r="G2720" i="8"/>
  <c r="F2720" i="8"/>
  <c r="G2719" i="8"/>
  <c r="F2719" i="8"/>
  <c r="G2718" i="8"/>
  <c r="F2718" i="8"/>
  <c r="G2717" i="8"/>
  <c r="F2717" i="8"/>
  <c r="G2716" i="8"/>
  <c r="F2716" i="8"/>
  <c r="G2715" i="8"/>
  <c r="F2715" i="8"/>
  <c r="G2714" i="8"/>
  <c r="F2714" i="8"/>
  <c r="G2713" i="8"/>
  <c r="F2713" i="8"/>
  <c r="G2712" i="8"/>
  <c r="F2712" i="8"/>
  <c r="G2711" i="8"/>
  <c r="F2711" i="8"/>
  <c r="G2710" i="8"/>
  <c r="F2710" i="8"/>
  <c r="G2709" i="8"/>
  <c r="F2709" i="8"/>
  <c r="G2708" i="8"/>
  <c r="F2708" i="8"/>
  <c r="G2707" i="8"/>
  <c r="F2707" i="8"/>
  <c r="G2706" i="8"/>
  <c r="F2706" i="8"/>
  <c r="G2705" i="8"/>
  <c r="F2705" i="8"/>
  <c r="G2704" i="8"/>
  <c r="F2704" i="8"/>
  <c r="G2703" i="8"/>
  <c r="F2703" i="8"/>
  <c r="G2702" i="8"/>
  <c r="F2702" i="8"/>
  <c r="G2701" i="8"/>
  <c r="F2701" i="8"/>
  <c r="G2700" i="8"/>
  <c r="F2700" i="8"/>
  <c r="G2699" i="8"/>
  <c r="F2699" i="8"/>
  <c r="G2698" i="8"/>
  <c r="F2698" i="8"/>
  <c r="G2697" i="8"/>
  <c r="F2697" i="8"/>
  <c r="G2696" i="8"/>
  <c r="F2696" i="8"/>
  <c r="G2695" i="8"/>
  <c r="F2695" i="8"/>
  <c r="G2694" i="8"/>
  <c r="F2694" i="8"/>
  <c r="G2693" i="8"/>
  <c r="F2693" i="8"/>
  <c r="G2692" i="8"/>
  <c r="F2692" i="8"/>
  <c r="G2691" i="8"/>
  <c r="F2691" i="8"/>
  <c r="G2690" i="8"/>
  <c r="F2690" i="8"/>
  <c r="G2689" i="8"/>
  <c r="F2689" i="8"/>
  <c r="G2688" i="8"/>
  <c r="F2688" i="8"/>
  <c r="G2687" i="8"/>
  <c r="F2687" i="8"/>
  <c r="G2686" i="8"/>
  <c r="F2686" i="8"/>
  <c r="G2685" i="8"/>
  <c r="F2685" i="8"/>
  <c r="G2684" i="8"/>
  <c r="F2684" i="8"/>
  <c r="G2683" i="8"/>
  <c r="F2683" i="8"/>
  <c r="G2682" i="8"/>
  <c r="F2682" i="8"/>
  <c r="G2681" i="8"/>
  <c r="F2681" i="8"/>
  <c r="G2680" i="8"/>
  <c r="F2680" i="8"/>
  <c r="G2679" i="8"/>
  <c r="F2679" i="8"/>
  <c r="G2678" i="8"/>
  <c r="F2678" i="8"/>
  <c r="G2677" i="8"/>
  <c r="F2677" i="8"/>
  <c r="G2676" i="8"/>
  <c r="F2676" i="8"/>
  <c r="G2675" i="8"/>
  <c r="F2675" i="8"/>
  <c r="G2674" i="8"/>
  <c r="F2674" i="8"/>
  <c r="G2673" i="8"/>
  <c r="F2673" i="8"/>
  <c r="G2672" i="8"/>
  <c r="F2672" i="8"/>
  <c r="G2671" i="8"/>
  <c r="F2671" i="8"/>
  <c r="G2670" i="8"/>
  <c r="F2670" i="8"/>
  <c r="G2669" i="8"/>
  <c r="F2669" i="8"/>
  <c r="G2668" i="8"/>
  <c r="F2668" i="8"/>
  <c r="G2667" i="8"/>
  <c r="F2667" i="8"/>
  <c r="G2666" i="8"/>
  <c r="F2666" i="8"/>
  <c r="G2665" i="8"/>
  <c r="F2665" i="8"/>
  <c r="G2664" i="8"/>
  <c r="F2664" i="8"/>
  <c r="G2663" i="8"/>
  <c r="F2663" i="8"/>
  <c r="G2662" i="8"/>
  <c r="F2662" i="8"/>
  <c r="G2661" i="8"/>
  <c r="F2661" i="8"/>
  <c r="G2660" i="8"/>
  <c r="F2660" i="8"/>
  <c r="G2659" i="8"/>
  <c r="F2659" i="8"/>
  <c r="G2658" i="8"/>
  <c r="F2658" i="8"/>
  <c r="G2657" i="8"/>
  <c r="F2657" i="8"/>
  <c r="G2656" i="8"/>
  <c r="F2656" i="8"/>
  <c r="G2655" i="8"/>
  <c r="F2655" i="8"/>
  <c r="G2654" i="8"/>
  <c r="F2654" i="8"/>
  <c r="G2653" i="8"/>
  <c r="F2653" i="8"/>
  <c r="G2652" i="8"/>
  <c r="F2652" i="8"/>
  <c r="G2651" i="8"/>
  <c r="F2651" i="8"/>
  <c r="G2650" i="8"/>
  <c r="F2650" i="8"/>
  <c r="G2649" i="8"/>
  <c r="F2649" i="8"/>
  <c r="G2648" i="8"/>
  <c r="F2648" i="8"/>
  <c r="G2647" i="8"/>
  <c r="F2647" i="8"/>
  <c r="G2646" i="8"/>
  <c r="F2646" i="8"/>
  <c r="G2645" i="8"/>
  <c r="F2645" i="8"/>
  <c r="G2644" i="8"/>
  <c r="F2644" i="8"/>
  <c r="G2643" i="8"/>
  <c r="F2643" i="8"/>
  <c r="G2642" i="8"/>
  <c r="F2642" i="8"/>
  <c r="G2641" i="8"/>
  <c r="F2641" i="8"/>
  <c r="G2640" i="8"/>
  <c r="F2640" i="8"/>
  <c r="G2639" i="8"/>
  <c r="F2639" i="8"/>
  <c r="G2638" i="8"/>
  <c r="F2638" i="8"/>
  <c r="G2637" i="8"/>
  <c r="F2637" i="8"/>
  <c r="G2636" i="8"/>
  <c r="F2636" i="8"/>
  <c r="G2635" i="8"/>
  <c r="F2635" i="8"/>
  <c r="G2634" i="8"/>
  <c r="F2634" i="8"/>
  <c r="G2633" i="8"/>
  <c r="F2633" i="8"/>
  <c r="G2632" i="8"/>
  <c r="F2632" i="8"/>
  <c r="G2631" i="8"/>
  <c r="F2631" i="8"/>
  <c r="G2630" i="8"/>
  <c r="F2630" i="8"/>
  <c r="G2629" i="8"/>
  <c r="F2629" i="8"/>
  <c r="G2628" i="8"/>
  <c r="F2628" i="8"/>
  <c r="G2627" i="8"/>
  <c r="F2627" i="8"/>
  <c r="G2626" i="8"/>
  <c r="F2626" i="8"/>
  <c r="G2625" i="8"/>
  <c r="F2625" i="8"/>
  <c r="G2624" i="8"/>
  <c r="F2624" i="8"/>
  <c r="G2623" i="8"/>
  <c r="F2623" i="8"/>
  <c r="G2622" i="8"/>
  <c r="F2622" i="8"/>
  <c r="G2621" i="8"/>
  <c r="F2621" i="8"/>
  <c r="G2620" i="8"/>
  <c r="F2620" i="8"/>
  <c r="G2619" i="8"/>
  <c r="F2619" i="8"/>
  <c r="G2618" i="8"/>
  <c r="F2618" i="8"/>
  <c r="G2617" i="8"/>
  <c r="F2617" i="8"/>
  <c r="G2616" i="8"/>
  <c r="F2616" i="8"/>
  <c r="G2615" i="8"/>
  <c r="F2615" i="8"/>
  <c r="G2614" i="8"/>
  <c r="F2614" i="8"/>
  <c r="G2613" i="8"/>
  <c r="F2613" i="8"/>
  <c r="G2612" i="8"/>
  <c r="F2612" i="8"/>
  <c r="G2611" i="8"/>
  <c r="F2611" i="8"/>
  <c r="G2610" i="8"/>
  <c r="F2610" i="8"/>
  <c r="G2609" i="8"/>
  <c r="F2609" i="8"/>
  <c r="G2608" i="8"/>
  <c r="F2608" i="8"/>
  <c r="G2607" i="8"/>
  <c r="F2607" i="8"/>
  <c r="G2606" i="8"/>
  <c r="F2606" i="8"/>
  <c r="G2605" i="8"/>
  <c r="F2605" i="8"/>
  <c r="G2604" i="8"/>
  <c r="F2604" i="8"/>
  <c r="G2603" i="8"/>
  <c r="F2603" i="8"/>
  <c r="G2602" i="8"/>
  <c r="F2602" i="8"/>
  <c r="G2601" i="8"/>
  <c r="F2601" i="8"/>
  <c r="G2600" i="8"/>
  <c r="F2600" i="8"/>
  <c r="G2599" i="8"/>
  <c r="F2599" i="8"/>
  <c r="G2598" i="8"/>
  <c r="F2598" i="8"/>
  <c r="G2597" i="8"/>
  <c r="F2597" i="8"/>
  <c r="G2596" i="8"/>
  <c r="F2596" i="8"/>
  <c r="G2595" i="8"/>
  <c r="F2595" i="8"/>
  <c r="G2594" i="8"/>
  <c r="F2594" i="8"/>
  <c r="G2593" i="8"/>
  <c r="F2593" i="8"/>
  <c r="G2592" i="8"/>
  <c r="F2592" i="8"/>
  <c r="G2591" i="8"/>
  <c r="F2591" i="8"/>
  <c r="G2590" i="8"/>
  <c r="F2590" i="8"/>
  <c r="G2589" i="8"/>
  <c r="F2589" i="8"/>
  <c r="G2588" i="8"/>
  <c r="F2588" i="8"/>
  <c r="G2587" i="8"/>
  <c r="F2587" i="8"/>
  <c r="G2586" i="8"/>
  <c r="F2586" i="8"/>
  <c r="G2585" i="8"/>
  <c r="F2585" i="8"/>
  <c r="G2584" i="8"/>
  <c r="F2584" i="8"/>
  <c r="G2583" i="8"/>
  <c r="F2583" i="8"/>
  <c r="G2582" i="8"/>
  <c r="F2582" i="8"/>
  <c r="G2581" i="8"/>
  <c r="F2581" i="8"/>
  <c r="G2580" i="8"/>
  <c r="F2580" i="8"/>
  <c r="G2579" i="8"/>
  <c r="F2579" i="8"/>
  <c r="G2578" i="8"/>
  <c r="F2578" i="8"/>
  <c r="G2577" i="8"/>
  <c r="F2577" i="8"/>
  <c r="G2576" i="8"/>
  <c r="F2576" i="8"/>
  <c r="G2575" i="8"/>
  <c r="F2575" i="8"/>
  <c r="G2574" i="8"/>
  <c r="F2574" i="8"/>
  <c r="G2573" i="8"/>
  <c r="F2573" i="8"/>
  <c r="G2572" i="8"/>
  <c r="F2572" i="8"/>
  <c r="G2571" i="8"/>
  <c r="F2571" i="8"/>
  <c r="G2570" i="8"/>
  <c r="F2570" i="8"/>
  <c r="G2569" i="8"/>
  <c r="F2569" i="8"/>
  <c r="G2568" i="8"/>
  <c r="F2568" i="8"/>
  <c r="G2567" i="8"/>
  <c r="F2567" i="8"/>
  <c r="G2566" i="8"/>
  <c r="F2566" i="8"/>
  <c r="G2565" i="8"/>
  <c r="F2565" i="8"/>
  <c r="G2564" i="8"/>
  <c r="F2564" i="8"/>
  <c r="G2563" i="8"/>
  <c r="F2563" i="8"/>
  <c r="G2562" i="8"/>
  <c r="F2562" i="8"/>
  <c r="G2561" i="8"/>
  <c r="F2561" i="8"/>
  <c r="G2560" i="8"/>
  <c r="F2560" i="8"/>
  <c r="G2559" i="8"/>
  <c r="F2559" i="8"/>
  <c r="G2558" i="8"/>
  <c r="F2558" i="8"/>
  <c r="G2557" i="8"/>
  <c r="F2557" i="8"/>
  <c r="G2556" i="8"/>
  <c r="F2556" i="8"/>
  <c r="G2555" i="8"/>
  <c r="F2555" i="8"/>
  <c r="G2554" i="8"/>
  <c r="F2554" i="8"/>
  <c r="G2553" i="8"/>
  <c r="F2553" i="8"/>
  <c r="G2552" i="8"/>
  <c r="F2552" i="8"/>
  <c r="G2551" i="8"/>
  <c r="F2551" i="8"/>
  <c r="G2550" i="8"/>
  <c r="F2550" i="8"/>
  <c r="G2549" i="8"/>
  <c r="F2549" i="8"/>
  <c r="G2548" i="8"/>
  <c r="F2548" i="8"/>
  <c r="G2547" i="8"/>
  <c r="F2547" i="8"/>
  <c r="G2546" i="8"/>
  <c r="F2546" i="8"/>
  <c r="G2545" i="8"/>
  <c r="F2545" i="8"/>
  <c r="G2544" i="8"/>
  <c r="F2544" i="8"/>
  <c r="G2543" i="8"/>
  <c r="F2543" i="8"/>
  <c r="G2542" i="8"/>
  <c r="F2542" i="8"/>
  <c r="G2541" i="8"/>
  <c r="F2541" i="8"/>
  <c r="G2540" i="8"/>
  <c r="F2540" i="8"/>
  <c r="G2539" i="8"/>
  <c r="F2539" i="8"/>
  <c r="G2538" i="8"/>
  <c r="F2538" i="8"/>
  <c r="G2537" i="8"/>
  <c r="F2537" i="8"/>
  <c r="G2536" i="8"/>
  <c r="F2536" i="8"/>
  <c r="G2535" i="8"/>
  <c r="F2535" i="8"/>
  <c r="G2534" i="8"/>
  <c r="F2534" i="8"/>
  <c r="G2533" i="8"/>
  <c r="F2533" i="8"/>
  <c r="G2532" i="8"/>
  <c r="F2532" i="8"/>
  <c r="G2531" i="8"/>
  <c r="F2531" i="8"/>
  <c r="G2530" i="8"/>
  <c r="F2530" i="8"/>
  <c r="G2529" i="8"/>
  <c r="F2529" i="8"/>
  <c r="G2528" i="8"/>
  <c r="F2528" i="8"/>
  <c r="G2527" i="8"/>
  <c r="F2527" i="8"/>
  <c r="G2526" i="8"/>
  <c r="F2526" i="8"/>
  <c r="G2525" i="8"/>
  <c r="F2525" i="8"/>
  <c r="G2524" i="8"/>
  <c r="F2524" i="8"/>
  <c r="G2523" i="8"/>
  <c r="F2523" i="8"/>
  <c r="G2522" i="8"/>
  <c r="F2522" i="8"/>
  <c r="G2521" i="8"/>
  <c r="F2521" i="8"/>
  <c r="G2520" i="8"/>
  <c r="F2520" i="8"/>
  <c r="G2519" i="8"/>
  <c r="F2519" i="8"/>
  <c r="G2518" i="8"/>
  <c r="F2518" i="8"/>
  <c r="G2517" i="8"/>
  <c r="F2517" i="8"/>
  <c r="G2516" i="8"/>
  <c r="F2516" i="8"/>
  <c r="G2515" i="8"/>
  <c r="F2515" i="8"/>
  <c r="G2514" i="8"/>
  <c r="F2514" i="8"/>
  <c r="G2513" i="8"/>
  <c r="F2513" i="8"/>
  <c r="G2512" i="8"/>
  <c r="F2512" i="8"/>
  <c r="G2511" i="8"/>
  <c r="F2511" i="8"/>
  <c r="G2510" i="8"/>
  <c r="F2510" i="8"/>
  <c r="G2509" i="8"/>
  <c r="F2509" i="8"/>
  <c r="G2508" i="8"/>
  <c r="F2508" i="8"/>
  <c r="G2507" i="8"/>
  <c r="F2507" i="8"/>
  <c r="G2506" i="8"/>
  <c r="F2506" i="8"/>
  <c r="G2505" i="8"/>
  <c r="F2505" i="8"/>
  <c r="G2504" i="8"/>
  <c r="F2504" i="8"/>
  <c r="G2503" i="8"/>
  <c r="F2503" i="8"/>
  <c r="G2502" i="8"/>
  <c r="F2502" i="8"/>
  <c r="G2501" i="8"/>
  <c r="F2501" i="8"/>
  <c r="G2500" i="8"/>
  <c r="F2500" i="8"/>
  <c r="G2499" i="8"/>
  <c r="F2499" i="8"/>
  <c r="G2498" i="8"/>
  <c r="F2498" i="8"/>
  <c r="G2497" i="8"/>
  <c r="F2497" i="8"/>
  <c r="G2496" i="8"/>
  <c r="F2496" i="8"/>
  <c r="G2495" i="8"/>
  <c r="F2495" i="8"/>
  <c r="G2494" i="8"/>
  <c r="F2494" i="8"/>
  <c r="G2493" i="8"/>
  <c r="F2493" i="8"/>
  <c r="G2492" i="8"/>
  <c r="F2492" i="8"/>
  <c r="G2491" i="8"/>
  <c r="F2491" i="8"/>
  <c r="G2490" i="8"/>
  <c r="F2490" i="8"/>
  <c r="G2489" i="8"/>
  <c r="F2489" i="8"/>
  <c r="G2488" i="8"/>
  <c r="F2488" i="8"/>
  <c r="G2487" i="8"/>
  <c r="F2487" i="8"/>
  <c r="G2486" i="8"/>
  <c r="F2486" i="8"/>
  <c r="G2485" i="8"/>
  <c r="F2485" i="8"/>
  <c r="G2484" i="8"/>
  <c r="F2484" i="8"/>
  <c r="G2483" i="8"/>
  <c r="F2483" i="8"/>
  <c r="G2482" i="8"/>
  <c r="F2482" i="8"/>
  <c r="G2481" i="8"/>
  <c r="F2481" i="8"/>
  <c r="G2480" i="8"/>
  <c r="F2480" i="8"/>
  <c r="G2479" i="8"/>
  <c r="F2479" i="8"/>
  <c r="G2478" i="8"/>
  <c r="F2478" i="8"/>
  <c r="G2477" i="8"/>
  <c r="F2477" i="8"/>
  <c r="G2476" i="8"/>
  <c r="F2476" i="8"/>
  <c r="G2475" i="8"/>
  <c r="F2475" i="8"/>
  <c r="G2474" i="8"/>
  <c r="F2474" i="8"/>
  <c r="G2473" i="8"/>
  <c r="F2473" i="8"/>
  <c r="G2472" i="8"/>
  <c r="F2472" i="8"/>
  <c r="G2471" i="8"/>
  <c r="F2471" i="8"/>
  <c r="G2470" i="8"/>
  <c r="F2470" i="8"/>
  <c r="G2469" i="8"/>
  <c r="F2469" i="8"/>
  <c r="G2468" i="8"/>
  <c r="F2468" i="8"/>
  <c r="G2467" i="8"/>
  <c r="F2467" i="8"/>
  <c r="G2466" i="8"/>
  <c r="F2466" i="8"/>
  <c r="G2465" i="8"/>
  <c r="F2465" i="8"/>
  <c r="G2464" i="8"/>
  <c r="F2464" i="8"/>
  <c r="G2463" i="8"/>
  <c r="F2463" i="8"/>
  <c r="G2462" i="8"/>
  <c r="F2462" i="8"/>
  <c r="G2461" i="8"/>
  <c r="F2461" i="8"/>
  <c r="G2460" i="8"/>
  <c r="F2460" i="8"/>
  <c r="G2459" i="8"/>
  <c r="F2459" i="8"/>
  <c r="G2458" i="8"/>
  <c r="F2458" i="8"/>
  <c r="G2457" i="8"/>
  <c r="F2457" i="8"/>
  <c r="G2456" i="8"/>
  <c r="F2456" i="8"/>
  <c r="G2455" i="8"/>
  <c r="F2455" i="8"/>
  <c r="G2454" i="8"/>
  <c r="F2454" i="8"/>
  <c r="G2453" i="8"/>
  <c r="F2453" i="8"/>
  <c r="G2452" i="8"/>
  <c r="F2452" i="8"/>
  <c r="G2451" i="8"/>
  <c r="F2451" i="8"/>
  <c r="G2450" i="8"/>
  <c r="F2450" i="8"/>
  <c r="G2449" i="8"/>
  <c r="F2449" i="8"/>
  <c r="G2448" i="8"/>
  <c r="F2448" i="8"/>
  <c r="G2447" i="8"/>
  <c r="F2447" i="8"/>
  <c r="G2446" i="8"/>
  <c r="F2446" i="8"/>
  <c r="G2445" i="8"/>
  <c r="F2445" i="8"/>
  <c r="G2444" i="8"/>
  <c r="F2444" i="8"/>
  <c r="G2443" i="8"/>
  <c r="F2443" i="8"/>
  <c r="G2442" i="8"/>
  <c r="F2442" i="8"/>
  <c r="G2441" i="8"/>
  <c r="F2441" i="8"/>
  <c r="G2440" i="8"/>
  <c r="F2440" i="8"/>
  <c r="G2439" i="8"/>
  <c r="F2439" i="8"/>
  <c r="G2438" i="8"/>
  <c r="F2438" i="8"/>
  <c r="G2437" i="8"/>
  <c r="F2437" i="8"/>
  <c r="G2436" i="8"/>
  <c r="F2436" i="8"/>
  <c r="G2435" i="8"/>
  <c r="F2435" i="8"/>
  <c r="G2434" i="8"/>
  <c r="F2434" i="8"/>
  <c r="G2433" i="8"/>
  <c r="F2433" i="8"/>
  <c r="G2432" i="8"/>
  <c r="F2432" i="8"/>
  <c r="G2431" i="8"/>
  <c r="F2431" i="8"/>
  <c r="G2430" i="8"/>
  <c r="F2430" i="8"/>
  <c r="G2429" i="8"/>
  <c r="F2429" i="8"/>
  <c r="G2428" i="8"/>
  <c r="F2428" i="8"/>
  <c r="G2427" i="8"/>
  <c r="F2427" i="8"/>
  <c r="G2426" i="8"/>
  <c r="F2426" i="8"/>
  <c r="G2425" i="8"/>
  <c r="F2425" i="8"/>
  <c r="G2424" i="8"/>
  <c r="F2424" i="8"/>
  <c r="G2423" i="8"/>
  <c r="F2423" i="8"/>
  <c r="G2422" i="8"/>
  <c r="F2422" i="8"/>
  <c r="G2421" i="8"/>
  <c r="F2421" i="8"/>
  <c r="G2420" i="8"/>
  <c r="F2420" i="8"/>
  <c r="G2419" i="8"/>
  <c r="F2419" i="8"/>
  <c r="G2418" i="8"/>
  <c r="F2418" i="8"/>
  <c r="G2417" i="8"/>
  <c r="F2417" i="8"/>
  <c r="G2416" i="8"/>
  <c r="F2416" i="8"/>
  <c r="G2415" i="8"/>
  <c r="F2415" i="8"/>
  <c r="G2414" i="8"/>
  <c r="F2414" i="8"/>
  <c r="G2413" i="8"/>
  <c r="F2413" i="8"/>
  <c r="G2412" i="8"/>
  <c r="F2412" i="8"/>
  <c r="G2411" i="8"/>
  <c r="F2411" i="8"/>
  <c r="G2410" i="8"/>
  <c r="F2410" i="8"/>
  <c r="G2409" i="8"/>
  <c r="F2409" i="8"/>
  <c r="G2408" i="8"/>
  <c r="F2408" i="8"/>
  <c r="G2407" i="8"/>
  <c r="F2407" i="8"/>
  <c r="G2406" i="8"/>
  <c r="F2406" i="8"/>
  <c r="G2405" i="8"/>
  <c r="F2405" i="8"/>
  <c r="G2404" i="8"/>
  <c r="F2404" i="8"/>
  <c r="G2403" i="8"/>
  <c r="F2403" i="8"/>
  <c r="G2402" i="8"/>
  <c r="F2402" i="8"/>
  <c r="G2401" i="8"/>
  <c r="F2401" i="8"/>
  <c r="G2400" i="8"/>
  <c r="F2400" i="8"/>
  <c r="G2399" i="8"/>
  <c r="F2399" i="8"/>
  <c r="G2398" i="8"/>
  <c r="F2398" i="8"/>
  <c r="G2397" i="8"/>
  <c r="F2397" i="8"/>
  <c r="G2396" i="8"/>
  <c r="F2396" i="8"/>
  <c r="G2395" i="8"/>
  <c r="F2395" i="8"/>
  <c r="G2394" i="8"/>
  <c r="F2394" i="8"/>
  <c r="G2393" i="8"/>
  <c r="F2393" i="8"/>
  <c r="G2392" i="8"/>
  <c r="F2392" i="8"/>
  <c r="G2391" i="8"/>
  <c r="F2391" i="8"/>
  <c r="G2390" i="8"/>
  <c r="F2390" i="8"/>
  <c r="G2389" i="8"/>
  <c r="F2389" i="8"/>
  <c r="G2388" i="8"/>
  <c r="F2388" i="8"/>
  <c r="G2387" i="8"/>
  <c r="F2387" i="8"/>
  <c r="G2386" i="8"/>
  <c r="F2386" i="8"/>
  <c r="G2385" i="8"/>
  <c r="F2385" i="8"/>
  <c r="G2384" i="8"/>
  <c r="F2384" i="8"/>
  <c r="G2383" i="8"/>
  <c r="F2383" i="8"/>
  <c r="G2382" i="8"/>
  <c r="F2382" i="8"/>
  <c r="G2381" i="8"/>
  <c r="F2381" i="8"/>
  <c r="G2380" i="8"/>
  <c r="F2380" i="8"/>
  <c r="G2379" i="8"/>
  <c r="F2379" i="8"/>
  <c r="G2378" i="8"/>
  <c r="F2378" i="8"/>
  <c r="G2377" i="8"/>
  <c r="F2377" i="8"/>
  <c r="G2376" i="8"/>
  <c r="F2376" i="8"/>
  <c r="G2375" i="8"/>
  <c r="F2375" i="8"/>
  <c r="G2374" i="8"/>
  <c r="F2374" i="8"/>
  <c r="G2373" i="8"/>
  <c r="F2373" i="8"/>
  <c r="G2372" i="8"/>
  <c r="F2372" i="8"/>
  <c r="G2371" i="8"/>
  <c r="F2371" i="8"/>
  <c r="G2370" i="8"/>
  <c r="F2370" i="8"/>
  <c r="G2369" i="8"/>
  <c r="F2369" i="8"/>
  <c r="G2368" i="8"/>
  <c r="F2368" i="8"/>
  <c r="G2367" i="8"/>
  <c r="F2367" i="8"/>
  <c r="G2366" i="8"/>
  <c r="F2366" i="8"/>
  <c r="G2365" i="8"/>
  <c r="F2365" i="8"/>
  <c r="G2364" i="8"/>
  <c r="F2364" i="8"/>
  <c r="G2363" i="8"/>
  <c r="F2363" i="8"/>
  <c r="G2362" i="8"/>
  <c r="F2362" i="8"/>
  <c r="G2361" i="8"/>
  <c r="F2361" i="8"/>
  <c r="G2360" i="8"/>
  <c r="F2360" i="8"/>
  <c r="G2359" i="8"/>
  <c r="F2359" i="8"/>
  <c r="G2358" i="8"/>
  <c r="F2358" i="8"/>
  <c r="G2357" i="8"/>
  <c r="F2357" i="8"/>
  <c r="G2356" i="8"/>
  <c r="F2356" i="8"/>
  <c r="G2355" i="8"/>
  <c r="F2355" i="8"/>
  <c r="G2354" i="8"/>
  <c r="F2354" i="8"/>
  <c r="G2353" i="8"/>
  <c r="F2353" i="8"/>
  <c r="G2352" i="8"/>
  <c r="F2352" i="8"/>
  <c r="G2351" i="8"/>
  <c r="F2351" i="8"/>
  <c r="G2350" i="8"/>
  <c r="F2350" i="8"/>
  <c r="G2349" i="8"/>
  <c r="F2349" i="8"/>
  <c r="G2348" i="8"/>
  <c r="F2348" i="8"/>
  <c r="G2347" i="8"/>
  <c r="F2347" i="8"/>
  <c r="G2346" i="8"/>
  <c r="F2346" i="8"/>
  <c r="G2345" i="8"/>
  <c r="F2345" i="8"/>
  <c r="G2344" i="8"/>
  <c r="F2344" i="8"/>
  <c r="G2343" i="8"/>
  <c r="F2343" i="8"/>
  <c r="G2342" i="8"/>
  <c r="F2342" i="8"/>
  <c r="G2341" i="8"/>
  <c r="F2341" i="8"/>
  <c r="G2340" i="8"/>
  <c r="F2340" i="8"/>
  <c r="G2339" i="8"/>
  <c r="F2339" i="8"/>
  <c r="G2338" i="8"/>
  <c r="F2338" i="8"/>
  <c r="G2337" i="8"/>
  <c r="F2337" i="8"/>
  <c r="G2336" i="8"/>
  <c r="F2336" i="8"/>
  <c r="G2335" i="8"/>
  <c r="F2335" i="8"/>
  <c r="G2334" i="8"/>
  <c r="F2334" i="8"/>
  <c r="G2333" i="8"/>
  <c r="F2333" i="8"/>
  <c r="G2332" i="8"/>
  <c r="F2332" i="8"/>
  <c r="G2331" i="8"/>
  <c r="F2331" i="8"/>
  <c r="G2330" i="8"/>
  <c r="F2330" i="8"/>
  <c r="G2329" i="8"/>
  <c r="F2329" i="8"/>
  <c r="G2328" i="8"/>
  <c r="F2328" i="8"/>
  <c r="G2327" i="8"/>
  <c r="F2327" i="8"/>
  <c r="G2326" i="8"/>
  <c r="F2326" i="8"/>
  <c r="G2325" i="8"/>
  <c r="F2325" i="8"/>
  <c r="G2324" i="8"/>
  <c r="F2324" i="8"/>
  <c r="G2323" i="8"/>
  <c r="F2323" i="8"/>
  <c r="G2322" i="8"/>
  <c r="F2322" i="8"/>
  <c r="G2321" i="8"/>
  <c r="F2321" i="8"/>
  <c r="G2320" i="8"/>
  <c r="F2320" i="8"/>
  <c r="G2319" i="8"/>
  <c r="F2319" i="8"/>
  <c r="G2318" i="8"/>
  <c r="F2318" i="8"/>
  <c r="G2317" i="8"/>
  <c r="F2317" i="8"/>
  <c r="G2316" i="8"/>
  <c r="F2316" i="8"/>
  <c r="G2315" i="8"/>
  <c r="F2315" i="8"/>
  <c r="G2314" i="8"/>
  <c r="F2314" i="8"/>
  <c r="G2313" i="8"/>
  <c r="F2313" i="8"/>
  <c r="G2312" i="8"/>
  <c r="F2312" i="8"/>
  <c r="G2311" i="8"/>
  <c r="F2311" i="8"/>
  <c r="G2310" i="8"/>
  <c r="F2310" i="8"/>
  <c r="G2309" i="8"/>
  <c r="F2309" i="8"/>
  <c r="G2308" i="8"/>
  <c r="F2308" i="8"/>
  <c r="G2307" i="8"/>
  <c r="F2307" i="8"/>
  <c r="G2306" i="8"/>
  <c r="F2306" i="8"/>
  <c r="G2305" i="8"/>
  <c r="F2305" i="8"/>
  <c r="G2304" i="8"/>
  <c r="F2304" i="8"/>
  <c r="G2303" i="8"/>
  <c r="F2303" i="8"/>
  <c r="G2302" i="8"/>
  <c r="F2302" i="8"/>
  <c r="G2301" i="8"/>
  <c r="F2301" i="8"/>
  <c r="G2300" i="8"/>
  <c r="F2300" i="8"/>
  <c r="G2299" i="8"/>
  <c r="F2299" i="8"/>
  <c r="G2298" i="8"/>
  <c r="F2298" i="8"/>
  <c r="G2297" i="8"/>
  <c r="F2297" i="8"/>
  <c r="G2296" i="8"/>
  <c r="F2296" i="8"/>
  <c r="G2295" i="8"/>
  <c r="F2295" i="8"/>
  <c r="G2294" i="8"/>
  <c r="F2294" i="8"/>
  <c r="G2293" i="8"/>
  <c r="F2293" i="8"/>
  <c r="G2292" i="8"/>
  <c r="F2292" i="8"/>
  <c r="G2291" i="8"/>
  <c r="F2291" i="8"/>
  <c r="G2290" i="8"/>
  <c r="F2290" i="8"/>
  <c r="G2289" i="8"/>
  <c r="F2289" i="8"/>
  <c r="G2288" i="8"/>
  <c r="F2288" i="8"/>
  <c r="G2287" i="8"/>
  <c r="F2287" i="8"/>
  <c r="G2286" i="8"/>
  <c r="F2286" i="8"/>
  <c r="G2285" i="8"/>
  <c r="F2285" i="8"/>
  <c r="G2284" i="8"/>
  <c r="F2284" i="8"/>
  <c r="G2283" i="8"/>
  <c r="F2283" i="8"/>
  <c r="G2282" i="8"/>
  <c r="F2282" i="8"/>
  <c r="G2281" i="8"/>
  <c r="F2281" i="8"/>
  <c r="G2280" i="8"/>
  <c r="F2280" i="8"/>
  <c r="G2279" i="8"/>
  <c r="F2279" i="8"/>
  <c r="G2278" i="8"/>
  <c r="F2278" i="8"/>
  <c r="G2277" i="8"/>
  <c r="F2277" i="8"/>
  <c r="G2276" i="8"/>
  <c r="F2276" i="8"/>
  <c r="G2275" i="8"/>
  <c r="F2275" i="8"/>
  <c r="G2274" i="8"/>
  <c r="F2274" i="8"/>
  <c r="G2273" i="8"/>
  <c r="F2273" i="8"/>
  <c r="G2272" i="8"/>
  <c r="F2272" i="8"/>
  <c r="G2271" i="8"/>
  <c r="F2271" i="8"/>
  <c r="G2270" i="8"/>
  <c r="F2270" i="8"/>
  <c r="G2269" i="8"/>
  <c r="F2269" i="8"/>
  <c r="G2268" i="8"/>
  <c r="F2268" i="8"/>
  <c r="G2267" i="8"/>
  <c r="F2267" i="8"/>
  <c r="G2266" i="8"/>
  <c r="F2266" i="8"/>
  <c r="G2265" i="8"/>
  <c r="F2265" i="8"/>
  <c r="G2264" i="8"/>
  <c r="F2264" i="8"/>
  <c r="G2263" i="8"/>
  <c r="F2263" i="8"/>
  <c r="G2262" i="8"/>
  <c r="F2262" i="8"/>
  <c r="G2261" i="8"/>
  <c r="F2261" i="8"/>
  <c r="G2260" i="8"/>
  <c r="F2260" i="8"/>
  <c r="G2259" i="8"/>
  <c r="F2259" i="8"/>
  <c r="G2258" i="8"/>
  <c r="F2258" i="8"/>
  <c r="G2257" i="8"/>
  <c r="F2257" i="8"/>
  <c r="G2256" i="8"/>
  <c r="F2256" i="8"/>
  <c r="G2255" i="8"/>
  <c r="F2255" i="8"/>
  <c r="G2254" i="8"/>
  <c r="F2254" i="8"/>
  <c r="G2253" i="8"/>
  <c r="F2253" i="8"/>
  <c r="G2252" i="8"/>
  <c r="F2252" i="8"/>
  <c r="G2251" i="8"/>
  <c r="F2251" i="8"/>
  <c r="G2250" i="8"/>
  <c r="F2250" i="8"/>
  <c r="G2249" i="8"/>
  <c r="F2249" i="8"/>
  <c r="G2248" i="8"/>
  <c r="F2248" i="8"/>
  <c r="G2247" i="8"/>
  <c r="F2247" i="8"/>
  <c r="G2246" i="8"/>
  <c r="F2246" i="8"/>
  <c r="G2245" i="8"/>
  <c r="F2245" i="8"/>
  <c r="G2244" i="8"/>
  <c r="F2244" i="8"/>
  <c r="G2243" i="8"/>
  <c r="F2243" i="8"/>
  <c r="G2242" i="8"/>
  <c r="F2242" i="8"/>
  <c r="G2241" i="8"/>
  <c r="F2241" i="8"/>
  <c r="G2240" i="8"/>
  <c r="F2240" i="8"/>
  <c r="G2239" i="8"/>
  <c r="F2239" i="8"/>
  <c r="G2238" i="8"/>
  <c r="F2238" i="8"/>
  <c r="G2237" i="8"/>
  <c r="F2237" i="8"/>
  <c r="G2236" i="8"/>
  <c r="F2236" i="8"/>
  <c r="G2235" i="8"/>
  <c r="F2235" i="8"/>
  <c r="G2234" i="8"/>
  <c r="F2234" i="8"/>
  <c r="G2233" i="8"/>
  <c r="F2233" i="8"/>
  <c r="G2232" i="8"/>
  <c r="F2232" i="8"/>
  <c r="G2231" i="8"/>
  <c r="F2231" i="8"/>
  <c r="G2230" i="8"/>
  <c r="F2230" i="8"/>
  <c r="G2229" i="8"/>
  <c r="F2229" i="8"/>
  <c r="G2228" i="8"/>
  <c r="F2228" i="8"/>
  <c r="G2227" i="8"/>
  <c r="F2227" i="8"/>
  <c r="G2226" i="8"/>
  <c r="F2226" i="8"/>
  <c r="G2225" i="8"/>
  <c r="F2225" i="8"/>
  <c r="G2224" i="8"/>
  <c r="F2224" i="8"/>
  <c r="G2223" i="8"/>
  <c r="F2223" i="8"/>
  <c r="G2222" i="8"/>
  <c r="F2222" i="8"/>
  <c r="G2221" i="8"/>
  <c r="F2221" i="8"/>
  <c r="G2220" i="8"/>
  <c r="F2220" i="8"/>
  <c r="G2219" i="8"/>
  <c r="F2219" i="8"/>
  <c r="G2218" i="8"/>
  <c r="F2218" i="8"/>
  <c r="G2217" i="8"/>
  <c r="F2217" i="8"/>
  <c r="G2216" i="8"/>
  <c r="F2216" i="8"/>
  <c r="G2215" i="8"/>
  <c r="F2215" i="8"/>
  <c r="G2214" i="8"/>
  <c r="F2214" i="8"/>
  <c r="G2213" i="8"/>
  <c r="F2213" i="8"/>
  <c r="G2212" i="8"/>
  <c r="F2212" i="8"/>
  <c r="G2211" i="8"/>
  <c r="F2211" i="8"/>
  <c r="G2210" i="8"/>
  <c r="F2210" i="8"/>
  <c r="G2209" i="8"/>
  <c r="F2209" i="8"/>
  <c r="G2208" i="8"/>
  <c r="F2208" i="8"/>
  <c r="G2207" i="8"/>
  <c r="F2207" i="8"/>
  <c r="G2206" i="8"/>
  <c r="F2206" i="8"/>
  <c r="G2205" i="8"/>
  <c r="F2205" i="8"/>
  <c r="G2204" i="8"/>
  <c r="F2204" i="8"/>
  <c r="G2203" i="8"/>
  <c r="F2203" i="8"/>
  <c r="G2202" i="8"/>
  <c r="F2202" i="8"/>
  <c r="G2201" i="8"/>
  <c r="F2201" i="8"/>
  <c r="G2200" i="8"/>
  <c r="F2200" i="8"/>
  <c r="G2199" i="8"/>
  <c r="F2199" i="8"/>
  <c r="G2198" i="8"/>
  <c r="F2198" i="8"/>
  <c r="G2197" i="8"/>
  <c r="F2197" i="8"/>
  <c r="G2196" i="8"/>
  <c r="F2196" i="8"/>
  <c r="G2195" i="8"/>
  <c r="F2195" i="8"/>
  <c r="G2194" i="8"/>
  <c r="F2194" i="8"/>
  <c r="G2193" i="8"/>
  <c r="F2193" i="8"/>
  <c r="G2192" i="8"/>
  <c r="F2192" i="8"/>
  <c r="G2191" i="8"/>
  <c r="F2191" i="8"/>
  <c r="G2190" i="8"/>
  <c r="F2190" i="8"/>
  <c r="G2189" i="8"/>
  <c r="F2189" i="8"/>
  <c r="G2188" i="8"/>
  <c r="F2188" i="8"/>
  <c r="G2187" i="8"/>
  <c r="F2187" i="8"/>
  <c r="G2186" i="8"/>
  <c r="F2186" i="8"/>
  <c r="G2185" i="8"/>
  <c r="F2185" i="8"/>
  <c r="G2184" i="8"/>
  <c r="F2184" i="8"/>
  <c r="G2183" i="8"/>
  <c r="F2183" i="8"/>
  <c r="G2182" i="8"/>
  <c r="F2182" i="8"/>
  <c r="G2181" i="8"/>
  <c r="F2181" i="8"/>
  <c r="G2180" i="8"/>
  <c r="F2180" i="8"/>
  <c r="G2179" i="8"/>
  <c r="F2179" i="8"/>
  <c r="G2178" i="8"/>
  <c r="F2178" i="8"/>
  <c r="G2177" i="8"/>
  <c r="F2177" i="8"/>
  <c r="G2176" i="8"/>
  <c r="F2176" i="8"/>
  <c r="G2175" i="8"/>
  <c r="F2175" i="8"/>
  <c r="G2174" i="8"/>
  <c r="F2174" i="8"/>
  <c r="G2173" i="8"/>
  <c r="F2173" i="8"/>
  <c r="G2172" i="8"/>
  <c r="F2172" i="8"/>
  <c r="G2171" i="8"/>
  <c r="F2171" i="8"/>
  <c r="G2170" i="8"/>
  <c r="F2170" i="8"/>
  <c r="G2169" i="8"/>
  <c r="F2169" i="8"/>
  <c r="G2168" i="8"/>
  <c r="F2168" i="8"/>
  <c r="G2167" i="8"/>
  <c r="F2167" i="8"/>
  <c r="G2166" i="8"/>
  <c r="F2166" i="8"/>
  <c r="G2165" i="8"/>
  <c r="F2165" i="8"/>
  <c r="G2164" i="8"/>
  <c r="F2164" i="8"/>
  <c r="G2163" i="8"/>
  <c r="F2163" i="8"/>
  <c r="G2162" i="8"/>
  <c r="F2162" i="8"/>
  <c r="G2161" i="8"/>
  <c r="F2161" i="8"/>
  <c r="G2160" i="8"/>
  <c r="F2160" i="8"/>
  <c r="G2159" i="8"/>
  <c r="F2159" i="8"/>
  <c r="G2158" i="8"/>
  <c r="F2158" i="8"/>
  <c r="G2157" i="8"/>
  <c r="F2157" i="8"/>
  <c r="G2156" i="8"/>
  <c r="F2156" i="8"/>
  <c r="G2155" i="8"/>
  <c r="F2155" i="8"/>
  <c r="G2154" i="8"/>
  <c r="F2154" i="8"/>
  <c r="G2153" i="8"/>
  <c r="F2153" i="8"/>
  <c r="G2152" i="8"/>
  <c r="F2152" i="8"/>
  <c r="G2151" i="8"/>
  <c r="F2151" i="8"/>
  <c r="G2150" i="8"/>
  <c r="F2150" i="8"/>
  <c r="G2149" i="8"/>
  <c r="F2149" i="8"/>
  <c r="G2148" i="8"/>
  <c r="F2148" i="8"/>
  <c r="G2147" i="8"/>
  <c r="F2147" i="8"/>
  <c r="G2146" i="8"/>
  <c r="F2146" i="8"/>
  <c r="G2145" i="8"/>
  <c r="F2145" i="8"/>
  <c r="G2144" i="8"/>
  <c r="F2144" i="8"/>
  <c r="G2143" i="8"/>
  <c r="F2143" i="8"/>
  <c r="G2142" i="8"/>
  <c r="F2142" i="8"/>
  <c r="G2141" i="8"/>
  <c r="F2141" i="8"/>
  <c r="G2140" i="8"/>
  <c r="F2140" i="8"/>
  <c r="G2139" i="8"/>
  <c r="F2139" i="8"/>
  <c r="G2138" i="8"/>
  <c r="F2138" i="8"/>
  <c r="G2137" i="8"/>
  <c r="F2137" i="8"/>
  <c r="G2136" i="8"/>
  <c r="F2136" i="8"/>
  <c r="G2135" i="8"/>
  <c r="F2135" i="8"/>
  <c r="G2134" i="8"/>
  <c r="F2134" i="8"/>
  <c r="G2133" i="8"/>
  <c r="F2133" i="8"/>
  <c r="G2132" i="8"/>
  <c r="F2132" i="8"/>
  <c r="G2131" i="8"/>
  <c r="F2131" i="8"/>
  <c r="G2130" i="8"/>
  <c r="F2130" i="8"/>
  <c r="G2129" i="8"/>
  <c r="F2129" i="8"/>
  <c r="G2128" i="8"/>
  <c r="F2128" i="8"/>
  <c r="G2127" i="8"/>
  <c r="F2127" i="8"/>
  <c r="G2126" i="8"/>
  <c r="F2126" i="8"/>
  <c r="G2125" i="8"/>
  <c r="F2125" i="8"/>
  <c r="G2124" i="8"/>
  <c r="F2124" i="8"/>
  <c r="G2123" i="8"/>
  <c r="F2123" i="8"/>
  <c r="G2122" i="8"/>
  <c r="F2122" i="8"/>
  <c r="G2121" i="8"/>
  <c r="F2121" i="8"/>
  <c r="G2120" i="8"/>
  <c r="F2120" i="8"/>
  <c r="G2119" i="8"/>
  <c r="F2119" i="8"/>
  <c r="G2118" i="8"/>
  <c r="F2118" i="8"/>
  <c r="G2117" i="8"/>
  <c r="F2117" i="8"/>
  <c r="G2116" i="8"/>
  <c r="F2116" i="8"/>
  <c r="G2115" i="8"/>
  <c r="F2115" i="8"/>
  <c r="G2114" i="8"/>
  <c r="F2114" i="8"/>
  <c r="G2113" i="8"/>
  <c r="F2113" i="8"/>
  <c r="G2112" i="8"/>
  <c r="F2112" i="8"/>
  <c r="G2111" i="8"/>
  <c r="F2111" i="8"/>
  <c r="G2110" i="8"/>
  <c r="F2110" i="8"/>
  <c r="G2109" i="8"/>
  <c r="F2109" i="8"/>
  <c r="G2108" i="8"/>
  <c r="F2108" i="8"/>
  <c r="G2107" i="8"/>
  <c r="F2107" i="8"/>
  <c r="G2106" i="8"/>
  <c r="F2106" i="8"/>
  <c r="G2105" i="8"/>
  <c r="F2105" i="8"/>
  <c r="G2104" i="8"/>
  <c r="F2104" i="8"/>
  <c r="G2103" i="8"/>
  <c r="F2103" i="8"/>
  <c r="G2102" i="8"/>
  <c r="F2102" i="8"/>
  <c r="G2101" i="8"/>
  <c r="F2101" i="8"/>
  <c r="G2100" i="8"/>
  <c r="F2100" i="8"/>
  <c r="G2099" i="8"/>
  <c r="F2099" i="8"/>
  <c r="G2098" i="8"/>
  <c r="F2098" i="8"/>
  <c r="G2097" i="8"/>
  <c r="F2097" i="8"/>
  <c r="G2096" i="8"/>
  <c r="F2096" i="8"/>
  <c r="G2095" i="8"/>
  <c r="F2095" i="8"/>
  <c r="G2094" i="8"/>
  <c r="F2094" i="8"/>
  <c r="G2093" i="8"/>
  <c r="F2093" i="8"/>
  <c r="G2092" i="8"/>
  <c r="F2092" i="8"/>
  <c r="G2091" i="8"/>
  <c r="F2091" i="8"/>
  <c r="G2090" i="8"/>
  <c r="F2090" i="8"/>
  <c r="G2089" i="8"/>
  <c r="F2089" i="8"/>
  <c r="G2088" i="8"/>
  <c r="F2088" i="8"/>
  <c r="G2087" i="8"/>
  <c r="F2087" i="8"/>
  <c r="G2086" i="8"/>
  <c r="F2086" i="8"/>
  <c r="G2085" i="8"/>
  <c r="F2085" i="8"/>
  <c r="G2084" i="8"/>
  <c r="F2084" i="8"/>
  <c r="G2083" i="8"/>
  <c r="F2083" i="8"/>
  <c r="G2082" i="8"/>
  <c r="F2082" i="8"/>
  <c r="G2081" i="8"/>
  <c r="F2081" i="8"/>
  <c r="G2080" i="8"/>
  <c r="F2080" i="8"/>
  <c r="G2079" i="8"/>
  <c r="F2079" i="8"/>
  <c r="G2078" i="8"/>
  <c r="F2078" i="8"/>
  <c r="G2077" i="8"/>
  <c r="F2077" i="8"/>
  <c r="G2076" i="8"/>
  <c r="F2076" i="8"/>
  <c r="G2075" i="8"/>
  <c r="F2075" i="8"/>
  <c r="G2074" i="8"/>
  <c r="F2074" i="8"/>
  <c r="G2073" i="8"/>
  <c r="F2073" i="8"/>
  <c r="G2072" i="8"/>
  <c r="F2072" i="8"/>
  <c r="G2071" i="8"/>
  <c r="F2071" i="8"/>
  <c r="G2070" i="8"/>
  <c r="F2070" i="8"/>
  <c r="G2069" i="8"/>
  <c r="F2069" i="8"/>
  <c r="G2068" i="8"/>
  <c r="F2068" i="8"/>
  <c r="G2067" i="8"/>
  <c r="F2067" i="8"/>
  <c r="G2066" i="8"/>
  <c r="F2066" i="8"/>
  <c r="G2065" i="8"/>
  <c r="F2065" i="8"/>
  <c r="G2064" i="8"/>
  <c r="F2064" i="8"/>
  <c r="G2063" i="8"/>
  <c r="F2063" i="8"/>
  <c r="G2062" i="8"/>
  <c r="F2062" i="8"/>
  <c r="G2061" i="8"/>
  <c r="F2061" i="8"/>
  <c r="G2060" i="8"/>
  <c r="F2060" i="8"/>
  <c r="G2059" i="8"/>
  <c r="F2059" i="8"/>
  <c r="G2058" i="8"/>
  <c r="F2058" i="8"/>
  <c r="G2057" i="8"/>
  <c r="F2057" i="8"/>
  <c r="G2056" i="8"/>
  <c r="F2056" i="8"/>
  <c r="G2055" i="8"/>
  <c r="F2055" i="8"/>
  <c r="G2054" i="8"/>
  <c r="F2054" i="8"/>
  <c r="G2053" i="8"/>
  <c r="F2053" i="8"/>
  <c r="G2052" i="8"/>
  <c r="F2052" i="8"/>
  <c r="G2051" i="8"/>
  <c r="F2051" i="8"/>
  <c r="G2050" i="8"/>
  <c r="F2050" i="8"/>
  <c r="G2049" i="8"/>
  <c r="F2049" i="8"/>
  <c r="G2048" i="8"/>
  <c r="F2048" i="8"/>
  <c r="G2047" i="8"/>
  <c r="F2047" i="8"/>
  <c r="G2046" i="8"/>
  <c r="F2046" i="8"/>
  <c r="G2045" i="8"/>
  <c r="F2045" i="8"/>
  <c r="G2044" i="8"/>
  <c r="F2044" i="8"/>
  <c r="G2043" i="8"/>
  <c r="F2043" i="8"/>
  <c r="G2042" i="8"/>
  <c r="F2042" i="8"/>
  <c r="G2041" i="8"/>
  <c r="F2041" i="8"/>
  <c r="G2040" i="8"/>
  <c r="F2040" i="8"/>
  <c r="G2039" i="8"/>
  <c r="F2039" i="8"/>
  <c r="G2038" i="8"/>
  <c r="F2038" i="8"/>
  <c r="G2037" i="8"/>
  <c r="F2037" i="8"/>
  <c r="G2036" i="8"/>
  <c r="F2036" i="8"/>
  <c r="G2035" i="8"/>
  <c r="F2035" i="8"/>
  <c r="G2034" i="8"/>
  <c r="F2034" i="8"/>
  <c r="G2033" i="8"/>
  <c r="F2033" i="8"/>
  <c r="G2032" i="8"/>
  <c r="F2032" i="8"/>
  <c r="G2031" i="8"/>
  <c r="F2031" i="8"/>
  <c r="G2030" i="8"/>
  <c r="F2030" i="8"/>
  <c r="G2029" i="8"/>
  <c r="F2029" i="8"/>
  <c r="G2028" i="8"/>
  <c r="F2028" i="8"/>
  <c r="G2027" i="8"/>
  <c r="F2027" i="8"/>
  <c r="G2026" i="8"/>
  <c r="F2026" i="8"/>
  <c r="G2025" i="8"/>
  <c r="F2025" i="8"/>
  <c r="G2024" i="8"/>
  <c r="F2024" i="8"/>
  <c r="G2023" i="8"/>
  <c r="F2023" i="8"/>
  <c r="G2022" i="8"/>
  <c r="F2022" i="8"/>
  <c r="G2021" i="8"/>
  <c r="F2021" i="8"/>
  <c r="G2020" i="8"/>
  <c r="F2020" i="8"/>
  <c r="G2019" i="8"/>
  <c r="F2019" i="8"/>
  <c r="G2018" i="8"/>
  <c r="F2018" i="8"/>
  <c r="G2017" i="8"/>
  <c r="F2017" i="8"/>
  <c r="G2016" i="8"/>
  <c r="F2016" i="8"/>
  <c r="G2015" i="8"/>
  <c r="F2015" i="8"/>
  <c r="G2014" i="8"/>
  <c r="F2014" i="8"/>
  <c r="G2013" i="8"/>
  <c r="F2013" i="8"/>
  <c r="G2012" i="8"/>
  <c r="F2012" i="8"/>
  <c r="G2011" i="8"/>
  <c r="F2011" i="8"/>
  <c r="G2010" i="8"/>
  <c r="F2010" i="8"/>
  <c r="G2009" i="8"/>
  <c r="F2009" i="8"/>
  <c r="G2008" i="8"/>
  <c r="F2008" i="8"/>
  <c r="G2007" i="8"/>
  <c r="F2007" i="8"/>
  <c r="G2006" i="8"/>
  <c r="F2006" i="8"/>
  <c r="G2005" i="8"/>
  <c r="F2005" i="8"/>
  <c r="G2004" i="8"/>
  <c r="F2004" i="8"/>
  <c r="G2003" i="8"/>
  <c r="F2003" i="8"/>
  <c r="G2002" i="8"/>
  <c r="F2002" i="8"/>
  <c r="G2001" i="8"/>
  <c r="F2001" i="8"/>
  <c r="G2000" i="8"/>
  <c r="F2000" i="8"/>
  <c r="G1999" i="8"/>
  <c r="F1999" i="8"/>
  <c r="G1998" i="8"/>
  <c r="F1998" i="8"/>
  <c r="G1997" i="8"/>
  <c r="F1997" i="8"/>
  <c r="G1996" i="8"/>
  <c r="F1996" i="8"/>
  <c r="G1995" i="8"/>
  <c r="F1995" i="8"/>
  <c r="G1994" i="8"/>
  <c r="F1994" i="8"/>
  <c r="G1993" i="8"/>
  <c r="F1993" i="8"/>
  <c r="G1992" i="8"/>
  <c r="F1992" i="8"/>
  <c r="G1991" i="8"/>
  <c r="F1991" i="8"/>
  <c r="G1990" i="8"/>
  <c r="F1990" i="8"/>
  <c r="G1989" i="8"/>
  <c r="F1989" i="8"/>
  <c r="G1988" i="8"/>
  <c r="F1988" i="8"/>
  <c r="G1987" i="8"/>
  <c r="F1987" i="8"/>
  <c r="G1986" i="8"/>
  <c r="F1986" i="8"/>
  <c r="G1985" i="8"/>
  <c r="F1985" i="8"/>
  <c r="G1984" i="8"/>
  <c r="F1984" i="8"/>
  <c r="G1983" i="8"/>
  <c r="F1983" i="8"/>
  <c r="G1982" i="8"/>
  <c r="F1982" i="8"/>
  <c r="G1981" i="8"/>
  <c r="F1981" i="8"/>
  <c r="G1980" i="8"/>
  <c r="F1980" i="8"/>
  <c r="G1979" i="8"/>
  <c r="F1979" i="8"/>
  <c r="G1978" i="8"/>
  <c r="F1978" i="8"/>
  <c r="G1977" i="8"/>
  <c r="F1977" i="8"/>
  <c r="G1976" i="8"/>
  <c r="F1976" i="8"/>
  <c r="G1975" i="8"/>
  <c r="F1975" i="8"/>
  <c r="G1974" i="8"/>
  <c r="F1974" i="8"/>
  <c r="G1973" i="8"/>
  <c r="F1973" i="8"/>
  <c r="G1972" i="8"/>
  <c r="F1972" i="8"/>
  <c r="G1971" i="8"/>
  <c r="F1971" i="8"/>
  <c r="G1970" i="8"/>
  <c r="F1970" i="8"/>
  <c r="G1969" i="8"/>
  <c r="F1969" i="8"/>
  <c r="G1968" i="8"/>
  <c r="F1968" i="8"/>
  <c r="G1967" i="8"/>
  <c r="F1967" i="8"/>
  <c r="G1966" i="8"/>
  <c r="F1966" i="8"/>
  <c r="G1965" i="8"/>
  <c r="F1965" i="8"/>
  <c r="G1964" i="8"/>
  <c r="F1964" i="8"/>
  <c r="G1963" i="8"/>
  <c r="F1963" i="8"/>
  <c r="G1962" i="8"/>
  <c r="F1962" i="8"/>
  <c r="G1961" i="8"/>
  <c r="F1961" i="8"/>
  <c r="G1960" i="8"/>
  <c r="F1960" i="8"/>
  <c r="G1959" i="8"/>
  <c r="F1959" i="8"/>
  <c r="G1958" i="8"/>
  <c r="F1958" i="8"/>
  <c r="G1957" i="8"/>
  <c r="F1957" i="8"/>
  <c r="G1956" i="8"/>
  <c r="F1956" i="8"/>
  <c r="G1955" i="8"/>
  <c r="F1955" i="8"/>
  <c r="G1954" i="8"/>
  <c r="F1954" i="8"/>
  <c r="G1953" i="8"/>
  <c r="F1953" i="8"/>
  <c r="G1952" i="8"/>
  <c r="F1952" i="8"/>
  <c r="G1951" i="8"/>
  <c r="F1951" i="8"/>
  <c r="G1950" i="8"/>
  <c r="F1950" i="8"/>
  <c r="G1949" i="8"/>
  <c r="F1949" i="8"/>
  <c r="G1948" i="8"/>
  <c r="F1948" i="8"/>
  <c r="G1947" i="8"/>
  <c r="F1947" i="8"/>
  <c r="G1946" i="8"/>
  <c r="F1946" i="8"/>
  <c r="G1945" i="8"/>
  <c r="F1945" i="8"/>
  <c r="G1944" i="8"/>
  <c r="F1944" i="8"/>
  <c r="G1943" i="8"/>
  <c r="F1943" i="8"/>
  <c r="G1942" i="8"/>
  <c r="F1942" i="8"/>
  <c r="G1941" i="8"/>
  <c r="F1941" i="8"/>
  <c r="G1940" i="8"/>
  <c r="F1940" i="8"/>
  <c r="G1939" i="8"/>
  <c r="F1939" i="8"/>
  <c r="G1938" i="8"/>
  <c r="F1938" i="8"/>
  <c r="G1937" i="8"/>
  <c r="F1937" i="8"/>
  <c r="G1936" i="8"/>
  <c r="F1936" i="8"/>
  <c r="G1935" i="8"/>
  <c r="F1935" i="8"/>
  <c r="G1934" i="8"/>
  <c r="F1934" i="8"/>
  <c r="G1933" i="8"/>
  <c r="F1933" i="8"/>
  <c r="G1932" i="8"/>
  <c r="F1932" i="8"/>
  <c r="G1931" i="8"/>
  <c r="F1931" i="8"/>
  <c r="G1930" i="8"/>
  <c r="F1930" i="8"/>
  <c r="G1929" i="8"/>
  <c r="F1929" i="8"/>
  <c r="G1928" i="8"/>
  <c r="F1928" i="8"/>
  <c r="G1927" i="8"/>
  <c r="F1927" i="8"/>
  <c r="G1926" i="8"/>
  <c r="F1926" i="8"/>
  <c r="G1925" i="8"/>
  <c r="F1925" i="8"/>
  <c r="G1924" i="8"/>
  <c r="F1924" i="8"/>
  <c r="G1923" i="8"/>
  <c r="F1923" i="8"/>
  <c r="G1922" i="8"/>
  <c r="F1922" i="8"/>
  <c r="G1921" i="8"/>
  <c r="F1921" i="8"/>
  <c r="G1920" i="8"/>
  <c r="F1920" i="8"/>
  <c r="G1919" i="8"/>
  <c r="F1919" i="8"/>
  <c r="G1918" i="8"/>
  <c r="F1918" i="8"/>
  <c r="G1917" i="8"/>
  <c r="F1917" i="8"/>
  <c r="G1916" i="8"/>
  <c r="F1916" i="8"/>
  <c r="G1915" i="8"/>
  <c r="F1915" i="8"/>
  <c r="G1914" i="8"/>
  <c r="F1914" i="8"/>
  <c r="G1913" i="8"/>
  <c r="F1913" i="8"/>
  <c r="G1912" i="8"/>
  <c r="F1912" i="8"/>
  <c r="G1911" i="8"/>
  <c r="F1911" i="8"/>
  <c r="G1910" i="8"/>
  <c r="F1910" i="8"/>
  <c r="G1909" i="8"/>
  <c r="F1909" i="8"/>
  <c r="G1908" i="8"/>
  <c r="F1908" i="8"/>
  <c r="G1907" i="8"/>
  <c r="F1907" i="8"/>
  <c r="G1906" i="8"/>
  <c r="F1906" i="8"/>
  <c r="G1905" i="8"/>
  <c r="F1905" i="8"/>
  <c r="G1904" i="8"/>
  <c r="F1904" i="8"/>
  <c r="G1903" i="8"/>
  <c r="F1903" i="8"/>
  <c r="G1902" i="8"/>
  <c r="F1902" i="8"/>
  <c r="G1901" i="8"/>
  <c r="F1901" i="8"/>
  <c r="G1900" i="8"/>
  <c r="F1900" i="8"/>
  <c r="G1899" i="8"/>
  <c r="F1899" i="8"/>
  <c r="G1898" i="8"/>
  <c r="F1898" i="8"/>
  <c r="G1897" i="8"/>
  <c r="F1897" i="8"/>
  <c r="G1896" i="8"/>
  <c r="F1896" i="8"/>
  <c r="G1895" i="8"/>
  <c r="F1895" i="8"/>
  <c r="G1894" i="8"/>
  <c r="F1894" i="8"/>
  <c r="G1893" i="8"/>
  <c r="F1893" i="8"/>
  <c r="G1892" i="8"/>
  <c r="F1892" i="8"/>
  <c r="G1891" i="8"/>
  <c r="F1891" i="8"/>
  <c r="G1890" i="8"/>
  <c r="F1890" i="8"/>
  <c r="G1889" i="8"/>
  <c r="F1889" i="8"/>
  <c r="G1888" i="8"/>
  <c r="F1888" i="8"/>
  <c r="G1887" i="8"/>
  <c r="F1887" i="8"/>
  <c r="G1886" i="8"/>
  <c r="F1886" i="8"/>
  <c r="G1885" i="8"/>
  <c r="F1885" i="8"/>
  <c r="G1884" i="8"/>
  <c r="F1884" i="8"/>
  <c r="G1883" i="8"/>
  <c r="F1883" i="8"/>
  <c r="G1882" i="8"/>
  <c r="F1882" i="8"/>
  <c r="G1881" i="8"/>
  <c r="F1881" i="8"/>
  <c r="G1880" i="8"/>
  <c r="F1880" i="8"/>
  <c r="G1879" i="8"/>
  <c r="F1879" i="8"/>
  <c r="G1878" i="8"/>
  <c r="F1878" i="8"/>
  <c r="G1877" i="8"/>
  <c r="F1877" i="8"/>
  <c r="G1876" i="8"/>
  <c r="F1876" i="8"/>
  <c r="G1875" i="8"/>
  <c r="F1875" i="8"/>
  <c r="G1874" i="8"/>
  <c r="F1874" i="8"/>
  <c r="G1873" i="8"/>
  <c r="F1873" i="8"/>
  <c r="G1872" i="8"/>
  <c r="F1872" i="8"/>
  <c r="G1871" i="8"/>
  <c r="F1871" i="8"/>
  <c r="G1870" i="8"/>
  <c r="F1870" i="8"/>
  <c r="G1869" i="8"/>
  <c r="F1869" i="8"/>
  <c r="G1868" i="8"/>
  <c r="F1868" i="8"/>
  <c r="G1867" i="8"/>
  <c r="F1867" i="8"/>
  <c r="G1866" i="8"/>
  <c r="F1866" i="8"/>
  <c r="G1865" i="8"/>
  <c r="F1865" i="8"/>
  <c r="G1864" i="8"/>
  <c r="F1864" i="8"/>
  <c r="G1863" i="8"/>
  <c r="F1863" i="8"/>
  <c r="G1862" i="8"/>
  <c r="F1862" i="8"/>
  <c r="G1861" i="8"/>
  <c r="F1861" i="8"/>
  <c r="G1860" i="8"/>
  <c r="F1860" i="8"/>
  <c r="G1859" i="8"/>
  <c r="F1859" i="8"/>
  <c r="G1858" i="8"/>
  <c r="F1858" i="8"/>
  <c r="G1857" i="8"/>
  <c r="F1857" i="8"/>
  <c r="G1856" i="8"/>
  <c r="F1856" i="8"/>
  <c r="G1855" i="8"/>
  <c r="F1855" i="8"/>
  <c r="G1854" i="8"/>
  <c r="F1854" i="8"/>
  <c r="G1853" i="8"/>
  <c r="F1853" i="8"/>
  <c r="G1852" i="8"/>
  <c r="F1852" i="8"/>
  <c r="G1851" i="8"/>
  <c r="F1851" i="8"/>
  <c r="G1850" i="8"/>
  <c r="F1850" i="8"/>
  <c r="G1849" i="8"/>
  <c r="F1849" i="8"/>
  <c r="G1848" i="8"/>
  <c r="F1848" i="8"/>
  <c r="G1847" i="8"/>
  <c r="F1847" i="8"/>
  <c r="G1846" i="8"/>
  <c r="F1846" i="8"/>
  <c r="G1845" i="8"/>
  <c r="F1845" i="8"/>
  <c r="G1844" i="8"/>
  <c r="F1844" i="8"/>
  <c r="G1843" i="8"/>
  <c r="F1843" i="8"/>
  <c r="G1842" i="8"/>
  <c r="F1842" i="8"/>
  <c r="G1841" i="8"/>
  <c r="F1841" i="8"/>
  <c r="G1840" i="8"/>
  <c r="F1840" i="8"/>
  <c r="G1839" i="8"/>
  <c r="F1839" i="8"/>
  <c r="G1838" i="8"/>
  <c r="F1838" i="8"/>
  <c r="G1837" i="8"/>
  <c r="F1837" i="8"/>
  <c r="G1836" i="8"/>
  <c r="F1836" i="8"/>
  <c r="G1835" i="8"/>
  <c r="F1835" i="8"/>
  <c r="G1834" i="8"/>
  <c r="F1834" i="8"/>
  <c r="G1833" i="8"/>
  <c r="F1833" i="8"/>
  <c r="G1832" i="8"/>
  <c r="F1832" i="8"/>
  <c r="G1831" i="8"/>
  <c r="F1831" i="8"/>
  <c r="G1830" i="8"/>
  <c r="F1830" i="8"/>
  <c r="G1829" i="8"/>
  <c r="F1829" i="8"/>
  <c r="G1828" i="8"/>
  <c r="F1828" i="8"/>
  <c r="G1827" i="8"/>
  <c r="F1827" i="8"/>
  <c r="G1826" i="8"/>
  <c r="F1826" i="8"/>
  <c r="G1825" i="8"/>
  <c r="F1825" i="8"/>
  <c r="G1824" i="8"/>
  <c r="F1824" i="8"/>
  <c r="G1823" i="8"/>
  <c r="F1823" i="8"/>
  <c r="G1822" i="8"/>
  <c r="F1822" i="8"/>
  <c r="G1821" i="8"/>
  <c r="F1821" i="8"/>
  <c r="G1820" i="8"/>
  <c r="F1820" i="8"/>
  <c r="G1819" i="8"/>
  <c r="F1819" i="8"/>
  <c r="G1818" i="8"/>
  <c r="F1818" i="8"/>
  <c r="G1817" i="8"/>
  <c r="F1817" i="8"/>
  <c r="G1816" i="8"/>
  <c r="F1816" i="8"/>
  <c r="G1815" i="8"/>
  <c r="F1815" i="8"/>
  <c r="G1814" i="8"/>
  <c r="F1814" i="8"/>
  <c r="G1813" i="8"/>
  <c r="F1813" i="8"/>
  <c r="G1812" i="8"/>
  <c r="F1812" i="8"/>
  <c r="G1811" i="8"/>
  <c r="F1811" i="8"/>
  <c r="G1810" i="8"/>
  <c r="F1810" i="8"/>
  <c r="G1809" i="8"/>
  <c r="F1809" i="8"/>
  <c r="G1808" i="8"/>
  <c r="F1808" i="8"/>
  <c r="G1807" i="8"/>
  <c r="F1807" i="8"/>
  <c r="G1806" i="8"/>
  <c r="F1806" i="8"/>
  <c r="G1805" i="8"/>
  <c r="F1805" i="8"/>
  <c r="G1804" i="8"/>
  <c r="F1804" i="8"/>
  <c r="G1803" i="8"/>
  <c r="F1803" i="8"/>
  <c r="G1802" i="8"/>
  <c r="F1802" i="8"/>
  <c r="G1801" i="8"/>
  <c r="F1801" i="8"/>
  <c r="G1800" i="8"/>
  <c r="F1800" i="8"/>
  <c r="G1799" i="8"/>
  <c r="F1799" i="8"/>
  <c r="G1798" i="8"/>
  <c r="F1798" i="8"/>
  <c r="G1797" i="8"/>
  <c r="F1797" i="8"/>
  <c r="G1796" i="8"/>
  <c r="F1796" i="8"/>
  <c r="G1795" i="8"/>
  <c r="F1795" i="8"/>
  <c r="G1794" i="8"/>
  <c r="F1794" i="8"/>
  <c r="G1793" i="8"/>
  <c r="F1793" i="8"/>
  <c r="G1792" i="8"/>
  <c r="F1792" i="8"/>
  <c r="G1791" i="8"/>
  <c r="F1791" i="8"/>
  <c r="G1790" i="8"/>
  <c r="F1790" i="8"/>
  <c r="G1789" i="8"/>
  <c r="F1789" i="8"/>
  <c r="G1788" i="8"/>
  <c r="F1788" i="8"/>
  <c r="G1787" i="8"/>
  <c r="F1787" i="8"/>
  <c r="G1786" i="8"/>
  <c r="F1786" i="8"/>
  <c r="G1785" i="8"/>
  <c r="F1785" i="8"/>
  <c r="G1784" i="8"/>
  <c r="F1784" i="8"/>
  <c r="G1783" i="8"/>
  <c r="F1783" i="8"/>
  <c r="G1782" i="8"/>
  <c r="F1782" i="8"/>
  <c r="G1781" i="8"/>
  <c r="F1781" i="8"/>
  <c r="G1780" i="8"/>
  <c r="F1780" i="8"/>
  <c r="G1779" i="8"/>
  <c r="F1779" i="8"/>
  <c r="G1778" i="8"/>
  <c r="F1778" i="8"/>
  <c r="G1777" i="8"/>
  <c r="F1777" i="8"/>
  <c r="G1776" i="8"/>
  <c r="F1776" i="8"/>
  <c r="G1775" i="8"/>
  <c r="F1775" i="8"/>
  <c r="G1774" i="8"/>
  <c r="F1774" i="8"/>
  <c r="G1773" i="8"/>
  <c r="F1773" i="8"/>
  <c r="G1772" i="8"/>
  <c r="F1772" i="8"/>
  <c r="G1771" i="8"/>
  <c r="F1771" i="8"/>
  <c r="G1770" i="8"/>
  <c r="F1770" i="8"/>
  <c r="G1769" i="8"/>
  <c r="F1769" i="8"/>
  <c r="G1768" i="8"/>
  <c r="F1768" i="8"/>
  <c r="G1767" i="8"/>
  <c r="F1767" i="8"/>
  <c r="G1766" i="8"/>
  <c r="F1766" i="8"/>
  <c r="G1765" i="8"/>
  <c r="F1765" i="8"/>
  <c r="G1764" i="8"/>
  <c r="F1764" i="8"/>
  <c r="G1763" i="8"/>
  <c r="F1763" i="8"/>
  <c r="G1762" i="8"/>
  <c r="F1762" i="8"/>
  <c r="G1761" i="8"/>
  <c r="F1761" i="8"/>
  <c r="G1760" i="8"/>
  <c r="F1760" i="8"/>
  <c r="G1759" i="8"/>
  <c r="F1759" i="8"/>
  <c r="G1758" i="8"/>
  <c r="F1758" i="8"/>
  <c r="G1757" i="8"/>
  <c r="F1757" i="8"/>
  <c r="G1756" i="8"/>
  <c r="F1756" i="8"/>
  <c r="G1755" i="8"/>
  <c r="F1755" i="8"/>
  <c r="G1754" i="8"/>
  <c r="F1754" i="8"/>
  <c r="G1753" i="8"/>
  <c r="F1753" i="8"/>
  <c r="G1752" i="8"/>
  <c r="F1752" i="8"/>
  <c r="G1751" i="8"/>
  <c r="F1751" i="8"/>
  <c r="G1750" i="8"/>
  <c r="F1750" i="8"/>
  <c r="G1749" i="8"/>
  <c r="F1749" i="8"/>
  <c r="G1748" i="8"/>
  <c r="F1748" i="8"/>
  <c r="G1747" i="8"/>
  <c r="F1747" i="8"/>
  <c r="G1746" i="8"/>
  <c r="F1746" i="8"/>
  <c r="G1745" i="8"/>
  <c r="F1745" i="8"/>
  <c r="G1744" i="8"/>
  <c r="F1744" i="8"/>
  <c r="G1743" i="8"/>
  <c r="F1743" i="8"/>
  <c r="G1742" i="8"/>
  <c r="F1742" i="8"/>
  <c r="G1741" i="8"/>
  <c r="F1741" i="8"/>
  <c r="G1740" i="8"/>
  <c r="F1740" i="8"/>
  <c r="G1739" i="8"/>
  <c r="F1739" i="8"/>
  <c r="G1738" i="8"/>
  <c r="F1738" i="8"/>
  <c r="G1737" i="8"/>
  <c r="F1737" i="8"/>
  <c r="G1736" i="8"/>
  <c r="F1736" i="8"/>
  <c r="G1735" i="8"/>
  <c r="F1735" i="8"/>
  <c r="G1734" i="8"/>
  <c r="F1734" i="8"/>
  <c r="G1733" i="8"/>
  <c r="F1733" i="8"/>
  <c r="G1732" i="8"/>
  <c r="F1732" i="8"/>
  <c r="G1731" i="8"/>
  <c r="F1731" i="8"/>
  <c r="G1730" i="8"/>
  <c r="F1730" i="8"/>
  <c r="G1729" i="8"/>
  <c r="F1729" i="8"/>
  <c r="G1728" i="8"/>
  <c r="F1728" i="8"/>
  <c r="G1727" i="8"/>
  <c r="F1727" i="8"/>
  <c r="G1726" i="8"/>
  <c r="F1726" i="8"/>
  <c r="G1725" i="8"/>
  <c r="F1725" i="8"/>
  <c r="G1724" i="8"/>
  <c r="F1724" i="8"/>
  <c r="G1723" i="8"/>
  <c r="F1723" i="8"/>
  <c r="G1722" i="8"/>
  <c r="F1722" i="8"/>
  <c r="G1721" i="8"/>
  <c r="F1721" i="8"/>
  <c r="G1720" i="8"/>
  <c r="F1720" i="8"/>
  <c r="G1719" i="8"/>
  <c r="F1719" i="8"/>
  <c r="G1718" i="8"/>
  <c r="F1718" i="8"/>
  <c r="G1717" i="8"/>
  <c r="F1717" i="8"/>
  <c r="G1716" i="8"/>
  <c r="F1716" i="8"/>
  <c r="G1715" i="8"/>
  <c r="F1715" i="8"/>
  <c r="G1714" i="8"/>
  <c r="F1714" i="8"/>
  <c r="G1713" i="8"/>
  <c r="F1713" i="8"/>
  <c r="G1712" i="8"/>
  <c r="F1712" i="8"/>
  <c r="G1711" i="8"/>
  <c r="F1711" i="8"/>
  <c r="G1710" i="8"/>
  <c r="F1710" i="8"/>
  <c r="G1709" i="8"/>
  <c r="F1709" i="8"/>
  <c r="G1708" i="8"/>
  <c r="F1708" i="8"/>
  <c r="G1707" i="8"/>
  <c r="F1707" i="8"/>
  <c r="G1706" i="8"/>
  <c r="F1706" i="8"/>
  <c r="G1705" i="8"/>
  <c r="F1705" i="8"/>
  <c r="G1704" i="8"/>
  <c r="F1704" i="8"/>
  <c r="G1703" i="8"/>
  <c r="F1703" i="8"/>
  <c r="G1702" i="8"/>
  <c r="F1702" i="8"/>
  <c r="G1701" i="8"/>
  <c r="F1701" i="8"/>
  <c r="G1700" i="8"/>
  <c r="F1700" i="8"/>
  <c r="G1699" i="8"/>
  <c r="F1699" i="8"/>
  <c r="G1698" i="8"/>
  <c r="F1698" i="8"/>
  <c r="G1697" i="8"/>
  <c r="F1697" i="8"/>
  <c r="G1696" i="8"/>
  <c r="F1696" i="8"/>
  <c r="G1695" i="8"/>
  <c r="F1695" i="8"/>
  <c r="G1694" i="8"/>
  <c r="F1694" i="8"/>
  <c r="G1693" i="8"/>
  <c r="F1693" i="8"/>
  <c r="G1692" i="8"/>
  <c r="F1692" i="8"/>
  <c r="G1691" i="8"/>
  <c r="F1691" i="8"/>
  <c r="G1690" i="8"/>
  <c r="F1690" i="8"/>
  <c r="G1689" i="8"/>
  <c r="F1689" i="8"/>
  <c r="G1688" i="8"/>
  <c r="F1688" i="8"/>
  <c r="G1687" i="8"/>
  <c r="F1687" i="8"/>
  <c r="G1686" i="8"/>
  <c r="F1686" i="8"/>
  <c r="G1685" i="8"/>
  <c r="F1685" i="8"/>
  <c r="G1684" i="8"/>
  <c r="F1684" i="8"/>
  <c r="G1683" i="8"/>
  <c r="F1683" i="8"/>
  <c r="G1682" i="8"/>
  <c r="F1682" i="8"/>
  <c r="G1681" i="8"/>
  <c r="F1681" i="8"/>
  <c r="G1680" i="8"/>
  <c r="F1680" i="8"/>
  <c r="G1679" i="8"/>
  <c r="F1679" i="8"/>
  <c r="G1678" i="8"/>
  <c r="F1678" i="8"/>
  <c r="G1677" i="8"/>
  <c r="F1677" i="8"/>
  <c r="G1676" i="8"/>
  <c r="F1676" i="8"/>
  <c r="G1675" i="8"/>
  <c r="F1675" i="8"/>
  <c r="G1674" i="8"/>
  <c r="F1674" i="8"/>
  <c r="G1673" i="8"/>
  <c r="F1673" i="8"/>
  <c r="G1672" i="8"/>
  <c r="F1672" i="8"/>
  <c r="G1671" i="8"/>
  <c r="F1671" i="8"/>
  <c r="G1670" i="8"/>
  <c r="F1670" i="8"/>
  <c r="G1669" i="8"/>
  <c r="F1669" i="8"/>
  <c r="G1668" i="8"/>
  <c r="F1668" i="8"/>
  <c r="G1667" i="8"/>
  <c r="F1667" i="8"/>
  <c r="G1666" i="8"/>
  <c r="F1666" i="8"/>
  <c r="G1665" i="8"/>
  <c r="F1665" i="8"/>
  <c r="G1664" i="8"/>
  <c r="F1664" i="8"/>
  <c r="G1663" i="8"/>
  <c r="F1663" i="8"/>
  <c r="G1662" i="8"/>
  <c r="F1662" i="8"/>
  <c r="G1661" i="8"/>
  <c r="F1661" i="8"/>
  <c r="G1660" i="8"/>
  <c r="F1660" i="8"/>
  <c r="G1659" i="8"/>
  <c r="F1659" i="8"/>
  <c r="G1658" i="8"/>
  <c r="F1658" i="8"/>
  <c r="G1657" i="8"/>
  <c r="F1657" i="8"/>
  <c r="G1656" i="8"/>
  <c r="F1656" i="8"/>
  <c r="G1655" i="8"/>
  <c r="F1655" i="8"/>
  <c r="G1654" i="8"/>
  <c r="F1654" i="8"/>
  <c r="G1653" i="8"/>
  <c r="F1653" i="8"/>
  <c r="G1652" i="8"/>
  <c r="F1652" i="8"/>
  <c r="G1651" i="8"/>
  <c r="F1651" i="8"/>
  <c r="G1650" i="8"/>
  <c r="F1650" i="8"/>
  <c r="G1649" i="8"/>
  <c r="F1649" i="8"/>
  <c r="G1648" i="8"/>
  <c r="F1648" i="8"/>
  <c r="G1647" i="8"/>
  <c r="F1647" i="8"/>
  <c r="G1646" i="8"/>
  <c r="F1646" i="8"/>
  <c r="G1645" i="8"/>
  <c r="F1645" i="8"/>
  <c r="G1644" i="8"/>
  <c r="F1644" i="8"/>
  <c r="G1643" i="8"/>
  <c r="F1643" i="8"/>
  <c r="G1642" i="8"/>
  <c r="F1642" i="8"/>
  <c r="G1641" i="8"/>
  <c r="F1641" i="8"/>
  <c r="G1640" i="8"/>
  <c r="F1640" i="8"/>
  <c r="G1639" i="8"/>
  <c r="F1639" i="8"/>
  <c r="G1638" i="8"/>
  <c r="F1638" i="8"/>
  <c r="G1637" i="8"/>
  <c r="F1637" i="8"/>
  <c r="G1636" i="8"/>
  <c r="F1636" i="8"/>
  <c r="G1635" i="8"/>
  <c r="F1635" i="8"/>
  <c r="G1634" i="8"/>
  <c r="F1634" i="8"/>
  <c r="G1633" i="8"/>
  <c r="F1633" i="8"/>
  <c r="G1632" i="8"/>
  <c r="F1632" i="8"/>
  <c r="G1631" i="8"/>
  <c r="F1631" i="8"/>
  <c r="G1630" i="8"/>
  <c r="F1630" i="8"/>
  <c r="G1629" i="8"/>
  <c r="F1629" i="8"/>
  <c r="G1628" i="8"/>
  <c r="F1628" i="8"/>
  <c r="G1627" i="8"/>
  <c r="F1627" i="8"/>
  <c r="G1626" i="8"/>
  <c r="F1626" i="8"/>
  <c r="G1625" i="8"/>
  <c r="F1625" i="8"/>
  <c r="G1624" i="8"/>
  <c r="F1624" i="8"/>
  <c r="G1623" i="8"/>
  <c r="F1623" i="8"/>
  <c r="G1622" i="8"/>
  <c r="F1622" i="8"/>
  <c r="G1621" i="8"/>
  <c r="F1621" i="8"/>
  <c r="G1620" i="8"/>
  <c r="F1620" i="8"/>
  <c r="G1619" i="8"/>
  <c r="F1619" i="8"/>
  <c r="G1618" i="8"/>
  <c r="F1618" i="8"/>
  <c r="G1617" i="8"/>
  <c r="F1617" i="8"/>
  <c r="G1616" i="8"/>
  <c r="F1616" i="8"/>
  <c r="G1615" i="8"/>
  <c r="F1615" i="8"/>
  <c r="G1614" i="8"/>
  <c r="F1614" i="8"/>
  <c r="G1613" i="8"/>
  <c r="F1613" i="8"/>
  <c r="G1612" i="8"/>
  <c r="F1612" i="8"/>
  <c r="G1611" i="8"/>
  <c r="F1611" i="8"/>
  <c r="G1610" i="8"/>
  <c r="F1610" i="8"/>
  <c r="G1609" i="8"/>
  <c r="F1609" i="8"/>
  <c r="G1608" i="8"/>
  <c r="F1608" i="8"/>
  <c r="G1607" i="8"/>
  <c r="F1607" i="8"/>
  <c r="G1606" i="8"/>
  <c r="F1606" i="8"/>
  <c r="G1605" i="8"/>
  <c r="F1605" i="8"/>
  <c r="G1604" i="8"/>
  <c r="F1604" i="8"/>
  <c r="G1603" i="8"/>
  <c r="F1603" i="8"/>
  <c r="G1602" i="8"/>
  <c r="F1602" i="8"/>
  <c r="G1601" i="8"/>
  <c r="F1601" i="8"/>
  <c r="G1600" i="8"/>
  <c r="F1600" i="8"/>
  <c r="G1599" i="8"/>
  <c r="F1599" i="8"/>
  <c r="G1598" i="8"/>
  <c r="F1598" i="8"/>
  <c r="G1597" i="8"/>
  <c r="F1597" i="8"/>
  <c r="G1596" i="8"/>
  <c r="F1596" i="8"/>
  <c r="G1595" i="8"/>
  <c r="F1595" i="8"/>
  <c r="G1594" i="8"/>
  <c r="F1594" i="8"/>
  <c r="G1593" i="8"/>
  <c r="F1593" i="8"/>
  <c r="G1592" i="8"/>
  <c r="F1592" i="8"/>
  <c r="G1591" i="8"/>
  <c r="F1591" i="8"/>
  <c r="G1590" i="8"/>
  <c r="F1590" i="8"/>
  <c r="G1589" i="8"/>
  <c r="F1589" i="8"/>
  <c r="G1588" i="8"/>
  <c r="F1588" i="8"/>
  <c r="G1587" i="8"/>
  <c r="F1587" i="8"/>
  <c r="G1586" i="8"/>
  <c r="F1586" i="8"/>
  <c r="G1585" i="8"/>
  <c r="F1585" i="8"/>
  <c r="G1584" i="8"/>
  <c r="F1584" i="8"/>
  <c r="G1583" i="8"/>
  <c r="F1583" i="8"/>
  <c r="G1582" i="8"/>
  <c r="F1582" i="8"/>
  <c r="G1581" i="8"/>
  <c r="F1581" i="8"/>
  <c r="G1580" i="8"/>
  <c r="F1580" i="8"/>
  <c r="G1579" i="8"/>
  <c r="F1579" i="8"/>
  <c r="G1578" i="8"/>
  <c r="F1578" i="8"/>
  <c r="G1577" i="8"/>
  <c r="F1577" i="8"/>
  <c r="G1576" i="8"/>
  <c r="F1576" i="8"/>
  <c r="G1575" i="8"/>
  <c r="F1575" i="8"/>
  <c r="G1574" i="8"/>
  <c r="F1574" i="8"/>
  <c r="G1573" i="8"/>
  <c r="F1573" i="8"/>
  <c r="G1572" i="8"/>
  <c r="F1572" i="8"/>
  <c r="G1571" i="8"/>
  <c r="F1571" i="8"/>
  <c r="G1570" i="8"/>
  <c r="F1570" i="8"/>
  <c r="G1569" i="8"/>
  <c r="F1569" i="8"/>
  <c r="G1568" i="8"/>
  <c r="F1568" i="8"/>
  <c r="G1567" i="8"/>
  <c r="F1567" i="8"/>
  <c r="G1566" i="8"/>
  <c r="F1566" i="8"/>
  <c r="G1565" i="8"/>
  <c r="F1565" i="8"/>
  <c r="G1564" i="8"/>
  <c r="F1564" i="8"/>
  <c r="G1563" i="8"/>
  <c r="F1563" i="8"/>
  <c r="G1562" i="8"/>
  <c r="F1562" i="8"/>
  <c r="G1561" i="8"/>
  <c r="F1561" i="8"/>
  <c r="G1560" i="8"/>
  <c r="F1560" i="8"/>
  <c r="G1559" i="8"/>
  <c r="F1559" i="8"/>
  <c r="G1558" i="8"/>
  <c r="F1558" i="8"/>
  <c r="G1557" i="8"/>
  <c r="F1557" i="8"/>
  <c r="G1556" i="8"/>
  <c r="F1556" i="8"/>
  <c r="G1555" i="8"/>
  <c r="F1555" i="8"/>
  <c r="G1554" i="8"/>
  <c r="F1554" i="8"/>
  <c r="G1553" i="8"/>
  <c r="F1553" i="8"/>
  <c r="G1552" i="8"/>
  <c r="F1552" i="8"/>
  <c r="G1551" i="8"/>
  <c r="F1551" i="8"/>
  <c r="G1550" i="8"/>
  <c r="F1550" i="8"/>
  <c r="G1549" i="8"/>
  <c r="F1549" i="8"/>
  <c r="G1548" i="8"/>
  <c r="F1548" i="8"/>
  <c r="G1547" i="8"/>
  <c r="F1547" i="8"/>
  <c r="G1546" i="8"/>
  <c r="F1546" i="8"/>
  <c r="G1545" i="8"/>
  <c r="F1545" i="8"/>
  <c r="G1544" i="8"/>
  <c r="F1544" i="8"/>
  <c r="G1543" i="8"/>
  <c r="F1543" i="8"/>
  <c r="G1542" i="8"/>
  <c r="F1542" i="8"/>
  <c r="G1541" i="8"/>
  <c r="F1541" i="8"/>
  <c r="G1540" i="8"/>
  <c r="F1540" i="8"/>
  <c r="G1539" i="8"/>
  <c r="F1539" i="8"/>
  <c r="G1538" i="8"/>
  <c r="F1538" i="8"/>
  <c r="G1537" i="8"/>
  <c r="F1537" i="8"/>
  <c r="G1536" i="8"/>
  <c r="F1536" i="8"/>
  <c r="G1535" i="8"/>
  <c r="F1535" i="8"/>
  <c r="G1534" i="8"/>
  <c r="F1534" i="8"/>
  <c r="G1533" i="8"/>
  <c r="F1533" i="8"/>
  <c r="G1532" i="8"/>
  <c r="F1532" i="8"/>
  <c r="G1531" i="8"/>
  <c r="F1531" i="8"/>
  <c r="G1530" i="8"/>
  <c r="F1530" i="8"/>
  <c r="G1529" i="8"/>
  <c r="F1529" i="8"/>
  <c r="G1528" i="8"/>
  <c r="F1528" i="8"/>
  <c r="G1527" i="8"/>
  <c r="F1527" i="8"/>
  <c r="G1526" i="8"/>
  <c r="F1526" i="8"/>
  <c r="G1525" i="8"/>
  <c r="F1525" i="8"/>
  <c r="G1524" i="8"/>
  <c r="F1524" i="8"/>
  <c r="G1523" i="8"/>
  <c r="F1523" i="8"/>
  <c r="G1522" i="8"/>
  <c r="F1522" i="8"/>
  <c r="G1521" i="8"/>
  <c r="F1521" i="8"/>
  <c r="G1520" i="8"/>
  <c r="F1520" i="8"/>
  <c r="G1519" i="8"/>
  <c r="F1519" i="8"/>
  <c r="G1518" i="8"/>
  <c r="F1518" i="8"/>
  <c r="G1517" i="8"/>
  <c r="F1517" i="8"/>
  <c r="G1516" i="8"/>
  <c r="F1516" i="8"/>
  <c r="G1515" i="8"/>
  <c r="F1515" i="8"/>
  <c r="G1514" i="8"/>
  <c r="F1514" i="8"/>
  <c r="G1513" i="8"/>
  <c r="F1513" i="8"/>
  <c r="G1512" i="8"/>
  <c r="F1512" i="8"/>
  <c r="G1511" i="8"/>
  <c r="F1511" i="8"/>
  <c r="G1510" i="8"/>
  <c r="F1510" i="8"/>
  <c r="G1509" i="8"/>
  <c r="F1509" i="8"/>
  <c r="G1508" i="8"/>
  <c r="F1508" i="8"/>
  <c r="G1507" i="8"/>
  <c r="F1507" i="8"/>
  <c r="G1506" i="8"/>
  <c r="F1506" i="8"/>
  <c r="G1505" i="8"/>
  <c r="F1505" i="8"/>
  <c r="G1504" i="8"/>
  <c r="F1504" i="8"/>
  <c r="G1503" i="8"/>
  <c r="F1503" i="8"/>
  <c r="G1502" i="8"/>
  <c r="F1502" i="8"/>
  <c r="G1501" i="8"/>
  <c r="F1501" i="8"/>
  <c r="G1500" i="8"/>
  <c r="F1500" i="8"/>
  <c r="G1499" i="8"/>
  <c r="F1499" i="8"/>
  <c r="G1498" i="8"/>
  <c r="F1498" i="8"/>
  <c r="G1497" i="8"/>
  <c r="F1497" i="8"/>
  <c r="G1496" i="8"/>
  <c r="F1496" i="8"/>
  <c r="G1495" i="8"/>
  <c r="F1495" i="8"/>
  <c r="G1494" i="8"/>
  <c r="F1494" i="8"/>
  <c r="G1493" i="8"/>
  <c r="F1493" i="8"/>
  <c r="G1492" i="8"/>
  <c r="F1492" i="8"/>
  <c r="G1491" i="8"/>
  <c r="F1491" i="8"/>
  <c r="G1490" i="8"/>
  <c r="F1490" i="8"/>
  <c r="G1489" i="8"/>
  <c r="F1489" i="8"/>
  <c r="G1488" i="8"/>
  <c r="F1488" i="8"/>
  <c r="G1487" i="8"/>
  <c r="F1487" i="8"/>
  <c r="G1486" i="8"/>
  <c r="F1486" i="8"/>
  <c r="G1485" i="8"/>
  <c r="F1485" i="8"/>
  <c r="G1484" i="8"/>
  <c r="F1484" i="8"/>
  <c r="G1483" i="8"/>
  <c r="F1483" i="8"/>
  <c r="G1482" i="8"/>
  <c r="F1482" i="8"/>
  <c r="G1481" i="8"/>
  <c r="F1481" i="8"/>
  <c r="G1480" i="8"/>
  <c r="F1480" i="8"/>
  <c r="G1479" i="8"/>
  <c r="F1479" i="8"/>
  <c r="G1478" i="8"/>
  <c r="F1478" i="8"/>
  <c r="G1477" i="8"/>
  <c r="F1477" i="8"/>
  <c r="G1476" i="8"/>
  <c r="F1476" i="8"/>
  <c r="G1475" i="8"/>
  <c r="F1475" i="8"/>
  <c r="G1474" i="8"/>
  <c r="F1474" i="8"/>
  <c r="G1473" i="8"/>
  <c r="F1473" i="8"/>
  <c r="G1472" i="8"/>
  <c r="F1472" i="8"/>
  <c r="G1471" i="8"/>
  <c r="F1471" i="8"/>
  <c r="G1470" i="8"/>
  <c r="F1470" i="8"/>
  <c r="G1469" i="8"/>
  <c r="F1469" i="8"/>
  <c r="G1468" i="8"/>
  <c r="F1468" i="8"/>
  <c r="G1467" i="8"/>
  <c r="F1467" i="8"/>
  <c r="G1466" i="8"/>
  <c r="F1466" i="8"/>
  <c r="G1465" i="8"/>
  <c r="F1465" i="8"/>
  <c r="G1464" i="8"/>
  <c r="F1464" i="8"/>
  <c r="G1463" i="8"/>
  <c r="F1463" i="8"/>
  <c r="G1462" i="8"/>
  <c r="F1462" i="8"/>
  <c r="G1461" i="8"/>
  <c r="F1461" i="8"/>
  <c r="G1460" i="8"/>
  <c r="F1460" i="8"/>
  <c r="G1459" i="8"/>
  <c r="F1459" i="8"/>
  <c r="G1458" i="8"/>
  <c r="F1458" i="8"/>
  <c r="G1457" i="8"/>
  <c r="F1457" i="8"/>
  <c r="G1456" i="8"/>
  <c r="F1456" i="8"/>
  <c r="G1455" i="8"/>
  <c r="F1455" i="8"/>
  <c r="G1454" i="8"/>
  <c r="F1454" i="8"/>
  <c r="G1453" i="8"/>
  <c r="F1453" i="8"/>
  <c r="G1452" i="8"/>
  <c r="F1452" i="8"/>
  <c r="G1451" i="8"/>
  <c r="F1451" i="8"/>
  <c r="G1450" i="8"/>
  <c r="F1450" i="8"/>
  <c r="G1449" i="8"/>
  <c r="F1449" i="8"/>
  <c r="G1448" i="8"/>
  <c r="F1448" i="8"/>
  <c r="G1447" i="8"/>
  <c r="F1447" i="8"/>
  <c r="G1446" i="8"/>
  <c r="F1446" i="8"/>
  <c r="G1445" i="8"/>
  <c r="F1445" i="8"/>
  <c r="G1444" i="8"/>
  <c r="F1444" i="8"/>
  <c r="G1443" i="8"/>
  <c r="F1443" i="8"/>
  <c r="G1442" i="8"/>
  <c r="F1442" i="8"/>
  <c r="G1441" i="8"/>
  <c r="F1441" i="8"/>
  <c r="G1440" i="8"/>
  <c r="F1440" i="8"/>
  <c r="G1439" i="8"/>
  <c r="F1439" i="8"/>
  <c r="G1438" i="8"/>
  <c r="F1438" i="8"/>
  <c r="G1437" i="8"/>
  <c r="F1437" i="8"/>
  <c r="G1436" i="8"/>
  <c r="F1436" i="8"/>
  <c r="G1435" i="8"/>
  <c r="F1435" i="8"/>
  <c r="G1434" i="8"/>
  <c r="F1434" i="8"/>
  <c r="G1433" i="8"/>
  <c r="F1433" i="8"/>
  <c r="G1432" i="8"/>
  <c r="F1432" i="8"/>
  <c r="G1431" i="8"/>
  <c r="F1431" i="8"/>
  <c r="G1430" i="8"/>
  <c r="F1430" i="8"/>
  <c r="G1429" i="8"/>
  <c r="F1429" i="8"/>
  <c r="G1428" i="8"/>
  <c r="F1428" i="8"/>
  <c r="G1427" i="8"/>
  <c r="F1427" i="8"/>
  <c r="G1426" i="8"/>
  <c r="F1426" i="8"/>
  <c r="G1425" i="8"/>
  <c r="F1425" i="8"/>
  <c r="G1424" i="8"/>
  <c r="F1424" i="8"/>
  <c r="G1423" i="8"/>
  <c r="F1423" i="8"/>
  <c r="G1422" i="8"/>
  <c r="F1422" i="8"/>
  <c r="G1421" i="8"/>
  <c r="F1421" i="8"/>
  <c r="G1420" i="8"/>
  <c r="F1420" i="8"/>
  <c r="G1419" i="8"/>
  <c r="F1419" i="8"/>
  <c r="G1418" i="8"/>
  <c r="F1418" i="8"/>
  <c r="G1417" i="8"/>
  <c r="F1417" i="8"/>
  <c r="G1416" i="8"/>
  <c r="F1416" i="8"/>
  <c r="G1415" i="8"/>
  <c r="F1415" i="8"/>
  <c r="G1414" i="8"/>
  <c r="F1414" i="8"/>
  <c r="G1413" i="8"/>
  <c r="F1413" i="8"/>
  <c r="G1412" i="8"/>
  <c r="F1412" i="8"/>
  <c r="G1411" i="8"/>
  <c r="F1411" i="8"/>
  <c r="G1410" i="8"/>
  <c r="F1410" i="8"/>
  <c r="G1409" i="8"/>
  <c r="F1409" i="8"/>
  <c r="G1408" i="8"/>
  <c r="F1408" i="8"/>
  <c r="G1407" i="8"/>
  <c r="F1407" i="8"/>
  <c r="G1406" i="8"/>
  <c r="F1406" i="8"/>
  <c r="G1405" i="8"/>
  <c r="F1405" i="8"/>
  <c r="G1404" i="8"/>
  <c r="F1404" i="8"/>
  <c r="G1403" i="8"/>
  <c r="F1403" i="8"/>
  <c r="G1402" i="8"/>
  <c r="F1402" i="8"/>
  <c r="G1401" i="8"/>
  <c r="F1401" i="8"/>
  <c r="G1400" i="8"/>
  <c r="F1400" i="8"/>
  <c r="G1399" i="8"/>
  <c r="F1399" i="8"/>
  <c r="G1398" i="8"/>
  <c r="F1398" i="8"/>
  <c r="G1397" i="8"/>
  <c r="F1397" i="8"/>
  <c r="G1396" i="8"/>
  <c r="F1396" i="8"/>
  <c r="G1395" i="8"/>
  <c r="F1395" i="8"/>
  <c r="G1394" i="8"/>
  <c r="F1394" i="8"/>
  <c r="G1393" i="8"/>
  <c r="F1393" i="8"/>
  <c r="G1392" i="8"/>
  <c r="F1392" i="8"/>
  <c r="G1391" i="8"/>
  <c r="F1391" i="8"/>
  <c r="G1390" i="8"/>
  <c r="F1390" i="8"/>
  <c r="G1389" i="8"/>
  <c r="F1389" i="8"/>
  <c r="G1388" i="8"/>
  <c r="F1388" i="8"/>
  <c r="G1387" i="8"/>
  <c r="F1387" i="8"/>
  <c r="G1386" i="8"/>
  <c r="F1386" i="8"/>
  <c r="G1385" i="8"/>
  <c r="F1385" i="8"/>
  <c r="G1384" i="8"/>
  <c r="F1384" i="8"/>
  <c r="G1383" i="8"/>
  <c r="F1383" i="8"/>
  <c r="G1382" i="8"/>
  <c r="F1382" i="8"/>
  <c r="G1381" i="8"/>
  <c r="F1381" i="8"/>
  <c r="G1380" i="8"/>
  <c r="F1380" i="8"/>
  <c r="G1379" i="8"/>
  <c r="F1379" i="8"/>
  <c r="G1378" i="8"/>
  <c r="F1378" i="8"/>
  <c r="G1377" i="8"/>
  <c r="F1377" i="8"/>
  <c r="G1376" i="8"/>
  <c r="F1376" i="8"/>
  <c r="G1375" i="8"/>
  <c r="F1375" i="8"/>
  <c r="G1374" i="8"/>
  <c r="F1374" i="8"/>
  <c r="G1373" i="8"/>
  <c r="F1373" i="8"/>
  <c r="G1372" i="8"/>
  <c r="F1372" i="8"/>
  <c r="G1371" i="8"/>
  <c r="F1371" i="8"/>
  <c r="G1370" i="8"/>
  <c r="F1370" i="8"/>
  <c r="G1369" i="8"/>
  <c r="F1369" i="8"/>
  <c r="G1368" i="8"/>
  <c r="F1368" i="8"/>
  <c r="G1367" i="8"/>
  <c r="F1367" i="8"/>
  <c r="G1366" i="8"/>
  <c r="F1366" i="8"/>
  <c r="G1365" i="8"/>
  <c r="F1365" i="8"/>
  <c r="G1364" i="8"/>
  <c r="F1364" i="8"/>
  <c r="G1363" i="8"/>
  <c r="F1363" i="8"/>
  <c r="G1362" i="8"/>
  <c r="F1362" i="8"/>
  <c r="G1361" i="8"/>
  <c r="F1361" i="8"/>
  <c r="G1360" i="8"/>
  <c r="F1360" i="8"/>
  <c r="G1359" i="8"/>
  <c r="F1359" i="8"/>
  <c r="G1358" i="8"/>
  <c r="F1358" i="8"/>
  <c r="G1357" i="8"/>
  <c r="F1357" i="8"/>
  <c r="G1356" i="8"/>
  <c r="F1356" i="8"/>
  <c r="G1355" i="8"/>
  <c r="F1355" i="8"/>
  <c r="G1354" i="8"/>
  <c r="F1354" i="8"/>
  <c r="G1353" i="8"/>
  <c r="F1353" i="8"/>
  <c r="G1352" i="8"/>
  <c r="F1352" i="8"/>
  <c r="G1351" i="8"/>
  <c r="F1351" i="8"/>
  <c r="G1350" i="8"/>
  <c r="F1350" i="8"/>
  <c r="G1349" i="8"/>
  <c r="F1349" i="8"/>
  <c r="G1348" i="8"/>
  <c r="F1348" i="8"/>
  <c r="G1347" i="8"/>
  <c r="F1347" i="8"/>
  <c r="G1346" i="8"/>
  <c r="F1346" i="8"/>
  <c r="G1345" i="8"/>
  <c r="F1345" i="8"/>
  <c r="G1344" i="8"/>
  <c r="F1344" i="8"/>
  <c r="G1343" i="8"/>
  <c r="F1343" i="8"/>
  <c r="G1342" i="8"/>
  <c r="F1342" i="8"/>
  <c r="G1341" i="8"/>
  <c r="F1341" i="8"/>
  <c r="G1340" i="8"/>
  <c r="F1340" i="8"/>
  <c r="G1339" i="8"/>
  <c r="F1339" i="8"/>
  <c r="G1338" i="8"/>
  <c r="F1338" i="8"/>
  <c r="G1337" i="8"/>
  <c r="F1337" i="8"/>
  <c r="G1336" i="8"/>
  <c r="F1336" i="8"/>
  <c r="G1335" i="8"/>
  <c r="F1335" i="8"/>
  <c r="G1334" i="8"/>
  <c r="F1334" i="8"/>
  <c r="G1333" i="8"/>
  <c r="F1333" i="8"/>
  <c r="G1332" i="8"/>
  <c r="F1332" i="8"/>
  <c r="G1331" i="8"/>
  <c r="F1331" i="8"/>
  <c r="G1330" i="8"/>
  <c r="F1330" i="8"/>
  <c r="G1329" i="8"/>
  <c r="F1329" i="8"/>
  <c r="G1328" i="8"/>
  <c r="F1328" i="8"/>
  <c r="G1327" i="8"/>
  <c r="F1327" i="8"/>
  <c r="G1326" i="8"/>
  <c r="F1326" i="8"/>
  <c r="G1325" i="8"/>
  <c r="F1325" i="8"/>
  <c r="G1324" i="8"/>
  <c r="F1324" i="8"/>
  <c r="G1323" i="8"/>
  <c r="F1323" i="8"/>
  <c r="G1322" i="8"/>
  <c r="F1322" i="8"/>
  <c r="G1321" i="8"/>
  <c r="F1321" i="8"/>
  <c r="G1320" i="8"/>
  <c r="F1320" i="8"/>
  <c r="G1319" i="8"/>
  <c r="F1319" i="8"/>
  <c r="G1318" i="8"/>
  <c r="F1318" i="8"/>
  <c r="G1317" i="8"/>
  <c r="F1317" i="8"/>
  <c r="G1316" i="8"/>
  <c r="F1316" i="8"/>
  <c r="G1315" i="8"/>
  <c r="F1315" i="8"/>
  <c r="G1314" i="8"/>
  <c r="F1314" i="8"/>
  <c r="G1313" i="8"/>
  <c r="F1313" i="8"/>
  <c r="G1312" i="8"/>
  <c r="F1312" i="8"/>
  <c r="G1311" i="8"/>
  <c r="F1311" i="8"/>
  <c r="G1310" i="8"/>
  <c r="F1310" i="8"/>
  <c r="G1309" i="8"/>
  <c r="F1309" i="8"/>
  <c r="G1308" i="8"/>
  <c r="F1308" i="8"/>
  <c r="G1307" i="8"/>
  <c r="F1307" i="8"/>
  <c r="G1306" i="8"/>
  <c r="F1306" i="8"/>
  <c r="G1305" i="8"/>
  <c r="F1305" i="8"/>
  <c r="G1304" i="8"/>
  <c r="F1304" i="8"/>
  <c r="G1303" i="8"/>
  <c r="F1303" i="8"/>
  <c r="G1302" i="8"/>
  <c r="F1302" i="8"/>
  <c r="G1301" i="8"/>
  <c r="F1301" i="8"/>
  <c r="G1300" i="8"/>
  <c r="F1300" i="8"/>
  <c r="G1299" i="8"/>
  <c r="F1299" i="8"/>
  <c r="G1298" i="8"/>
  <c r="F1298" i="8"/>
  <c r="G1297" i="8"/>
  <c r="F1297" i="8"/>
  <c r="G1296" i="8"/>
  <c r="F1296" i="8"/>
  <c r="G1295" i="8"/>
  <c r="F1295" i="8"/>
  <c r="G1294" i="8"/>
  <c r="F1294" i="8"/>
  <c r="G1293" i="8"/>
  <c r="F1293" i="8"/>
  <c r="G1292" i="8"/>
  <c r="F1292" i="8"/>
  <c r="G1291" i="8"/>
  <c r="F1291" i="8"/>
  <c r="G1290" i="8"/>
  <c r="F1290" i="8"/>
  <c r="G1289" i="8"/>
  <c r="F1289" i="8"/>
  <c r="G1288" i="8"/>
  <c r="F1288" i="8"/>
  <c r="G1287" i="8"/>
  <c r="F1287" i="8"/>
  <c r="G1286" i="8"/>
  <c r="F1286" i="8"/>
  <c r="G1285" i="8"/>
  <c r="F1285" i="8"/>
  <c r="G1284" i="8"/>
  <c r="F1284" i="8"/>
  <c r="G1283" i="8"/>
  <c r="F1283" i="8"/>
  <c r="G1282" i="8"/>
  <c r="F1282" i="8"/>
  <c r="G1281" i="8"/>
  <c r="F1281" i="8"/>
  <c r="G1280" i="8"/>
  <c r="F1280" i="8"/>
  <c r="G1279" i="8"/>
  <c r="F1279" i="8"/>
  <c r="G1278" i="8"/>
  <c r="F1278" i="8"/>
  <c r="G1277" i="8"/>
  <c r="F1277" i="8"/>
  <c r="G1276" i="8"/>
  <c r="F1276" i="8"/>
  <c r="G1275" i="8"/>
  <c r="F1275" i="8"/>
  <c r="G1274" i="8"/>
  <c r="F1274" i="8"/>
  <c r="G1273" i="8"/>
  <c r="F1273" i="8"/>
  <c r="G1272" i="8"/>
  <c r="F1272" i="8"/>
  <c r="G1271" i="8"/>
  <c r="F1271" i="8"/>
  <c r="G1270" i="8"/>
  <c r="F1270" i="8"/>
  <c r="G1269" i="8"/>
  <c r="F1269" i="8"/>
  <c r="G1268" i="8"/>
  <c r="F1268" i="8"/>
  <c r="G1267" i="8"/>
  <c r="F1267" i="8"/>
  <c r="G1266" i="8"/>
  <c r="F1266" i="8"/>
  <c r="G1265" i="8"/>
  <c r="F1265" i="8"/>
  <c r="G1264" i="8"/>
  <c r="F1264" i="8"/>
  <c r="G1263" i="8"/>
  <c r="F1263" i="8"/>
  <c r="G1262" i="8"/>
  <c r="F1262" i="8"/>
  <c r="G1261" i="8"/>
  <c r="F1261" i="8"/>
  <c r="G1260" i="8"/>
  <c r="F1260" i="8"/>
  <c r="G1259" i="8"/>
  <c r="F1259" i="8"/>
  <c r="G1258" i="8"/>
  <c r="F1258" i="8"/>
  <c r="G1257" i="8"/>
  <c r="F1257" i="8"/>
  <c r="G1256" i="8"/>
  <c r="F1256" i="8"/>
  <c r="G1255" i="8"/>
  <c r="F1255" i="8"/>
  <c r="G1254" i="8"/>
  <c r="F1254" i="8"/>
  <c r="G1253" i="8"/>
  <c r="F1253" i="8"/>
  <c r="G1252" i="8"/>
  <c r="F1252" i="8"/>
  <c r="G1251" i="8"/>
  <c r="F1251" i="8"/>
  <c r="G1250" i="8"/>
  <c r="F1250" i="8"/>
  <c r="G1249" i="8"/>
  <c r="F1249" i="8"/>
  <c r="G1248" i="8"/>
  <c r="F1248" i="8"/>
  <c r="G1247" i="8"/>
  <c r="F1247" i="8"/>
  <c r="G1246" i="8"/>
  <c r="F1246" i="8"/>
  <c r="G1245" i="8"/>
  <c r="F1245" i="8"/>
  <c r="G1244" i="8"/>
  <c r="F1244" i="8"/>
  <c r="G1243" i="8"/>
  <c r="F1243" i="8"/>
  <c r="G1242" i="8"/>
  <c r="F1242" i="8"/>
  <c r="G1241" i="8"/>
  <c r="F1241" i="8"/>
  <c r="G1240" i="8"/>
  <c r="F1240" i="8"/>
  <c r="G1239" i="8"/>
  <c r="F1239" i="8"/>
  <c r="G1238" i="8"/>
  <c r="F1238" i="8"/>
  <c r="G1237" i="8"/>
  <c r="F1237" i="8"/>
  <c r="G1236" i="8"/>
  <c r="F1236" i="8"/>
  <c r="G1235" i="8"/>
  <c r="F1235" i="8"/>
  <c r="G1234" i="8"/>
  <c r="F1234" i="8"/>
  <c r="G1233" i="8"/>
  <c r="F1233" i="8"/>
  <c r="G1232" i="8"/>
  <c r="F1232" i="8"/>
  <c r="G1231" i="8"/>
  <c r="F1231" i="8"/>
  <c r="G1230" i="8"/>
  <c r="F1230" i="8"/>
  <c r="G1229" i="8"/>
  <c r="F1229" i="8"/>
  <c r="G1228" i="8"/>
  <c r="F1228" i="8"/>
  <c r="G1227" i="8"/>
  <c r="F1227" i="8"/>
  <c r="G1226" i="8"/>
  <c r="F1226" i="8"/>
  <c r="G1225" i="8"/>
  <c r="F1225" i="8"/>
  <c r="G1224" i="8"/>
  <c r="F1224" i="8"/>
  <c r="G1223" i="8"/>
  <c r="F1223" i="8"/>
  <c r="G1222" i="8"/>
  <c r="F1222" i="8"/>
  <c r="G1221" i="8"/>
  <c r="F1221" i="8"/>
  <c r="G1220" i="8"/>
  <c r="F1220" i="8"/>
  <c r="G1219" i="8"/>
  <c r="F1219" i="8"/>
  <c r="G1218" i="8"/>
  <c r="F1218" i="8"/>
  <c r="G1217" i="8"/>
  <c r="F1217" i="8"/>
  <c r="G1216" i="8"/>
  <c r="F1216" i="8"/>
  <c r="G1215" i="8"/>
  <c r="F1215" i="8"/>
  <c r="G1214" i="8"/>
  <c r="F1214" i="8"/>
  <c r="G1213" i="8"/>
  <c r="F1213" i="8"/>
  <c r="G1212" i="8"/>
  <c r="F1212" i="8"/>
  <c r="G1211" i="8"/>
  <c r="F1211" i="8"/>
  <c r="G1210" i="8"/>
  <c r="F1210" i="8"/>
  <c r="G1209" i="8"/>
  <c r="F1209" i="8"/>
  <c r="G1208" i="8"/>
  <c r="F1208" i="8"/>
  <c r="G1207" i="8"/>
  <c r="F1207" i="8"/>
  <c r="G1206" i="8"/>
  <c r="F1206" i="8"/>
  <c r="G1205" i="8"/>
  <c r="F1205" i="8"/>
  <c r="G1204" i="8"/>
  <c r="F1204" i="8"/>
  <c r="G1203" i="8"/>
  <c r="F1203" i="8"/>
  <c r="G1202" i="8"/>
  <c r="F1202" i="8"/>
  <c r="G1201" i="8"/>
  <c r="F1201" i="8"/>
  <c r="G1200" i="8"/>
  <c r="F1200" i="8"/>
  <c r="G1199" i="8"/>
  <c r="F1199" i="8"/>
  <c r="G1198" i="8"/>
  <c r="F1198" i="8"/>
  <c r="G1197" i="8"/>
  <c r="F1197" i="8"/>
  <c r="G1196" i="8"/>
  <c r="F1196" i="8"/>
  <c r="G1195" i="8"/>
  <c r="F1195" i="8"/>
  <c r="G1194" i="8"/>
  <c r="F1194" i="8"/>
  <c r="G1193" i="8"/>
  <c r="F1193" i="8"/>
  <c r="G1192" i="8"/>
  <c r="F1192" i="8"/>
  <c r="G1191" i="8"/>
  <c r="F1191" i="8"/>
  <c r="G1190" i="8"/>
  <c r="F1190" i="8"/>
  <c r="G1189" i="8"/>
  <c r="F1189" i="8"/>
  <c r="G1188" i="8"/>
  <c r="F1188" i="8"/>
  <c r="G1187" i="8"/>
  <c r="F1187" i="8"/>
  <c r="G1186" i="8"/>
  <c r="F1186" i="8"/>
  <c r="G1185" i="8"/>
  <c r="F1185" i="8"/>
  <c r="G1184" i="8"/>
  <c r="F1184" i="8"/>
  <c r="G1183" i="8"/>
  <c r="F1183" i="8"/>
  <c r="G1182" i="8"/>
  <c r="F1182" i="8"/>
  <c r="G1181" i="8"/>
  <c r="F1181" i="8"/>
  <c r="G1180" i="8"/>
  <c r="F1180" i="8"/>
  <c r="G1179" i="8"/>
  <c r="F1179" i="8"/>
  <c r="G1178" i="8"/>
  <c r="F1178" i="8"/>
  <c r="G1177" i="8"/>
  <c r="F1177" i="8"/>
  <c r="G1176" i="8"/>
  <c r="F1176" i="8"/>
  <c r="G1175" i="8"/>
  <c r="F1175" i="8"/>
  <c r="G1174" i="8"/>
  <c r="F1174" i="8"/>
  <c r="G1173" i="8"/>
  <c r="F1173" i="8"/>
  <c r="G1172" i="8"/>
  <c r="F1172" i="8"/>
  <c r="G1171" i="8"/>
  <c r="F1171" i="8"/>
  <c r="G1170" i="8"/>
  <c r="F1170" i="8"/>
  <c r="G1169" i="8"/>
  <c r="F1169" i="8"/>
  <c r="G1168" i="8"/>
  <c r="F1168" i="8"/>
  <c r="G1167" i="8"/>
  <c r="F1167" i="8"/>
  <c r="G1166" i="8"/>
  <c r="F1166" i="8"/>
  <c r="G1165" i="8"/>
  <c r="F1165" i="8"/>
  <c r="G1164" i="8"/>
  <c r="F1164" i="8"/>
  <c r="G1163" i="8"/>
  <c r="F1163" i="8"/>
  <c r="G1162" i="8"/>
  <c r="F1162" i="8"/>
  <c r="G1161" i="8"/>
  <c r="F1161" i="8"/>
  <c r="G1160" i="8"/>
  <c r="F1160" i="8"/>
  <c r="G1159" i="8"/>
  <c r="F1159" i="8"/>
  <c r="G1158" i="8"/>
  <c r="F1158" i="8"/>
  <c r="G1157" i="8"/>
  <c r="F1157" i="8"/>
  <c r="G1156" i="8"/>
  <c r="F1156" i="8"/>
  <c r="G1155" i="8"/>
  <c r="F1155" i="8"/>
  <c r="G1154" i="8"/>
  <c r="F1154" i="8"/>
  <c r="G1153" i="8"/>
  <c r="F1153" i="8"/>
  <c r="G1152" i="8"/>
  <c r="F1152" i="8"/>
  <c r="G1151" i="8"/>
  <c r="F1151" i="8"/>
  <c r="G1150" i="8"/>
  <c r="F1150" i="8"/>
  <c r="G1149" i="8"/>
  <c r="F1149" i="8"/>
  <c r="G1148" i="8"/>
  <c r="F1148" i="8"/>
  <c r="G1147" i="8"/>
  <c r="F1147" i="8"/>
  <c r="G1146" i="8"/>
  <c r="F1146" i="8"/>
  <c r="G1145" i="8"/>
  <c r="F1145" i="8"/>
  <c r="G1144" i="8"/>
  <c r="F1144" i="8"/>
  <c r="G1143" i="8"/>
  <c r="F1143" i="8"/>
  <c r="G1142" i="8"/>
  <c r="F1142" i="8"/>
  <c r="G1141" i="8"/>
  <c r="F1141" i="8"/>
  <c r="G1140" i="8"/>
  <c r="F1140" i="8"/>
  <c r="G1139" i="8"/>
  <c r="F1139" i="8"/>
  <c r="G1138" i="8"/>
  <c r="F1138" i="8"/>
  <c r="G1137" i="8"/>
  <c r="F1137" i="8"/>
  <c r="G1136" i="8"/>
  <c r="F1136" i="8"/>
  <c r="G1135" i="8"/>
  <c r="F1135" i="8"/>
  <c r="G1134" i="8"/>
  <c r="F1134" i="8"/>
  <c r="G1133" i="8"/>
  <c r="F1133" i="8"/>
  <c r="G1132" i="8"/>
  <c r="F1132" i="8"/>
  <c r="G1131" i="8"/>
  <c r="F1131" i="8"/>
  <c r="G1130" i="8"/>
  <c r="F1130" i="8"/>
  <c r="G1129" i="8"/>
  <c r="F1129" i="8"/>
  <c r="G1128" i="8"/>
  <c r="F1128" i="8"/>
  <c r="G1127" i="8"/>
  <c r="F1127" i="8"/>
  <c r="G1126" i="8"/>
  <c r="F1126" i="8"/>
  <c r="G1125" i="8"/>
  <c r="F1125" i="8"/>
  <c r="G1124" i="8"/>
  <c r="F1124" i="8"/>
  <c r="G1123" i="8"/>
  <c r="F1123" i="8"/>
  <c r="G1122" i="8"/>
  <c r="F1122" i="8"/>
  <c r="G1121" i="8"/>
  <c r="F1121" i="8"/>
  <c r="G1120" i="8"/>
  <c r="F1120" i="8"/>
  <c r="G1119" i="8"/>
  <c r="F1119" i="8"/>
  <c r="G1118" i="8"/>
  <c r="F1118" i="8"/>
  <c r="G1117" i="8"/>
  <c r="F1117" i="8"/>
  <c r="G1116" i="8"/>
  <c r="F1116" i="8"/>
  <c r="G1115" i="8"/>
  <c r="F1115" i="8"/>
  <c r="G1114" i="8"/>
  <c r="F1114" i="8"/>
  <c r="G1113" i="8"/>
  <c r="F1113" i="8"/>
  <c r="G1112" i="8"/>
  <c r="F1112" i="8"/>
  <c r="G1111" i="8"/>
  <c r="F1111" i="8"/>
  <c r="G1110" i="8"/>
  <c r="F1110" i="8"/>
  <c r="G1109" i="8"/>
  <c r="F1109" i="8"/>
  <c r="G1108" i="8"/>
  <c r="F1108" i="8"/>
  <c r="G1107" i="8"/>
  <c r="F1107" i="8"/>
  <c r="G1106" i="8"/>
  <c r="F1106" i="8"/>
  <c r="G1105" i="8"/>
  <c r="F1105" i="8"/>
  <c r="G1104" i="8"/>
  <c r="F1104" i="8"/>
  <c r="G1103" i="8"/>
  <c r="F1103" i="8"/>
  <c r="G1102" i="8"/>
  <c r="F1102" i="8"/>
  <c r="G1101" i="8"/>
  <c r="F1101" i="8"/>
  <c r="G1100" i="8"/>
  <c r="F1100" i="8"/>
  <c r="G1099" i="8"/>
  <c r="F1099" i="8"/>
  <c r="G1098" i="8"/>
  <c r="F1098" i="8"/>
  <c r="G1097" i="8"/>
  <c r="F1097" i="8"/>
  <c r="G1096" i="8"/>
  <c r="F1096" i="8"/>
  <c r="G1095" i="8"/>
  <c r="F1095" i="8"/>
  <c r="G1094" i="8"/>
  <c r="F1094" i="8"/>
  <c r="G1093" i="8"/>
  <c r="F1093" i="8"/>
  <c r="G1092" i="8"/>
  <c r="F1092" i="8"/>
  <c r="G1091" i="8"/>
  <c r="F1091" i="8"/>
  <c r="G1090" i="8"/>
  <c r="F1090" i="8"/>
  <c r="G1089" i="8"/>
  <c r="F1089" i="8"/>
  <c r="G1088" i="8"/>
  <c r="F1088" i="8"/>
  <c r="G1087" i="8"/>
  <c r="F1087" i="8"/>
  <c r="G1086" i="8"/>
  <c r="F1086" i="8"/>
  <c r="G1085" i="8"/>
  <c r="F1085" i="8"/>
  <c r="G1084" i="8"/>
  <c r="F1084" i="8"/>
  <c r="G1083" i="8"/>
  <c r="F1083" i="8"/>
  <c r="G1082" i="8"/>
  <c r="F1082" i="8"/>
  <c r="G1081" i="8"/>
  <c r="F1081" i="8"/>
  <c r="G1080" i="8"/>
  <c r="F1080" i="8"/>
  <c r="G1079" i="8"/>
  <c r="F1079" i="8"/>
  <c r="G1078" i="8"/>
  <c r="F1078" i="8"/>
  <c r="G1077" i="8"/>
  <c r="F1077" i="8"/>
  <c r="G1076" i="8"/>
  <c r="F1076" i="8"/>
  <c r="G1075" i="8"/>
  <c r="F1075" i="8"/>
  <c r="G1074" i="8"/>
  <c r="F1074" i="8"/>
  <c r="G1073" i="8"/>
  <c r="F1073" i="8"/>
  <c r="G1072" i="8"/>
  <c r="F1072" i="8"/>
  <c r="G1071" i="8"/>
  <c r="F1071" i="8"/>
  <c r="G1070" i="8"/>
  <c r="F1070" i="8"/>
  <c r="G1069" i="8"/>
  <c r="F1069" i="8"/>
  <c r="G1068" i="8"/>
  <c r="F1068" i="8"/>
  <c r="G1067" i="8"/>
  <c r="F1067" i="8"/>
  <c r="G1066" i="8"/>
  <c r="F1066" i="8"/>
  <c r="G1065" i="8"/>
  <c r="F1065" i="8"/>
  <c r="G1064" i="8"/>
  <c r="F1064" i="8"/>
  <c r="G1063" i="8"/>
  <c r="F1063" i="8"/>
  <c r="G1062" i="8"/>
  <c r="F1062" i="8"/>
  <c r="G1061" i="8"/>
  <c r="F1061" i="8"/>
  <c r="G1060" i="8"/>
  <c r="F1060" i="8"/>
  <c r="G1059" i="8"/>
  <c r="F1059" i="8"/>
  <c r="G1058" i="8"/>
  <c r="F1058" i="8"/>
  <c r="G1057" i="8"/>
  <c r="F1057" i="8"/>
  <c r="G1056" i="8"/>
  <c r="F1056" i="8"/>
  <c r="G1055" i="8"/>
  <c r="F1055" i="8"/>
  <c r="G1054" i="8"/>
  <c r="F1054" i="8"/>
  <c r="G1053" i="8"/>
  <c r="F1053" i="8"/>
  <c r="G1052" i="8"/>
  <c r="F1052" i="8"/>
  <c r="G1051" i="8"/>
  <c r="F1051" i="8"/>
  <c r="G1050" i="8"/>
  <c r="F1050" i="8"/>
  <c r="G1049" i="8"/>
  <c r="F1049" i="8"/>
  <c r="G1048" i="8"/>
  <c r="F1048" i="8"/>
  <c r="G1047" i="8"/>
  <c r="F1047" i="8"/>
  <c r="G1046" i="8"/>
  <c r="F1046" i="8"/>
  <c r="G1045" i="8"/>
  <c r="F1045" i="8"/>
  <c r="G1044" i="8"/>
  <c r="F1044" i="8"/>
  <c r="G1043" i="8"/>
  <c r="F1043" i="8"/>
  <c r="G1042" i="8"/>
  <c r="F1042" i="8"/>
  <c r="G1041" i="8"/>
  <c r="F1041" i="8"/>
  <c r="G1040" i="8"/>
  <c r="F1040" i="8"/>
  <c r="G1039" i="8"/>
  <c r="F1039" i="8"/>
  <c r="G1038" i="8"/>
  <c r="F1038" i="8"/>
  <c r="G1037" i="8"/>
  <c r="F1037" i="8"/>
  <c r="G1036" i="8"/>
  <c r="F1036" i="8"/>
  <c r="G1035" i="8"/>
  <c r="F1035" i="8"/>
  <c r="G1034" i="8"/>
  <c r="F1034" i="8"/>
  <c r="G1033" i="8"/>
  <c r="F1033" i="8"/>
  <c r="G1032" i="8"/>
  <c r="F1032" i="8"/>
  <c r="G1031" i="8"/>
  <c r="F1031" i="8"/>
  <c r="G1030" i="8"/>
  <c r="F1030" i="8"/>
  <c r="G1029" i="8"/>
  <c r="F1029" i="8"/>
  <c r="G1028" i="8"/>
  <c r="F1028" i="8"/>
  <c r="G1027" i="8"/>
  <c r="F1027" i="8"/>
  <c r="G1026" i="8"/>
  <c r="F1026" i="8"/>
  <c r="G1025" i="8"/>
  <c r="F1025" i="8"/>
  <c r="G1024" i="8"/>
  <c r="F1024" i="8"/>
  <c r="G1023" i="8"/>
  <c r="F1023" i="8"/>
  <c r="G1022" i="8"/>
  <c r="F1022" i="8"/>
  <c r="G1021" i="8"/>
  <c r="F1021" i="8"/>
  <c r="G1020" i="8"/>
  <c r="F1020" i="8"/>
  <c r="G1019" i="8"/>
  <c r="F1019" i="8"/>
  <c r="G1018" i="8"/>
  <c r="F1018" i="8"/>
  <c r="G1017" i="8"/>
  <c r="F1017" i="8"/>
  <c r="G1016" i="8"/>
  <c r="F1016" i="8"/>
  <c r="G1015" i="8"/>
  <c r="F1015" i="8"/>
  <c r="G1014" i="8"/>
  <c r="F1014" i="8"/>
  <c r="G1013" i="8"/>
  <c r="F1013" i="8"/>
  <c r="G1012" i="8"/>
  <c r="F1012" i="8"/>
  <c r="G1011" i="8"/>
  <c r="F1011" i="8"/>
  <c r="G1010" i="8"/>
  <c r="F1010" i="8"/>
  <c r="G1009" i="8"/>
  <c r="F1009" i="8"/>
  <c r="G1008" i="8"/>
  <c r="F1008" i="8"/>
  <c r="G1007" i="8"/>
  <c r="F1007" i="8"/>
  <c r="G1006" i="8"/>
  <c r="F1006" i="8"/>
  <c r="G1005" i="8"/>
  <c r="F1005" i="8"/>
  <c r="G1004" i="8"/>
  <c r="F1004" i="8"/>
  <c r="G1003" i="8"/>
  <c r="F1003" i="8"/>
  <c r="G1002" i="8"/>
  <c r="F1002" i="8"/>
  <c r="G1001" i="8"/>
  <c r="F1001" i="8"/>
  <c r="G1000" i="8"/>
  <c r="F1000" i="8"/>
  <c r="G999" i="8"/>
  <c r="F999" i="8"/>
  <c r="G998" i="8"/>
  <c r="F998" i="8"/>
  <c r="G997" i="8"/>
  <c r="F997" i="8"/>
  <c r="G996" i="8"/>
  <c r="F996" i="8"/>
  <c r="G995" i="8"/>
  <c r="F995" i="8"/>
  <c r="G994" i="8"/>
  <c r="F994" i="8"/>
  <c r="G993" i="8"/>
  <c r="F993" i="8"/>
  <c r="G992" i="8"/>
  <c r="F992" i="8"/>
  <c r="G991" i="8"/>
  <c r="F991" i="8"/>
  <c r="G990" i="8"/>
  <c r="F990" i="8"/>
  <c r="G989" i="8"/>
  <c r="F989" i="8"/>
  <c r="G988" i="8"/>
  <c r="F988" i="8"/>
  <c r="G987" i="8"/>
  <c r="F987" i="8"/>
  <c r="G986" i="8"/>
  <c r="F986" i="8"/>
  <c r="G985" i="8"/>
  <c r="F985" i="8"/>
  <c r="G984" i="8"/>
  <c r="F984" i="8"/>
  <c r="G983" i="8"/>
  <c r="F983" i="8"/>
  <c r="G982" i="8"/>
  <c r="F982" i="8"/>
  <c r="G981" i="8"/>
  <c r="F981" i="8"/>
  <c r="G980" i="8"/>
  <c r="F980" i="8"/>
  <c r="G979" i="8"/>
  <c r="F979" i="8"/>
  <c r="G978" i="8"/>
  <c r="F978" i="8"/>
  <c r="G977" i="8"/>
  <c r="F977" i="8"/>
  <c r="G976" i="8"/>
  <c r="F976" i="8"/>
  <c r="G975" i="8"/>
  <c r="F975" i="8"/>
  <c r="G974" i="8"/>
  <c r="F974" i="8"/>
  <c r="G973" i="8"/>
  <c r="F973" i="8"/>
  <c r="G972" i="8"/>
  <c r="F972" i="8"/>
  <c r="G971" i="8"/>
  <c r="F971" i="8"/>
  <c r="G970" i="8"/>
  <c r="F970" i="8"/>
  <c r="G969" i="8"/>
  <c r="F969" i="8"/>
  <c r="G968" i="8"/>
  <c r="F968" i="8"/>
  <c r="G967" i="8"/>
  <c r="F967" i="8"/>
  <c r="G966" i="8"/>
  <c r="F966" i="8"/>
  <c r="G965" i="8"/>
  <c r="F965" i="8"/>
  <c r="G964" i="8"/>
  <c r="F964" i="8"/>
  <c r="G963" i="8"/>
  <c r="F963" i="8"/>
  <c r="G962" i="8"/>
  <c r="F962" i="8"/>
  <c r="G961" i="8"/>
  <c r="F961" i="8"/>
  <c r="G960" i="8"/>
  <c r="F960" i="8"/>
  <c r="G959" i="8"/>
  <c r="F959" i="8"/>
  <c r="G958" i="8"/>
  <c r="F958" i="8"/>
  <c r="G957" i="8"/>
  <c r="F957" i="8"/>
  <c r="G956" i="8"/>
  <c r="F956" i="8"/>
  <c r="G955" i="8"/>
  <c r="F955" i="8"/>
  <c r="G954" i="8"/>
  <c r="F954" i="8"/>
  <c r="G953" i="8"/>
  <c r="F953" i="8"/>
  <c r="G952" i="8"/>
  <c r="F952" i="8"/>
  <c r="G951" i="8"/>
  <c r="F951" i="8"/>
  <c r="G950" i="8"/>
  <c r="F950" i="8"/>
  <c r="G949" i="8"/>
  <c r="F949" i="8"/>
  <c r="G948" i="8"/>
  <c r="F948" i="8"/>
  <c r="G947" i="8"/>
  <c r="F947" i="8"/>
  <c r="G946" i="8"/>
  <c r="F946" i="8"/>
  <c r="G945" i="8"/>
  <c r="F945" i="8"/>
  <c r="G944" i="8"/>
  <c r="F944" i="8"/>
  <c r="G943" i="8"/>
  <c r="F943" i="8"/>
  <c r="G942" i="8"/>
  <c r="F942" i="8"/>
  <c r="G941" i="8"/>
  <c r="F941" i="8"/>
  <c r="G940" i="8"/>
  <c r="F940" i="8"/>
  <c r="G939" i="8"/>
  <c r="F939" i="8"/>
  <c r="G938" i="8"/>
  <c r="F938" i="8"/>
  <c r="G937" i="8"/>
  <c r="F937" i="8"/>
  <c r="G936" i="8"/>
  <c r="F936" i="8"/>
  <c r="G935" i="8"/>
  <c r="F935" i="8"/>
  <c r="G934" i="8"/>
  <c r="F934" i="8"/>
  <c r="G933" i="8"/>
  <c r="F933" i="8"/>
  <c r="G932" i="8"/>
  <c r="F932" i="8"/>
  <c r="G931" i="8"/>
  <c r="F931" i="8"/>
  <c r="G930" i="8"/>
  <c r="F930" i="8"/>
  <c r="G929" i="8"/>
  <c r="F929" i="8"/>
  <c r="G928" i="8"/>
  <c r="F928" i="8"/>
  <c r="G927" i="8"/>
  <c r="F927" i="8"/>
  <c r="G926" i="8"/>
  <c r="F926" i="8"/>
  <c r="G925" i="8"/>
  <c r="F925" i="8"/>
  <c r="G924" i="8"/>
  <c r="F924" i="8"/>
  <c r="G923" i="8"/>
  <c r="F923" i="8"/>
  <c r="G922" i="8"/>
  <c r="F922" i="8"/>
  <c r="G921" i="8"/>
  <c r="F921" i="8"/>
  <c r="G920" i="8"/>
  <c r="F920" i="8"/>
  <c r="G919" i="8"/>
  <c r="F919" i="8"/>
  <c r="G918" i="8"/>
  <c r="F918" i="8"/>
  <c r="G917" i="8"/>
  <c r="F917" i="8"/>
  <c r="G916" i="8"/>
  <c r="F916" i="8"/>
  <c r="G915" i="8"/>
  <c r="F915" i="8"/>
  <c r="G914" i="8"/>
  <c r="F914" i="8"/>
  <c r="G913" i="8"/>
  <c r="F913" i="8"/>
  <c r="G912" i="8"/>
  <c r="F912" i="8"/>
  <c r="G911" i="8"/>
  <c r="F911" i="8"/>
  <c r="G910" i="8"/>
  <c r="F910" i="8"/>
  <c r="G909" i="8"/>
  <c r="F909" i="8"/>
  <c r="G908" i="8"/>
  <c r="F908" i="8"/>
  <c r="G907" i="8"/>
  <c r="F907" i="8"/>
  <c r="G906" i="8"/>
  <c r="F906" i="8"/>
  <c r="G905" i="8"/>
  <c r="F905" i="8"/>
  <c r="G904" i="8"/>
  <c r="F904" i="8"/>
  <c r="G903" i="8"/>
  <c r="F903" i="8"/>
  <c r="G902" i="8"/>
  <c r="F902" i="8"/>
  <c r="G901" i="8"/>
  <c r="F901" i="8"/>
  <c r="G900" i="8"/>
  <c r="F900" i="8"/>
  <c r="G899" i="8"/>
  <c r="F899" i="8"/>
  <c r="G898" i="8"/>
  <c r="F898" i="8"/>
  <c r="G897" i="8"/>
  <c r="F897" i="8"/>
  <c r="G896" i="8"/>
  <c r="F896" i="8"/>
  <c r="G895" i="8"/>
  <c r="F895" i="8"/>
  <c r="G894" i="8"/>
  <c r="F894" i="8"/>
  <c r="G893" i="8"/>
  <c r="F893" i="8"/>
  <c r="G892" i="8"/>
  <c r="F892" i="8"/>
  <c r="G891" i="8"/>
  <c r="F891" i="8"/>
  <c r="G890" i="8"/>
  <c r="F890" i="8"/>
  <c r="G889" i="8"/>
  <c r="F889" i="8"/>
  <c r="G888" i="8"/>
  <c r="F888" i="8"/>
  <c r="G887" i="8"/>
  <c r="F887" i="8"/>
  <c r="G886" i="8"/>
  <c r="F886" i="8"/>
  <c r="G885" i="8"/>
  <c r="F885" i="8"/>
  <c r="G884" i="8"/>
  <c r="F884" i="8"/>
  <c r="G883" i="8"/>
  <c r="F883" i="8"/>
  <c r="G882" i="8"/>
  <c r="F882" i="8"/>
  <c r="G881" i="8"/>
  <c r="F881" i="8"/>
  <c r="G880" i="8"/>
  <c r="F880" i="8"/>
  <c r="G879" i="8"/>
  <c r="F879" i="8"/>
  <c r="G878" i="8"/>
  <c r="F878" i="8"/>
  <c r="G877" i="8"/>
  <c r="F877" i="8"/>
  <c r="G876" i="8"/>
  <c r="F876" i="8"/>
  <c r="G875" i="8"/>
  <c r="F875" i="8"/>
  <c r="G874" i="8"/>
  <c r="F874" i="8"/>
  <c r="G873" i="8"/>
  <c r="F873" i="8"/>
  <c r="G872" i="8"/>
  <c r="F872" i="8"/>
  <c r="G871" i="8"/>
  <c r="F871" i="8"/>
  <c r="G870" i="8"/>
  <c r="F870" i="8"/>
  <c r="G869" i="8"/>
  <c r="F869" i="8"/>
  <c r="G868" i="8"/>
  <c r="F868" i="8"/>
  <c r="G867" i="8"/>
  <c r="F867" i="8"/>
  <c r="G866" i="8"/>
  <c r="F866" i="8"/>
  <c r="G865" i="8"/>
  <c r="F865" i="8"/>
  <c r="G864" i="8"/>
  <c r="F864" i="8"/>
  <c r="G863" i="8"/>
  <c r="F863" i="8"/>
  <c r="G862" i="8"/>
  <c r="F862" i="8"/>
  <c r="G861" i="8"/>
  <c r="F861" i="8"/>
  <c r="G860" i="8"/>
  <c r="F860" i="8"/>
  <c r="G859" i="8"/>
  <c r="F859" i="8"/>
  <c r="G858" i="8"/>
  <c r="F858" i="8"/>
  <c r="G857" i="8"/>
  <c r="F857" i="8"/>
  <c r="G856" i="8"/>
  <c r="F856" i="8"/>
  <c r="G855" i="8"/>
  <c r="F855" i="8"/>
  <c r="G854" i="8"/>
  <c r="F854" i="8"/>
  <c r="G853" i="8"/>
  <c r="F853" i="8"/>
  <c r="G852" i="8"/>
  <c r="F852" i="8"/>
  <c r="G851" i="8"/>
  <c r="F851" i="8"/>
  <c r="G850" i="8"/>
  <c r="F850" i="8"/>
  <c r="G849" i="8"/>
  <c r="F849" i="8"/>
  <c r="G848" i="8"/>
  <c r="F848" i="8"/>
  <c r="G847" i="8"/>
  <c r="F847" i="8"/>
  <c r="G846" i="8"/>
  <c r="F846" i="8"/>
  <c r="G845" i="8"/>
  <c r="F845" i="8"/>
  <c r="G844" i="8"/>
  <c r="F844" i="8"/>
  <c r="G843" i="8"/>
  <c r="F843" i="8"/>
  <c r="G842" i="8"/>
  <c r="F842" i="8"/>
  <c r="G841" i="8"/>
  <c r="F841" i="8"/>
  <c r="G840" i="8"/>
  <c r="F840" i="8"/>
  <c r="G839" i="8"/>
  <c r="F839" i="8"/>
  <c r="G838" i="8"/>
  <c r="F838" i="8"/>
  <c r="G837" i="8"/>
  <c r="F837" i="8"/>
  <c r="G836" i="8"/>
  <c r="F836" i="8"/>
  <c r="G835" i="8"/>
  <c r="F835" i="8"/>
  <c r="G834" i="8"/>
  <c r="F834" i="8"/>
  <c r="G833" i="8"/>
  <c r="F833" i="8"/>
  <c r="G832" i="8"/>
  <c r="F832" i="8"/>
  <c r="G831" i="8"/>
  <c r="F831" i="8"/>
  <c r="G830" i="8"/>
  <c r="F830" i="8"/>
  <c r="G829" i="8"/>
  <c r="F829" i="8"/>
  <c r="G828" i="8"/>
  <c r="F828" i="8"/>
  <c r="G827" i="8"/>
  <c r="F827" i="8"/>
  <c r="G826" i="8"/>
  <c r="F826" i="8"/>
  <c r="G825" i="8"/>
  <c r="F825" i="8"/>
  <c r="G824" i="8"/>
  <c r="F824" i="8"/>
  <c r="G823" i="8"/>
  <c r="F823" i="8"/>
  <c r="G822" i="8"/>
  <c r="F822" i="8"/>
  <c r="G821" i="8"/>
  <c r="F821" i="8"/>
  <c r="G820" i="8"/>
  <c r="F820" i="8"/>
  <c r="G819" i="8"/>
  <c r="F819" i="8"/>
  <c r="G818" i="8"/>
  <c r="F818" i="8"/>
  <c r="G817" i="8"/>
  <c r="F817" i="8"/>
  <c r="G816" i="8"/>
  <c r="F816" i="8"/>
  <c r="G815" i="8"/>
  <c r="F815" i="8"/>
  <c r="G814" i="8"/>
  <c r="F814" i="8"/>
  <c r="G813" i="8"/>
  <c r="F813" i="8"/>
  <c r="G812" i="8"/>
  <c r="F812" i="8"/>
  <c r="G811" i="8"/>
  <c r="F811" i="8"/>
  <c r="G810" i="8"/>
  <c r="F810" i="8"/>
  <c r="G809" i="8"/>
  <c r="F809" i="8"/>
  <c r="G808" i="8"/>
  <c r="F808" i="8"/>
  <c r="G807" i="8"/>
  <c r="F807" i="8"/>
  <c r="G806" i="8"/>
  <c r="F806" i="8"/>
  <c r="G805" i="8"/>
  <c r="F805" i="8"/>
  <c r="G804" i="8"/>
  <c r="F804" i="8"/>
  <c r="G803" i="8"/>
  <c r="F803" i="8"/>
  <c r="G802" i="8"/>
  <c r="F802" i="8"/>
  <c r="G801" i="8"/>
  <c r="F801" i="8"/>
  <c r="G800" i="8"/>
  <c r="F800" i="8"/>
  <c r="G799" i="8"/>
  <c r="F799" i="8"/>
  <c r="G798" i="8"/>
  <c r="F798" i="8"/>
  <c r="G797" i="8"/>
  <c r="F797" i="8"/>
  <c r="G796" i="8"/>
  <c r="F796" i="8"/>
  <c r="G795" i="8"/>
  <c r="F795" i="8"/>
  <c r="G794" i="8"/>
  <c r="F794" i="8"/>
  <c r="G793" i="8"/>
  <c r="F793" i="8"/>
  <c r="G792" i="8"/>
  <c r="F792" i="8"/>
  <c r="G791" i="8"/>
  <c r="F791" i="8"/>
  <c r="G790" i="8"/>
  <c r="F790" i="8"/>
  <c r="G789" i="8"/>
  <c r="F789" i="8"/>
  <c r="G788" i="8"/>
  <c r="F788" i="8"/>
  <c r="G787" i="8"/>
  <c r="F787" i="8"/>
  <c r="G786" i="8"/>
  <c r="F786" i="8"/>
  <c r="G785" i="8"/>
  <c r="F785" i="8"/>
  <c r="G784" i="8"/>
  <c r="F784" i="8"/>
  <c r="G783" i="8"/>
  <c r="F783" i="8"/>
  <c r="G782" i="8"/>
  <c r="F782" i="8"/>
  <c r="G781" i="8"/>
  <c r="F781" i="8"/>
  <c r="G780" i="8"/>
  <c r="F780" i="8"/>
  <c r="G779" i="8"/>
  <c r="F779" i="8"/>
  <c r="G778" i="8"/>
  <c r="F778" i="8"/>
  <c r="G777" i="8"/>
  <c r="F777" i="8"/>
  <c r="G776" i="8"/>
  <c r="F776" i="8"/>
  <c r="G775" i="8"/>
  <c r="F775" i="8"/>
  <c r="G774" i="8"/>
  <c r="F774" i="8"/>
  <c r="G773" i="8"/>
  <c r="F773" i="8"/>
  <c r="G772" i="8"/>
  <c r="F772" i="8"/>
  <c r="G771" i="8"/>
  <c r="F771" i="8"/>
  <c r="G770" i="8"/>
  <c r="F770" i="8"/>
  <c r="G769" i="8"/>
  <c r="F769" i="8"/>
  <c r="G768" i="8"/>
  <c r="F768" i="8"/>
  <c r="G767" i="8"/>
  <c r="F767" i="8"/>
  <c r="G766" i="8"/>
  <c r="F766" i="8"/>
  <c r="G765" i="8"/>
  <c r="F765" i="8"/>
  <c r="G764" i="8"/>
  <c r="F764" i="8"/>
  <c r="G763" i="8"/>
  <c r="F763" i="8"/>
  <c r="G762" i="8"/>
  <c r="F762" i="8"/>
  <c r="G761" i="8"/>
  <c r="F761" i="8"/>
  <c r="G760" i="8"/>
  <c r="F760" i="8"/>
  <c r="G759" i="8"/>
  <c r="F759" i="8"/>
  <c r="G758" i="8"/>
  <c r="F758" i="8"/>
  <c r="G757" i="8"/>
  <c r="F757" i="8"/>
  <c r="G756" i="8"/>
  <c r="F756" i="8"/>
  <c r="G755" i="8"/>
  <c r="F755" i="8"/>
  <c r="G754" i="8"/>
  <c r="F754" i="8"/>
  <c r="G753" i="8"/>
  <c r="F753" i="8"/>
  <c r="G752" i="8"/>
  <c r="F752" i="8"/>
  <c r="G751" i="8"/>
  <c r="F751" i="8"/>
  <c r="G750" i="8"/>
  <c r="F750" i="8"/>
  <c r="G749" i="8"/>
  <c r="F749" i="8"/>
  <c r="G748" i="8"/>
  <c r="F748" i="8"/>
  <c r="G747" i="8"/>
  <c r="F747" i="8"/>
  <c r="G746" i="8"/>
  <c r="F746" i="8"/>
  <c r="G745" i="8"/>
  <c r="F745" i="8"/>
  <c r="G744" i="8"/>
  <c r="F744" i="8"/>
  <c r="G743" i="8"/>
  <c r="F743" i="8"/>
  <c r="G742" i="8"/>
  <c r="F742" i="8"/>
  <c r="G741" i="8"/>
  <c r="F741" i="8"/>
  <c r="G740" i="8"/>
  <c r="F740" i="8"/>
  <c r="G739" i="8"/>
  <c r="F739" i="8"/>
  <c r="G738" i="8"/>
  <c r="F738" i="8"/>
  <c r="G737" i="8"/>
  <c r="F737" i="8"/>
  <c r="G736" i="8"/>
  <c r="F736" i="8"/>
  <c r="G735" i="8"/>
  <c r="F735" i="8"/>
  <c r="G734" i="8"/>
  <c r="F734" i="8"/>
  <c r="G733" i="8"/>
  <c r="F733" i="8"/>
  <c r="G732" i="8"/>
  <c r="F732" i="8"/>
  <c r="G731" i="8"/>
  <c r="F731" i="8"/>
  <c r="G730" i="8"/>
  <c r="F730" i="8"/>
  <c r="G729" i="8"/>
  <c r="F729" i="8"/>
  <c r="G728" i="8"/>
  <c r="F728" i="8"/>
  <c r="G727" i="8"/>
  <c r="F727" i="8"/>
  <c r="G726" i="8"/>
  <c r="F726" i="8"/>
  <c r="G725" i="8"/>
  <c r="F725" i="8"/>
  <c r="G724" i="8"/>
  <c r="F724" i="8"/>
  <c r="G723" i="8"/>
  <c r="F723" i="8"/>
  <c r="G722" i="8"/>
  <c r="F722" i="8"/>
  <c r="G721" i="8"/>
  <c r="F721" i="8"/>
  <c r="G720" i="8"/>
  <c r="F720" i="8"/>
  <c r="G719" i="8"/>
  <c r="F719" i="8"/>
  <c r="G718" i="8"/>
  <c r="F718" i="8"/>
  <c r="G717" i="8"/>
  <c r="F717" i="8"/>
  <c r="G716" i="8"/>
  <c r="F716" i="8"/>
  <c r="G715" i="8"/>
  <c r="F715" i="8"/>
  <c r="G714" i="8"/>
  <c r="F714" i="8"/>
  <c r="G713" i="8"/>
  <c r="F713" i="8"/>
  <c r="G712" i="8"/>
  <c r="F712" i="8"/>
  <c r="G711" i="8"/>
  <c r="F711" i="8"/>
  <c r="G710" i="8"/>
  <c r="F710" i="8"/>
  <c r="G709" i="8"/>
  <c r="F709" i="8"/>
  <c r="G708" i="8"/>
  <c r="F708" i="8"/>
  <c r="G707" i="8"/>
  <c r="F707" i="8"/>
  <c r="G706" i="8"/>
  <c r="F706" i="8"/>
  <c r="G705" i="8"/>
  <c r="F705" i="8"/>
  <c r="G704" i="8"/>
  <c r="F704" i="8"/>
  <c r="G703" i="8"/>
  <c r="F703" i="8"/>
  <c r="G702" i="8"/>
  <c r="F702" i="8"/>
  <c r="G701" i="8"/>
  <c r="F701" i="8"/>
  <c r="G700" i="8"/>
  <c r="F700" i="8"/>
  <c r="G699" i="8"/>
  <c r="F699" i="8"/>
  <c r="G698" i="8"/>
  <c r="F698" i="8"/>
  <c r="G697" i="8"/>
  <c r="F697" i="8"/>
  <c r="G696" i="8"/>
  <c r="F696" i="8"/>
  <c r="G695" i="8"/>
  <c r="F695" i="8"/>
  <c r="G694" i="8"/>
  <c r="F694" i="8"/>
  <c r="G693" i="8"/>
  <c r="F693" i="8"/>
  <c r="G692" i="8"/>
  <c r="F692" i="8"/>
  <c r="G691" i="8"/>
  <c r="F691" i="8"/>
  <c r="G690" i="8"/>
  <c r="F690" i="8"/>
  <c r="G689" i="8"/>
  <c r="F689" i="8"/>
  <c r="G688" i="8"/>
  <c r="F688" i="8"/>
  <c r="G687" i="8"/>
  <c r="F687" i="8"/>
  <c r="G686" i="8"/>
  <c r="F686" i="8"/>
  <c r="G685" i="8"/>
  <c r="F685" i="8"/>
  <c r="G684" i="8"/>
  <c r="F684" i="8"/>
  <c r="G683" i="8"/>
  <c r="F683" i="8"/>
  <c r="G682" i="8"/>
  <c r="F682" i="8"/>
  <c r="G681" i="8"/>
  <c r="F681" i="8"/>
  <c r="G680" i="8"/>
  <c r="F680" i="8"/>
  <c r="G679" i="8"/>
  <c r="F679" i="8"/>
  <c r="G678" i="8"/>
  <c r="F678" i="8"/>
  <c r="G677" i="8"/>
  <c r="F677" i="8"/>
  <c r="G676" i="8"/>
  <c r="F676" i="8"/>
  <c r="G675" i="8"/>
  <c r="F675" i="8"/>
  <c r="G674" i="8"/>
  <c r="F674" i="8"/>
  <c r="G673" i="8"/>
  <c r="F673" i="8"/>
  <c r="G672" i="8"/>
  <c r="F672" i="8"/>
  <c r="G671" i="8"/>
  <c r="F671" i="8"/>
  <c r="G670" i="8"/>
  <c r="F670" i="8"/>
  <c r="G669" i="8"/>
  <c r="F669" i="8"/>
  <c r="G668" i="8"/>
  <c r="F668" i="8"/>
  <c r="G667" i="8"/>
  <c r="F667" i="8"/>
  <c r="G666" i="8"/>
  <c r="F666" i="8"/>
  <c r="G665" i="8"/>
  <c r="F665" i="8"/>
  <c r="G664" i="8"/>
  <c r="F664" i="8"/>
  <c r="G663" i="8"/>
  <c r="F663" i="8"/>
  <c r="G662" i="8"/>
  <c r="F662" i="8"/>
  <c r="G661" i="8"/>
  <c r="F661" i="8"/>
  <c r="G660" i="8"/>
  <c r="F660" i="8"/>
  <c r="G659" i="8"/>
  <c r="F659" i="8"/>
  <c r="G658" i="8"/>
  <c r="F658" i="8"/>
  <c r="G657" i="8"/>
  <c r="F657" i="8"/>
  <c r="G656" i="8"/>
  <c r="F656" i="8"/>
  <c r="G655" i="8"/>
  <c r="F655" i="8"/>
  <c r="G654" i="8"/>
  <c r="F654" i="8"/>
  <c r="G653" i="8"/>
  <c r="F653" i="8"/>
  <c r="G652" i="8"/>
  <c r="F652" i="8"/>
  <c r="G651" i="8"/>
  <c r="F651" i="8"/>
  <c r="G650" i="8"/>
  <c r="F650" i="8"/>
  <c r="G649" i="8"/>
  <c r="F649" i="8"/>
  <c r="G648" i="8"/>
  <c r="F648" i="8"/>
  <c r="G647" i="8"/>
  <c r="F647" i="8"/>
  <c r="G646" i="8"/>
  <c r="F646" i="8"/>
  <c r="G645" i="8"/>
  <c r="F645" i="8"/>
  <c r="G644" i="8"/>
  <c r="F644" i="8"/>
  <c r="G643" i="8"/>
  <c r="F643" i="8"/>
  <c r="G642" i="8"/>
  <c r="F642" i="8"/>
  <c r="G641" i="8"/>
  <c r="F641" i="8"/>
  <c r="G640" i="8"/>
  <c r="F640" i="8"/>
  <c r="G639" i="8"/>
  <c r="F639" i="8"/>
  <c r="G638" i="8"/>
  <c r="F638" i="8"/>
  <c r="G637" i="8"/>
  <c r="F637" i="8"/>
  <c r="G636" i="8"/>
  <c r="F636" i="8"/>
  <c r="G635" i="8"/>
  <c r="F635" i="8"/>
  <c r="G634" i="8"/>
  <c r="F634" i="8"/>
  <c r="G633" i="8"/>
  <c r="F633" i="8"/>
  <c r="G632" i="8"/>
  <c r="F632" i="8"/>
  <c r="G631" i="8"/>
  <c r="F631" i="8"/>
  <c r="G630" i="8"/>
  <c r="F630" i="8"/>
  <c r="G629" i="8"/>
  <c r="F629" i="8"/>
  <c r="G628" i="8"/>
  <c r="F628" i="8"/>
  <c r="G627" i="8"/>
  <c r="F627" i="8"/>
  <c r="G626" i="8"/>
  <c r="F626" i="8"/>
  <c r="G625" i="8"/>
  <c r="F625" i="8"/>
  <c r="G624" i="8"/>
  <c r="F624" i="8"/>
  <c r="G623" i="8"/>
  <c r="F623" i="8"/>
  <c r="G622" i="8"/>
  <c r="F622" i="8"/>
  <c r="G621" i="8"/>
  <c r="F621" i="8"/>
  <c r="G620" i="8"/>
  <c r="F620" i="8"/>
  <c r="G619" i="8"/>
  <c r="F619" i="8"/>
  <c r="G618" i="8"/>
  <c r="F618" i="8"/>
  <c r="G617" i="8"/>
  <c r="F617" i="8"/>
  <c r="G616" i="8"/>
  <c r="F616" i="8"/>
  <c r="G615" i="8"/>
  <c r="F615" i="8"/>
  <c r="G614" i="8"/>
  <c r="F614" i="8"/>
  <c r="G613" i="8"/>
  <c r="F613" i="8"/>
  <c r="G612" i="8"/>
  <c r="F612" i="8"/>
  <c r="G611" i="8"/>
  <c r="F611" i="8"/>
  <c r="G610" i="8"/>
  <c r="F610" i="8"/>
  <c r="G609" i="8"/>
  <c r="F609" i="8"/>
  <c r="G608" i="8"/>
  <c r="F608" i="8"/>
  <c r="G607" i="8"/>
  <c r="F607" i="8"/>
  <c r="G606" i="8"/>
  <c r="F606" i="8"/>
  <c r="G605" i="8"/>
  <c r="F605" i="8"/>
  <c r="G604" i="8"/>
  <c r="F604" i="8"/>
  <c r="G603" i="8"/>
  <c r="F603" i="8"/>
  <c r="G602" i="8"/>
  <c r="F602" i="8"/>
  <c r="G601" i="8"/>
  <c r="F601" i="8"/>
  <c r="G600" i="8"/>
  <c r="F600" i="8"/>
  <c r="G599" i="8"/>
  <c r="F599" i="8"/>
  <c r="G598" i="8"/>
  <c r="F598" i="8"/>
  <c r="G597" i="8"/>
  <c r="F597" i="8"/>
  <c r="G596" i="8"/>
  <c r="F596" i="8"/>
  <c r="G595" i="8"/>
  <c r="F595" i="8"/>
  <c r="G594" i="8"/>
  <c r="F594" i="8"/>
  <c r="G593" i="8"/>
  <c r="F593" i="8"/>
  <c r="G592" i="8"/>
  <c r="F592" i="8"/>
  <c r="G591" i="8"/>
  <c r="F591" i="8"/>
  <c r="G590" i="8"/>
  <c r="F590" i="8"/>
  <c r="G589" i="8"/>
  <c r="F589" i="8"/>
  <c r="G588" i="8"/>
  <c r="F588" i="8"/>
  <c r="G587" i="8"/>
  <c r="F587" i="8"/>
  <c r="G586" i="8"/>
  <c r="F586" i="8"/>
  <c r="G585" i="8"/>
  <c r="F585" i="8"/>
  <c r="G584" i="8"/>
  <c r="F584" i="8"/>
  <c r="G583" i="8"/>
  <c r="F583" i="8"/>
  <c r="G582" i="8"/>
  <c r="F582" i="8"/>
  <c r="G581" i="8"/>
  <c r="F581" i="8"/>
  <c r="G580" i="8"/>
  <c r="F580" i="8"/>
  <c r="G579" i="8"/>
  <c r="F579" i="8"/>
  <c r="G578" i="8"/>
  <c r="F578" i="8"/>
  <c r="G577" i="8"/>
  <c r="F577" i="8"/>
  <c r="G576" i="8"/>
  <c r="F576" i="8"/>
  <c r="G575" i="8"/>
  <c r="F575" i="8"/>
  <c r="G574" i="8"/>
  <c r="F574" i="8"/>
  <c r="G573" i="8"/>
  <c r="F573" i="8"/>
  <c r="G572" i="8"/>
  <c r="F572" i="8"/>
  <c r="G571" i="8"/>
  <c r="F571" i="8"/>
  <c r="G570" i="8"/>
  <c r="F570" i="8"/>
  <c r="G569" i="8"/>
  <c r="F569" i="8"/>
  <c r="G568" i="8"/>
  <c r="F568" i="8"/>
  <c r="G567" i="8"/>
  <c r="F567" i="8"/>
  <c r="G566" i="8"/>
  <c r="F566" i="8"/>
  <c r="G565" i="8"/>
  <c r="F565" i="8"/>
  <c r="G564" i="8"/>
  <c r="F564" i="8"/>
  <c r="G563" i="8"/>
  <c r="F563" i="8"/>
  <c r="G562" i="8"/>
  <c r="F562" i="8"/>
  <c r="G561" i="8"/>
  <c r="F561" i="8"/>
  <c r="G560" i="8"/>
  <c r="F560" i="8"/>
  <c r="G559" i="8"/>
  <c r="F559" i="8"/>
  <c r="G558" i="8"/>
  <c r="F558" i="8"/>
  <c r="G557" i="8"/>
  <c r="F557" i="8"/>
  <c r="G556" i="8"/>
  <c r="F556" i="8"/>
  <c r="G555" i="8"/>
  <c r="F555" i="8"/>
  <c r="G554" i="8"/>
  <c r="F554" i="8"/>
  <c r="G553" i="8"/>
  <c r="F553" i="8"/>
  <c r="G552" i="8"/>
  <c r="F552" i="8"/>
  <c r="G551" i="8"/>
  <c r="F551" i="8"/>
  <c r="G550" i="8"/>
  <c r="F550" i="8"/>
  <c r="G549" i="8"/>
  <c r="F549" i="8"/>
  <c r="G548" i="8"/>
  <c r="F548" i="8"/>
  <c r="G547" i="8"/>
  <c r="F547" i="8"/>
  <c r="G546" i="8"/>
  <c r="F546" i="8"/>
  <c r="G545" i="8"/>
  <c r="F545" i="8"/>
  <c r="G544" i="8"/>
  <c r="F544" i="8"/>
  <c r="G543" i="8"/>
  <c r="F543" i="8"/>
  <c r="G542" i="8"/>
  <c r="F542" i="8"/>
  <c r="G541" i="8"/>
  <c r="F541" i="8"/>
  <c r="G540" i="8"/>
  <c r="F540" i="8"/>
  <c r="G539" i="8"/>
  <c r="F539" i="8"/>
  <c r="G538" i="8"/>
  <c r="F538" i="8"/>
  <c r="G537" i="8"/>
  <c r="F537" i="8"/>
  <c r="G536" i="8"/>
  <c r="F536" i="8"/>
  <c r="G535" i="8"/>
  <c r="F535" i="8"/>
  <c r="G534" i="8"/>
  <c r="F534" i="8"/>
  <c r="G533" i="8"/>
  <c r="F533" i="8"/>
  <c r="G532" i="8"/>
  <c r="F532" i="8"/>
  <c r="G531" i="8"/>
  <c r="F531" i="8"/>
  <c r="G530" i="8"/>
  <c r="F530" i="8"/>
  <c r="G529" i="8"/>
  <c r="F529" i="8"/>
  <c r="G528" i="8"/>
  <c r="F528" i="8"/>
  <c r="G527" i="8"/>
  <c r="F527" i="8"/>
  <c r="G526" i="8"/>
  <c r="F526" i="8"/>
  <c r="G525" i="8"/>
  <c r="F525" i="8"/>
  <c r="G524" i="8"/>
  <c r="F524" i="8"/>
  <c r="G523" i="8"/>
  <c r="F523" i="8"/>
  <c r="G522" i="8"/>
  <c r="F522" i="8"/>
  <c r="G521" i="8"/>
  <c r="F521" i="8"/>
  <c r="G520" i="8"/>
  <c r="F520" i="8"/>
  <c r="G519" i="8"/>
  <c r="F519" i="8"/>
  <c r="G518" i="8"/>
  <c r="F518" i="8"/>
  <c r="G517" i="8"/>
  <c r="F517" i="8"/>
  <c r="G516" i="8"/>
  <c r="F516" i="8"/>
  <c r="G515" i="8"/>
  <c r="F515" i="8"/>
  <c r="G514" i="8"/>
  <c r="F514" i="8"/>
  <c r="G513" i="8"/>
  <c r="F513" i="8"/>
  <c r="G512" i="8"/>
  <c r="F512" i="8"/>
  <c r="G511" i="8"/>
  <c r="F511" i="8"/>
  <c r="G510" i="8"/>
  <c r="F510" i="8"/>
  <c r="G509" i="8"/>
  <c r="F509" i="8"/>
  <c r="G508" i="8"/>
  <c r="F508" i="8"/>
  <c r="G507" i="8"/>
  <c r="F507" i="8"/>
  <c r="G506" i="8"/>
  <c r="F506" i="8"/>
  <c r="G505" i="8"/>
  <c r="F505" i="8"/>
  <c r="G504" i="8"/>
  <c r="F504" i="8"/>
  <c r="G503" i="8"/>
  <c r="F503" i="8"/>
  <c r="G502" i="8"/>
  <c r="F502" i="8"/>
  <c r="G501" i="8"/>
  <c r="F501" i="8"/>
  <c r="G500" i="8"/>
  <c r="F500" i="8"/>
  <c r="G499" i="8"/>
  <c r="F499" i="8"/>
  <c r="G498" i="8"/>
  <c r="F498" i="8"/>
  <c r="G497" i="8"/>
  <c r="F497" i="8"/>
  <c r="G496" i="8"/>
  <c r="F496" i="8"/>
  <c r="G495" i="8"/>
  <c r="F495" i="8"/>
  <c r="G494" i="8"/>
  <c r="F494" i="8"/>
  <c r="G493" i="8"/>
  <c r="F493" i="8"/>
  <c r="G492" i="8"/>
  <c r="F492" i="8"/>
  <c r="G491" i="8"/>
  <c r="F491" i="8"/>
  <c r="G490" i="8"/>
  <c r="F490" i="8"/>
  <c r="G489" i="8"/>
  <c r="F489" i="8"/>
  <c r="G488" i="8"/>
  <c r="F488" i="8"/>
  <c r="G487" i="8"/>
  <c r="F487" i="8"/>
  <c r="G486" i="8"/>
  <c r="F486" i="8"/>
  <c r="G485" i="8"/>
  <c r="F485" i="8"/>
  <c r="G484" i="8"/>
  <c r="F484" i="8"/>
  <c r="G483" i="8"/>
  <c r="F483" i="8"/>
  <c r="G482" i="8"/>
  <c r="F482" i="8"/>
  <c r="G481" i="8"/>
  <c r="F481" i="8"/>
  <c r="G480" i="8"/>
  <c r="F480" i="8"/>
  <c r="G479" i="8"/>
  <c r="F479" i="8"/>
  <c r="G478" i="8"/>
  <c r="F478" i="8"/>
  <c r="G477" i="8"/>
  <c r="F477" i="8"/>
  <c r="G476" i="8"/>
  <c r="F476" i="8"/>
  <c r="G475" i="8"/>
  <c r="F475" i="8"/>
  <c r="G474" i="8"/>
  <c r="F474" i="8"/>
  <c r="G473" i="8"/>
  <c r="F473" i="8"/>
  <c r="G472" i="8"/>
  <c r="F472" i="8"/>
  <c r="G471" i="8"/>
  <c r="F471" i="8"/>
  <c r="G470" i="8"/>
  <c r="F470" i="8"/>
  <c r="G469" i="8"/>
  <c r="F469" i="8"/>
  <c r="G468" i="8"/>
  <c r="F468" i="8"/>
  <c r="G467" i="8"/>
  <c r="F467" i="8"/>
  <c r="G466" i="8"/>
  <c r="F466" i="8"/>
  <c r="G465" i="8"/>
  <c r="F465" i="8"/>
  <c r="G464" i="8"/>
  <c r="F464" i="8"/>
  <c r="G463" i="8"/>
  <c r="F463" i="8"/>
  <c r="G462" i="8"/>
  <c r="F462" i="8"/>
  <c r="G461" i="8"/>
  <c r="F461" i="8"/>
  <c r="G460" i="8"/>
  <c r="F460" i="8"/>
  <c r="G459" i="8"/>
  <c r="F459" i="8"/>
  <c r="G458" i="8"/>
  <c r="F458" i="8"/>
  <c r="G457" i="8"/>
  <c r="F457" i="8"/>
  <c r="G456" i="8"/>
  <c r="F456" i="8"/>
  <c r="G455" i="8"/>
  <c r="F455" i="8"/>
  <c r="G454" i="8"/>
  <c r="F454" i="8"/>
  <c r="G453" i="8"/>
  <c r="F453" i="8"/>
  <c r="G452" i="8"/>
  <c r="F452" i="8"/>
  <c r="G451" i="8"/>
  <c r="F451" i="8"/>
  <c r="G450" i="8"/>
  <c r="F450" i="8"/>
  <c r="G449" i="8"/>
  <c r="F449" i="8"/>
  <c r="G448" i="8"/>
  <c r="F448" i="8"/>
  <c r="G447" i="8"/>
  <c r="F447" i="8"/>
  <c r="G446" i="8"/>
  <c r="F446" i="8"/>
  <c r="G445" i="8"/>
  <c r="F445" i="8"/>
  <c r="G444" i="8"/>
  <c r="F444" i="8"/>
  <c r="G443" i="8"/>
  <c r="F443" i="8"/>
  <c r="G442" i="8"/>
  <c r="F442" i="8"/>
  <c r="G441" i="8"/>
  <c r="F441" i="8"/>
  <c r="G440" i="8"/>
  <c r="F440" i="8"/>
  <c r="G439" i="8"/>
  <c r="F439" i="8"/>
  <c r="G438" i="8"/>
  <c r="F438" i="8"/>
  <c r="G437" i="8"/>
  <c r="F437" i="8"/>
  <c r="G436" i="8"/>
  <c r="F436" i="8"/>
  <c r="G435" i="8"/>
  <c r="F435" i="8"/>
  <c r="G434" i="8"/>
  <c r="F434" i="8"/>
  <c r="G433" i="8"/>
  <c r="F433" i="8"/>
  <c r="G432" i="8"/>
  <c r="F432" i="8"/>
  <c r="G431" i="8"/>
  <c r="F431" i="8"/>
  <c r="G430" i="8"/>
  <c r="F430" i="8"/>
  <c r="G429" i="8"/>
  <c r="F429" i="8"/>
  <c r="G428" i="8"/>
  <c r="F428" i="8"/>
  <c r="G427" i="8"/>
  <c r="F427" i="8"/>
  <c r="G426" i="8"/>
  <c r="F426" i="8"/>
  <c r="G425" i="8"/>
  <c r="F425" i="8"/>
  <c r="G424" i="8"/>
  <c r="F424" i="8"/>
  <c r="G423" i="8"/>
  <c r="F423" i="8"/>
  <c r="G422" i="8"/>
  <c r="F422" i="8"/>
  <c r="G421" i="8"/>
  <c r="F421" i="8"/>
  <c r="G420" i="8"/>
  <c r="F420" i="8"/>
  <c r="G419" i="8"/>
  <c r="F419" i="8"/>
  <c r="G418" i="8"/>
  <c r="F418" i="8"/>
  <c r="G417" i="8"/>
  <c r="F417" i="8"/>
  <c r="G416" i="8"/>
  <c r="F416" i="8"/>
  <c r="G415" i="8"/>
  <c r="F415" i="8"/>
  <c r="G414" i="8"/>
  <c r="F414" i="8"/>
  <c r="G413" i="8"/>
  <c r="F413" i="8"/>
  <c r="G412" i="8"/>
  <c r="F412" i="8"/>
  <c r="G411" i="8"/>
  <c r="F411" i="8"/>
  <c r="G410" i="8"/>
  <c r="F410" i="8"/>
  <c r="G409" i="8"/>
  <c r="F409" i="8"/>
  <c r="G408" i="8"/>
  <c r="F408" i="8"/>
  <c r="G407" i="8"/>
  <c r="F407" i="8"/>
  <c r="G406" i="8"/>
  <c r="F406" i="8"/>
  <c r="G405" i="8"/>
  <c r="F405" i="8"/>
  <c r="G404" i="8"/>
  <c r="F404" i="8"/>
  <c r="G403" i="8"/>
  <c r="F403" i="8"/>
  <c r="G402" i="8"/>
  <c r="F402" i="8"/>
  <c r="G401" i="8"/>
  <c r="F401" i="8"/>
  <c r="G400" i="8"/>
  <c r="F400" i="8"/>
  <c r="G399" i="8"/>
  <c r="F399" i="8"/>
  <c r="G398" i="8"/>
  <c r="F398" i="8"/>
  <c r="G397" i="8"/>
  <c r="F397" i="8"/>
  <c r="G396" i="8"/>
  <c r="F396" i="8"/>
  <c r="G395" i="8"/>
  <c r="F395" i="8"/>
  <c r="G394" i="8"/>
  <c r="F394" i="8"/>
  <c r="G393" i="8"/>
  <c r="F393" i="8"/>
  <c r="G392" i="8"/>
  <c r="F392" i="8"/>
  <c r="G391" i="8"/>
  <c r="F391" i="8"/>
  <c r="G390" i="8"/>
  <c r="F390" i="8"/>
  <c r="G389" i="8"/>
  <c r="F389" i="8"/>
  <c r="G388" i="8"/>
  <c r="F388" i="8"/>
  <c r="G387" i="8"/>
  <c r="F387" i="8"/>
  <c r="G386" i="8"/>
  <c r="F386" i="8"/>
  <c r="G385" i="8"/>
  <c r="F385" i="8"/>
  <c r="G384" i="8"/>
  <c r="F384" i="8"/>
  <c r="G383" i="8"/>
  <c r="F383" i="8"/>
  <c r="G382" i="8"/>
  <c r="F382" i="8"/>
  <c r="G381" i="8"/>
  <c r="F381" i="8"/>
  <c r="G380" i="8"/>
  <c r="F380" i="8"/>
  <c r="G379" i="8"/>
  <c r="F379" i="8"/>
  <c r="G378" i="8"/>
  <c r="F378" i="8"/>
  <c r="G377" i="8"/>
  <c r="F377" i="8"/>
  <c r="G376" i="8"/>
  <c r="F376" i="8"/>
  <c r="G375" i="8"/>
  <c r="F375" i="8"/>
  <c r="G374" i="8"/>
  <c r="F374" i="8"/>
  <c r="G373" i="8"/>
  <c r="F373" i="8"/>
  <c r="G372" i="8"/>
  <c r="F372" i="8"/>
  <c r="G371" i="8"/>
  <c r="F371" i="8"/>
  <c r="G370" i="8"/>
  <c r="F370" i="8"/>
  <c r="G369" i="8"/>
  <c r="F369" i="8"/>
  <c r="G368" i="8"/>
  <c r="F368" i="8"/>
  <c r="G367" i="8"/>
  <c r="F367" i="8"/>
  <c r="G366" i="8"/>
  <c r="F366" i="8"/>
  <c r="G365" i="8"/>
  <c r="F365" i="8"/>
  <c r="G364" i="8"/>
  <c r="F364" i="8"/>
  <c r="G363" i="8"/>
  <c r="F363" i="8"/>
  <c r="G362" i="8"/>
  <c r="F362" i="8"/>
  <c r="G361" i="8"/>
  <c r="F361" i="8"/>
  <c r="G360" i="8"/>
  <c r="F360" i="8"/>
  <c r="G359" i="8"/>
  <c r="F359" i="8"/>
  <c r="G358" i="8"/>
  <c r="F358" i="8"/>
  <c r="G357" i="8"/>
  <c r="F357" i="8"/>
  <c r="G356" i="8"/>
  <c r="F356" i="8"/>
  <c r="G355" i="8"/>
  <c r="F355" i="8"/>
  <c r="G354" i="8"/>
  <c r="F354" i="8"/>
  <c r="G353" i="8"/>
  <c r="F353" i="8"/>
  <c r="G352" i="8"/>
  <c r="F352" i="8"/>
  <c r="G351" i="8"/>
  <c r="F351" i="8"/>
  <c r="G350" i="8"/>
  <c r="F350" i="8"/>
  <c r="G349" i="8"/>
  <c r="F349" i="8"/>
  <c r="G348" i="8"/>
  <c r="F348" i="8"/>
  <c r="G347" i="8"/>
  <c r="F347" i="8"/>
  <c r="G346" i="8"/>
  <c r="F346" i="8"/>
  <c r="G345" i="8"/>
  <c r="F345" i="8"/>
  <c r="G344" i="8"/>
  <c r="F344" i="8"/>
  <c r="G343" i="8"/>
  <c r="F343" i="8"/>
  <c r="G342" i="8"/>
  <c r="F342" i="8"/>
  <c r="G341" i="8"/>
  <c r="F341" i="8"/>
  <c r="G340" i="8"/>
  <c r="F340" i="8"/>
  <c r="G339" i="8"/>
  <c r="F339" i="8"/>
  <c r="G338" i="8"/>
  <c r="F338" i="8"/>
  <c r="G337" i="8"/>
  <c r="F337" i="8"/>
  <c r="G336" i="8"/>
  <c r="F336" i="8"/>
  <c r="G335" i="8"/>
  <c r="F335" i="8"/>
  <c r="G334" i="8"/>
  <c r="F334" i="8"/>
  <c r="G333" i="8"/>
  <c r="F333" i="8"/>
  <c r="G332" i="8"/>
  <c r="F332" i="8"/>
  <c r="G331" i="8"/>
  <c r="F331" i="8"/>
  <c r="G330" i="8"/>
  <c r="F330" i="8"/>
  <c r="G329" i="8"/>
  <c r="F329" i="8"/>
  <c r="G328" i="8"/>
  <c r="F328" i="8"/>
  <c r="G327" i="8"/>
  <c r="F327" i="8"/>
  <c r="G326" i="8"/>
  <c r="F326" i="8"/>
  <c r="G325" i="8"/>
  <c r="F325" i="8"/>
  <c r="G324" i="8"/>
  <c r="F324" i="8"/>
  <c r="G323" i="8"/>
  <c r="F323" i="8"/>
  <c r="G322" i="8"/>
  <c r="F322" i="8"/>
  <c r="G321" i="8"/>
  <c r="F321" i="8"/>
  <c r="G320" i="8"/>
  <c r="F320" i="8"/>
  <c r="G319" i="8"/>
  <c r="F319" i="8"/>
  <c r="G318" i="8"/>
  <c r="F318" i="8"/>
  <c r="G317" i="8"/>
  <c r="F317" i="8"/>
  <c r="G316" i="8"/>
  <c r="F316" i="8"/>
  <c r="G315" i="8"/>
  <c r="F315" i="8"/>
  <c r="G314" i="8"/>
  <c r="F314" i="8"/>
  <c r="G313" i="8"/>
  <c r="F313" i="8"/>
  <c r="G312" i="8"/>
  <c r="F312" i="8"/>
  <c r="G311" i="8"/>
  <c r="F311" i="8"/>
  <c r="G310" i="8"/>
  <c r="F310" i="8"/>
  <c r="G309" i="8"/>
  <c r="F309" i="8"/>
  <c r="G308" i="8"/>
  <c r="F308" i="8"/>
  <c r="G307" i="8"/>
  <c r="F307" i="8"/>
  <c r="G306" i="8"/>
  <c r="F306" i="8"/>
  <c r="G305" i="8"/>
  <c r="F305" i="8"/>
  <c r="G304" i="8"/>
  <c r="F304" i="8"/>
  <c r="G303" i="8"/>
  <c r="F303" i="8"/>
  <c r="G302" i="8"/>
  <c r="F302" i="8"/>
  <c r="G301" i="8"/>
  <c r="F301" i="8"/>
  <c r="G300" i="8"/>
  <c r="F300" i="8"/>
  <c r="G299" i="8"/>
  <c r="F299" i="8"/>
  <c r="G298" i="8"/>
  <c r="F298" i="8"/>
  <c r="G297" i="8"/>
  <c r="F297" i="8"/>
  <c r="G296" i="8"/>
  <c r="F296" i="8"/>
  <c r="G295" i="8"/>
  <c r="F295" i="8"/>
  <c r="G294" i="8"/>
  <c r="F294" i="8"/>
  <c r="G293" i="8"/>
  <c r="F293" i="8"/>
  <c r="G292" i="8"/>
  <c r="F292" i="8"/>
  <c r="G291" i="8"/>
  <c r="F291" i="8"/>
  <c r="G290" i="8"/>
  <c r="F290" i="8"/>
  <c r="G289" i="8"/>
  <c r="F289" i="8"/>
  <c r="G288" i="8"/>
  <c r="F288" i="8"/>
  <c r="G287" i="8"/>
  <c r="F287" i="8"/>
  <c r="G286" i="8"/>
  <c r="F286" i="8"/>
  <c r="G285" i="8"/>
  <c r="F285" i="8"/>
  <c r="G284" i="8"/>
  <c r="F284" i="8"/>
  <c r="G283" i="8"/>
  <c r="F283" i="8"/>
  <c r="G282" i="8"/>
  <c r="F282" i="8"/>
  <c r="G281" i="8"/>
  <c r="F281" i="8"/>
  <c r="G280" i="8"/>
  <c r="F280" i="8"/>
  <c r="G279" i="8"/>
  <c r="F279" i="8"/>
  <c r="G278" i="8"/>
  <c r="F278" i="8"/>
  <c r="G277" i="8"/>
  <c r="F277" i="8"/>
  <c r="G276" i="8"/>
  <c r="F276" i="8"/>
  <c r="G275" i="8"/>
  <c r="F275" i="8"/>
  <c r="G274" i="8"/>
  <c r="F274" i="8"/>
  <c r="G273" i="8"/>
  <c r="F273" i="8"/>
  <c r="G272" i="8"/>
  <c r="F272" i="8"/>
  <c r="G271" i="8"/>
  <c r="F271" i="8"/>
  <c r="G270" i="8"/>
  <c r="F270" i="8"/>
  <c r="G269" i="8"/>
  <c r="F269" i="8"/>
  <c r="G268" i="8"/>
  <c r="F268" i="8"/>
  <c r="G267" i="8"/>
  <c r="F267" i="8"/>
  <c r="G266" i="8"/>
  <c r="F266" i="8"/>
  <c r="G265" i="8"/>
  <c r="F265" i="8"/>
  <c r="G264" i="8"/>
  <c r="F264" i="8"/>
  <c r="G263" i="8"/>
  <c r="F263" i="8"/>
  <c r="G262" i="8"/>
  <c r="F262" i="8"/>
  <c r="G261" i="8"/>
  <c r="F261" i="8"/>
  <c r="G260" i="8"/>
  <c r="F260" i="8"/>
  <c r="G259" i="8"/>
  <c r="F259" i="8"/>
  <c r="G258" i="8"/>
  <c r="F258" i="8"/>
  <c r="G257" i="8"/>
  <c r="F257" i="8"/>
  <c r="G256" i="8"/>
  <c r="F256" i="8"/>
  <c r="G255" i="8"/>
  <c r="F255" i="8"/>
  <c r="G254" i="8"/>
  <c r="F254" i="8"/>
  <c r="G253" i="8"/>
  <c r="F253" i="8"/>
  <c r="G252" i="8"/>
  <c r="F252" i="8"/>
  <c r="G251" i="8"/>
  <c r="F251" i="8"/>
  <c r="G250" i="8"/>
  <c r="F250" i="8"/>
  <c r="G249" i="8"/>
  <c r="F249" i="8"/>
  <c r="G248" i="8"/>
  <c r="F248" i="8"/>
  <c r="G247" i="8"/>
  <c r="F247" i="8"/>
  <c r="G246" i="8"/>
  <c r="F246" i="8"/>
  <c r="G245" i="8"/>
  <c r="F245" i="8"/>
  <c r="G244" i="8"/>
  <c r="F244" i="8"/>
  <c r="G243" i="8"/>
  <c r="F243" i="8"/>
  <c r="G242" i="8"/>
  <c r="F242" i="8"/>
  <c r="G241" i="8"/>
  <c r="F241" i="8"/>
  <c r="G240" i="8"/>
  <c r="F240" i="8"/>
  <c r="G239" i="8"/>
  <c r="F239" i="8"/>
  <c r="G238" i="8"/>
  <c r="F238" i="8"/>
  <c r="G237" i="8"/>
  <c r="F237" i="8"/>
  <c r="G236" i="8"/>
  <c r="F236" i="8"/>
  <c r="G235" i="8"/>
  <c r="F235" i="8"/>
  <c r="G234" i="8"/>
  <c r="F234" i="8"/>
  <c r="G233" i="8"/>
  <c r="F233" i="8"/>
  <c r="G232" i="8"/>
  <c r="F232" i="8"/>
  <c r="G231" i="8"/>
  <c r="F231" i="8"/>
  <c r="G230" i="8"/>
  <c r="F230" i="8"/>
  <c r="G229" i="8"/>
  <c r="F229" i="8"/>
  <c r="G228" i="8"/>
  <c r="F228" i="8"/>
  <c r="G227" i="8"/>
  <c r="F227" i="8"/>
  <c r="G226" i="8"/>
  <c r="F226" i="8"/>
  <c r="G225" i="8"/>
  <c r="F225" i="8"/>
  <c r="G224" i="8"/>
  <c r="F224" i="8"/>
  <c r="G223" i="8"/>
  <c r="F223" i="8"/>
  <c r="G222" i="8"/>
  <c r="F222" i="8"/>
  <c r="G221" i="8"/>
  <c r="F221" i="8"/>
  <c r="G220" i="8"/>
  <c r="F220" i="8"/>
  <c r="G219" i="8"/>
  <c r="F219" i="8"/>
  <c r="G218" i="8"/>
  <c r="F218" i="8"/>
  <c r="G217" i="8"/>
  <c r="F217" i="8"/>
  <c r="G216" i="8"/>
  <c r="F216" i="8"/>
  <c r="G215" i="8"/>
  <c r="F215" i="8"/>
  <c r="G214" i="8"/>
  <c r="F214" i="8"/>
  <c r="G213" i="8"/>
  <c r="F213" i="8"/>
  <c r="G212" i="8"/>
  <c r="F212" i="8"/>
  <c r="G211" i="8"/>
  <c r="F211" i="8"/>
  <c r="G210" i="8"/>
  <c r="F210" i="8"/>
  <c r="G209" i="8"/>
  <c r="F209" i="8"/>
  <c r="G208" i="8"/>
  <c r="F208" i="8"/>
  <c r="G207" i="8"/>
  <c r="F207" i="8"/>
  <c r="G206" i="8"/>
  <c r="F206" i="8"/>
  <c r="G205" i="8"/>
  <c r="F205" i="8"/>
  <c r="G204" i="8"/>
  <c r="F204" i="8"/>
  <c r="G203" i="8"/>
  <c r="F203" i="8"/>
  <c r="G202" i="8"/>
  <c r="F202" i="8"/>
  <c r="G201" i="8"/>
  <c r="F201" i="8"/>
  <c r="G200" i="8"/>
  <c r="F200" i="8"/>
  <c r="G199" i="8"/>
  <c r="F199" i="8"/>
  <c r="G198" i="8"/>
  <c r="F198" i="8"/>
  <c r="G197" i="8"/>
  <c r="F197" i="8"/>
  <c r="G196" i="8"/>
  <c r="F196" i="8"/>
  <c r="G195" i="8"/>
  <c r="F195" i="8"/>
  <c r="G194" i="8"/>
  <c r="F194" i="8"/>
  <c r="G193" i="8"/>
  <c r="F193" i="8"/>
  <c r="G192" i="8"/>
  <c r="F192" i="8"/>
  <c r="G191" i="8"/>
  <c r="F191" i="8"/>
  <c r="G190" i="8"/>
  <c r="F190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3" i="8"/>
  <c r="F183" i="8"/>
  <c r="G182" i="8"/>
  <c r="F182" i="8"/>
  <c r="G181" i="8"/>
  <c r="F181" i="8"/>
  <c r="G180" i="8"/>
  <c r="F180" i="8"/>
  <c r="G179" i="8"/>
  <c r="F179" i="8"/>
  <c r="G178" i="8"/>
  <c r="F178" i="8"/>
  <c r="G177" i="8"/>
  <c r="F177" i="8"/>
  <c r="G176" i="8"/>
  <c r="F176" i="8"/>
  <c r="G175" i="8"/>
  <c r="F175" i="8"/>
  <c r="G174" i="8"/>
  <c r="F174" i="8"/>
  <c r="G173" i="8"/>
  <c r="F173" i="8"/>
  <c r="G172" i="8"/>
  <c r="F172" i="8"/>
  <c r="G171" i="8"/>
  <c r="F171" i="8"/>
  <c r="G170" i="8"/>
  <c r="F170" i="8"/>
  <c r="G169" i="8"/>
  <c r="F169" i="8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3" i="8"/>
  <c r="F143" i="8"/>
  <c r="G142" i="8"/>
  <c r="F142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F3" i="8"/>
  <c r="G2" i="8"/>
  <c r="F2" i="8"/>
  <c r="B14" i="7"/>
  <c r="B13" i="7"/>
  <c r="B11" i="7"/>
  <c r="B10" i="7"/>
  <c r="B9" i="7"/>
  <c r="B8" i="7"/>
  <c r="B7" i="7"/>
  <c r="B6" i="7"/>
  <c r="B5" i="7"/>
  <c r="B4" i="7"/>
  <c r="B3" i="7"/>
  <c r="B2" i="7"/>
  <c r="D9" i="6"/>
  <c r="C9" i="6"/>
  <c r="E9" i="6" s="1"/>
  <c r="D8" i="6"/>
  <c r="C8" i="6"/>
  <c r="E8" i="6" s="1"/>
  <c r="E7" i="6"/>
  <c r="D7" i="6"/>
  <c r="C7" i="6"/>
  <c r="D6" i="6"/>
  <c r="E6" i="6" s="1"/>
  <c r="C6" i="6"/>
  <c r="D5" i="6"/>
  <c r="C5" i="6"/>
  <c r="E5" i="6" s="1"/>
  <c r="C12" i="29" l="1"/>
  <c r="D12" i="29" l="1"/>
  <c r="C21" i="29"/>
  <c r="D21" i="29" s="1"/>
</calcChain>
</file>

<file path=xl/sharedStrings.xml><?xml version="1.0" encoding="utf-8"?>
<sst xmlns="http://schemas.openxmlformats.org/spreadsheetml/2006/main" count="26052" uniqueCount="2168">
  <si>
    <t>Date</t>
  </si>
  <si>
    <t>Temperature</t>
  </si>
  <si>
    <t>Absolute, Mixed and Relative References</t>
  </si>
  <si>
    <t>Totals</t>
  </si>
  <si>
    <t>Grand total</t>
  </si>
  <si>
    <t>Percentage of total</t>
  </si>
  <si>
    <t>Percentage by Quarter</t>
  </si>
  <si>
    <t>App</t>
  </si>
  <si>
    <t>Q1</t>
  </si>
  <si>
    <t>Q2</t>
  </si>
  <si>
    <t>Q3</t>
  </si>
  <si>
    <t>Q4</t>
  </si>
  <si>
    <t>Total</t>
  </si>
  <si>
    <t>% of total</t>
  </si>
  <si>
    <t xml:space="preserve">Game </t>
  </si>
  <si>
    <t>Utility</t>
  </si>
  <si>
    <t>Productivity</t>
  </si>
  <si>
    <t>Select Team:</t>
  </si>
  <si>
    <t>ATL</t>
  </si>
  <si>
    <t>Total Salary</t>
  </si>
  <si>
    <t># Players</t>
  </si>
  <si>
    <t>Avg Salary</t>
  </si>
  <si>
    <t>ARI</t>
  </si>
  <si>
    <t>BAL</t>
  </si>
  <si>
    <t>BOS</t>
  </si>
  <si>
    <t>CHA</t>
  </si>
  <si>
    <t>CHN</t>
  </si>
  <si>
    <t>CIN</t>
  </si>
  <si>
    <t>CLE</t>
  </si>
  <si>
    <t>COL</t>
  </si>
  <si>
    <t>DET</t>
  </si>
  <si>
    <t>FLO</t>
  </si>
  <si>
    <t>HOU</t>
  </si>
  <si>
    <t>KCA</t>
  </si>
  <si>
    <t>LAA</t>
  </si>
  <si>
    <t>LAN</t>
  </si>
  <si>
    <t>MIL</t>
  </si>
  <si>
    <t>MIN</t>
  </si>
  <si>
    <t>NYA</t>
  </si>
  <si>
    <t>NYN</t>
  </si>
  <si>
    <t>OAK</t>
  </si>
  <si>
    <t>PHI</t>
  </si>
  <si>
    <t>PIT</t>
  </si>
  <si>
    <t>SDN</t>
  </si>
  <si>
    <t>SEA</t>
  </si>
  <si>
    <t>SFN</t>
  </si>
  <si>
    <t>SLN</t>
  </si>
  <si>
    <t>TBA</t>
  </si>
  <si>
    <t>TEX</t>
  </si>
  <si>
    <t>TOR</t>
  </si>
  <si>
    <t>WAS</t>
  </si>
  <si>
    <t>MIA</t>
  </si>
  <si>
    <t>NYM</t>
  </si>
  <si>
    <t>SFG</t>
  </si>
  <si>
    <t>Sample Size:</t>
  </si>
  <si>
    <t>Average Salary:</t>
  </si>
  <si>
    <t>Median Salary:</t>
  </si>
  <si>
    <t>Mode:</t>
  </si>
  <si>
    <t>Maximum Salary:</t>
  </si>
  <si>
    <t>Minimum Salary:</t>
  </si>
  <si>
    <t>75th Percentile:</t>
  </si>
  <si>
    <t>25th Percentile:</t>
  </si>
  <si>
    <t>Standard Deviation:</t>
  </si>
  <si>
    <t>Variance:</t>
  </si>
  <si>
    <t>10th Highest Salary:</t>
  </si>
  <si>
    <t>100th Lowest Salary:</t>
  </si>
  <si>
    <t>Year</t>
  </si>
  <si>
    <t>Team</t>
  </si>
  <si>
    <t>League</t>
  </si>
  <si>
    <t>Player</t>
  </si>
  <si>
    <t>Salary</t>
  </si>
  <si>
    <t>Rank</t>
  </si>
  <si>
    <t>% Rank</t>
  </si>
  <si>
    <t>NL</t>
  </si>
  <si>
    <t>abreuto01</t>
  </si>
  <si>
    <t>boyerbl01</t>
  </si>
  <si>
    <t>drewst01</t>
  </si>
  <si>
    <t>gutieju01</t>
  </si>
  <si>
    <t>harenda01</t>
  </si>
  <si>
    <t>heilmaa01</t>
  </si>
  <si>
    <t>howrybo01</t>
  </si>
  <si>
    <t>jacksco01</t>
  </si>
  <si>
    <t>jacksed01</t>
  </si>
  <si>
    <t>johnske05</t>
  </si>
  <si>
    <t>kenneia01</t>
  </si>
  <si>
    <t>larocad01</t>
  </si>
  <si>
    <t>lopezro01</t>
  </si>
  <si>
    <t>montemi01</t>
  </si>
  <si>
    <t>norbejo01</t>
  </si>
  <si>
    <t>ojedaau01</t>
  </si>
  <si>
    <t>parrage01</t>
  </si>
  <si>
    <t>quallch01</t>
  </si>
  <si>
    <t>reynoma01</t>
  </si>
  <si>
    <t>rosalle01</t>
  </si>
  <si>
    <t>ryalru01</t>
  </si>
  <si>
    <t>snydech02</t>
  </si>
  <si>
    <t>uptonju01</t>
  </si>
  <si>
    <t>vasques01</t>
  </si>
  <si>
    <t>webbbr01</t>
  </si>
  <si>
    <t>youngch04</t>
  </si>
  <si>
    <t>cabreme01</t>
  </si>
  <si>
    <t>chaveje01</t>
  </si>
  <si>
    <t>conrabr01</t>
  </si>
  <si>
    <t>diazma02</t>
  </si>
  <si>
    <t>escobyu01</t>
  </si>
  <si>
    <t>glaustr01</t>
  </si>
  <si>
    <t>hansoto01</t>
  </si>
  <si>
    <t>hernadi01</t>
  </si>
  <si>
    <t>heywaja01</t>
  </si>
  <si>
    <t>hinsker01</t>
  </si>
  <si>
    <t>hudsoti01</t>
  </si>
  <si>
    <t>infanom01</t>
  </si>
  <si>
    <t>jonesch06</t>
  </si>
  <si>
    <t>jurrjja01</t>
  </si>
  <si>
    <t>kawakke01</t>
  </si>
  <si>
    <t>lowede01</t>
  </si>
  <si>
    <t>mccanbr01</t>
  </si>
  <si>
    <t>mclouna01</t>
  </si>
  <si>
    <t>medlekr01</t>
  </si>
  <si>
    <t>moylape01</t>
  </si>
  <si>
    <t>oflaher01</t>
  </si>
  <si>
    <t>pradoma01</t>
  </si>
  <si>
    <t>reyesjo03</t>
  </si>
  <si>
    <t>rossda01</t>
  </si>
  <si>
    <t>saitota01</t>
  </si>
  <si>
    <t>schafjo02</t>
  </si>
  <si>
    <t>wagnebi02</t>
  </si>
  <si>
    <t>AL</t>
  </si>
  <si>
    <t>alberma01</t>
  </si>
  <si>
    <t>atkinga01</t>
  </si>
  <si>
    <t>bergebr02</t>
  </si>
  <si>
    <t>berkeja01</t>
  </si>
  <si>
    <t>gonzami02</t>
  </si>
  <si>
    <t>guthrje01</t>
  </si>
  <si>
    <t>hendrma01</t>
  </si>
  <si>
    <t>hernada01</t>
  </si>
  <si>
    <t>izturce01</t>
  </si>
  <si>
    <t>johnsji04</t>
  </si>
  <si>
    <t>jonesad01</t>
  </si>
  <si>
    <t>lugoju01</t>
  </si>
  <si>
    <t>markani01</t>
  </si>
  <si>
    <t>matusbr01</t>
  </si>
  <si>
    <t>meredcl01</t>
  </si>
  <si>
    <t>millwke01</t>
  </si>
  <si>
    <t>ohmanwi01</t>
  </si>
  <si>
    <t>piefe01</t>
  </si>
  <si>
    <t>reimono01</t>
  </si>
  <si>
    <t>roberbr01</t>
  </si>
  <si>
    <t>scottlu01</t>
  </si>
  <si>
    <t>tatumcr01</t>
  </si>
  <si>
    <t>tejadmi01</t>
  </si>
  <si>
    <t>ueharko01</t>
  </si>
  <si>
    <t>wietema01</t>
  </si>
  <si>
    <t>wiggity01</t>
  </si>
  <si>
    <t>atchisc01</t>
  </si>
  <si>
    <t>bardda01</t>
  </si>
  <si>
    <t>beckejo02</t>
  </si>
  <si>
    <t>beltrad01</t>
  </si>
  <si>
    <t>bonsebo01</t>
  </si>
  <si>
    <t>buchhcl01</t>
  </si>
  <si>
    <t>camermi01</t>
  </si>
  <si>
    <t>delcama01</t>
  </si>
  <si>
    <t>drewjd01</t>
  </si>
  <si>
    <t>ellsbja01</t>
  </si>
  <si>
    <t>hallbi03</t>
  </si>
  <si>
    <t>hermije01</t>
  </si>
  <si>
    <t>lackejo01</t>
  </si>
  <si>
    <t>lestejo01</t>
  </si>
  <si>
    <t>lowelmi01</t>
  </si>
  <si>
    <t>lowrije01</t>
  </si>
  <si>
    <t>martivi01</t>
  </si>
  <si>
    <t>matsuda01</t>
  </si>
  <si>
    <t>okajihi01</t>
  </si>
  <si>
    <t>ortizda01</t>
  </si>
  <si>
    <t>papeljo01</t>
  </si>
  <si>
    <t>pedrodu01</t>
  </si>
  <si>
    <t>ramirra02</t>
  </si>
  <si>
    <t>schoesc01</t>
  </si>
  <si>
    <t>scutama01</t>
  </si>
  <si>
    <t>tazawju01</t>
  </si>
  <si>
    <t>varitja01</t>
  </si>
  <si>
    <t>wakefti01</t>
  </si>
  <si>
    <t>youklke01</t>
  </si>
  <si>
    <t>beckhgo01</t>
  </si>
  <si>
    <t>buehrma01</t>
  </si>
  <si>
    <t>castrra01</t>
  </si>
  <si>
    <t>danksjo01</t>
  </si>
  <si>
    <t>floydga01</t>
  </si>
  <si>
    <t>garcifr02</t>
  </si>
  <si>
    <t>jenksbo01</t>
  </si>
  <si>
    <t>jonesan01</t>
  </si>
  <si>
    <t>konerpa01</t>
  </si>
  <si>
    <t>kotsama01</t>
  </si>
  <si>
    <t>linebsc01</t>
  </si>
  <si>
    <t>lucydo01</t>
  </si>
  <si>
    <t>nixja01</t>
  </si>
  <si>
    <t>peavyja01</t>
  </si>
  <si>
    <t>penara01</t>
  </si>
  <si>
    <t>pierrju01</t>
  </si>
  <si>
    <t>pierzaj01</t>
  </si>
  <si>
    <t>putzjj01</t>
  </si>
  <si>
    <t>quentca01</t>
  </si>
  <si>
    <t>ramiral03</t>
  </si>
  <si>
    <t>riosal01</t>
  </si>
  <si>
    <t>santose01</t>
  </si>
  <si>
    <t>teahema01</t>
  </si>
  <si>
    <t>thornma01</t>
  </si>
  <si>
    <t>vizquom01</t>
  </si>
  <si>
    <t>willira01</t>
  </si>
  <si>
    <t>bakerje03</t>
  </si>
  <si>
    <t>bergju01</t>
  </si>
  <si>
    <t>byrdma01</t>
  </si>
  <si>
    <t>carides01</t>
  </si>
  <si>
    <t>colvity01</t>
  </si>
  <si>
    <t>dempsry01</t>
  </si>
  <si>
    <t>fontemi01</t>
  </si>
  <si>
    <t>fukudko01</t>
  </si>
  <si>
    <t>gorzeto01</t>
  </si>
  <si>
    <t>grabojo02</t>
  </si>
  <si>
    <t>guzmaan01</t>
  </si>
  <si>
    <t>hillko01</t>
  </si>
  <si>
    <t>leede02</t>
  </si>
  <si>
    <t>lillyte01</t>
  </si>
  <si>
    <t>marmoca01</t>
  </si>
  <si>
    <t>marshse01</t>
  </si>
  <si>
    <t>nadyxa01</t>
  </si>
  <si>
    <t>ramirar01</t>
  </si>
  <si>
    <t>russeja02</t>
  </si>
  <si>
    <t>samarje01</t>
  </si>
  <si>
    <t>silvaca01</t>
  </si>
  <si>
    <t>soriaal01</t>
  </si>
  <si>
    <t>sotoge01</t>
  </si>
  <si>
    <t>theriry01</t>
  </si>
  <si>
    <t>tracych01</t>
  </si>
  <si>
    <t>wellsra01</t>
  </si>
  <si>
    <t>zambrca01</t>
  </si>
  <si>
    <t>arroybr01</t>
  </si>
  <si>
    <t>baileho02</t>
  </si>
  <si>
    <t>balenwl01</t>
  </si>
  <si>
    <t>bruceja01</t>
  </si>
  <si>
    <t>cabreor01</t>
  </si>
  <si>
    <t>cordefr01</t>
  </si>
  <si>
    <t>cuetojo01</t>
  </si>
  <si>
    <t>dickech01</t>
  </si>
  <si>
    <t>francju02</t>
  </si>
  <si>
    <t>gomesjo01</t>
  </si>
  <si>
    <t>hanigry01</t>
  </si>
  <si>
    <t>haranaa01</t>
  </si>
  <si>
    <t>hernara02</t>
  </si>
  <si>
    <t>herreda01</t>
  </si>
  <si>
    <t>janispa01</t>
  </si>
  <si>
    <t>lincomi01</t>
  </si>
  <si>
    <t>masseni01</t>
  </si>
  <si>
    <t>milesaa01</t>
  </si>
  <si>
    <t>ondrulo01</t>
  </si>
  <si>
    <t>owingmi01</t>
  </si>
  <si>
    <t>phillbr01</t>
  </si>
  <si>
    <t>rhodear01</t>
  </si>
  <si>
    <t>rolensc01</t>
  </si>
  <si>
    <t>stubbdr01</t>
  </si>
  <si>
    <t>volqued01</t>
  </si>
  <si>
    <t>vottojo01</t>
  </si>
  <si>
    <t>ambrihe01</t>
  </si>
  <si>
    <t>brantmi02</t>
  </si>
  <si>
    <t>branyru01</t>
  </si>
  <si>
    <t>cabreas01</t>
  </si>
  <si>
    <t>carmofa01</t>
  </si>
  <si>
    <t>choosh01</t>
  </si>
  <si>
    <t>grudzma01</t>
  </si>
  <si>
    <t>hafnetr01</t>
  </si>
  <si>
    <t>huffda01</t>
  </si>
  <si>
    <t>kearnau01</t>
  </si>
  <si>
    <t>laffeaa01</t>
  </si>
  <si>
    <t>laporma01</t>
  </si>
  <si>
    <t>lewisje01</t>
  </si>
  <si>
    <t>marsolo01</t>
  </si>
  <si>
    <t>martean01</t>
  </si>
  <si>
    <t>masteju01</t>
  </si>
  <si>
    <t>peraljh01</t>
  </si>
  <si>
    <t>perezch01</t>
  </si>
  <si>
    <t>perezra01</t>
  </si>
  <si>
    <t>redmomi01</t>
  </si>
  <si>
    <t>reyesan01</t>
  </si>
  <si>
    <t>sippto01</t>
  </si>
  <si>
    <t>sizemgr01</t>
  </si>
  <si>
    <t>smithjo05</t>
  </si>
  <si>
    <t>talbomi01</t>
  </si>
  <si>
    <t>valbulu01</t>
  </si>
  <si>
    <t>westbja01</t>
  </si>
  <si>
    <t>woodke02</t>
  </si>
  <si>
    <t>wrighja01</t>
  </si>
  <si>
    <t>barmecl01</t>
  </si>
  <si>
    <t>belisma01</t>
  </si>
  <si>
    <t>betanra01</t>
  </si>
  <si>
    <t>buchhta01</t>
  </si>
  <si>
    <t>cookaa01</t>
  </si>
  <si>
    <t>corpama01</t>
  </si>
  <si>
    <t>daleyma01</t>
  </si>
  <si>
    <t>delarjo01</t>
  </si>
  <si>
    <t>florera01</t>
  </si>
  <si>
    <t>fowlede01</t>
  </si>
  <si>
    <t>francje01</t>
  </si>
  <si>
    <t>giambja01</t>
  </si>
  <si>
    <t>gonzaca01</t>
  </si>
  <si>
    <t>hammeja01</t>
  </si>
  <si>
    <t>hawpebr01</t>
  </si>
  <si>
    <t>heltoto01</t>
  </si>
  <si>
    <t>iannech01</t>
  </si>
  <si>
    <t>jimenub01</t>
  </si>
  <si>
    <t>moralfr01</t>
  </si>
  <si>
    <t>morame01</t>
  </si>
  <si>
    <t>olivomi01</t>
  </si>
  <si>
    <t>reynogr01</t>
  </si>
  <si>
    <t>rogeres01</t>
  </si>
  <si>
    <t>smithgr02</t>
  </si>
  <si>
    <t>smithse01</t>
  </si>
  <si>
    <t>spilbry01</t>
  </si>
  <si>
    <t>stewaia01</t>
  </si>
  <si>
    <t>streehu01</t>
  </si>
  <si>
    <t>tulowtr01</t>
  </si>
  <si>
    <t>avilaal01</t>
  </si>
  <si>
    <t>bondeje01</t>
  </si>
  <si>
    <t>bonined01</t>
  </si>
  <si>
    <t>cabremi01</t>
  </si>
  <si>
    <t>cokeph01</t>
  </si>
  <si>
    <t>damonjo01</t>
  </si>
  <si>
    <t>everead01</t>
  </si>
  <si>
    <t>guillca01</t>
  </si>
  <si>
    <t>ingebr01</t>
  </si>
  <si>
    <t>jacksau01</t>
  </si>
  <si>
    <t>kellydo01</t>
  </si>
  <si>
    <t>lairdge01</t>
  </si>
  <si>
    <t>minerza01</t>
  </si>
  <si>
    <t>nifu01</t>
  </si>
  <si>
    <t>ordonma01</t>
  </si>
  <si>
    <t>perryry01</t>
  </si>
  <si>
    <t>porceri01</t>
  </si>
  <si>
    <t>raburry01</t>
  </si>
  <si>
    <t>santira01</t>
  </si>
  <si>
    <t>scherma01</t>
  </si>
  <si>
    <t>seaybo01</t>
  </si>
  <si>
    <t>sizemsc01</t>
  </si>
  <si>
    <t>thomabr01</t>
  </si>
  <si>
    <t>valvejo01</t>
  </si>
  <si>
    <t>verlaju01</t>
  </si>
  <si>
    <t>willido03</t>
  </si>
  <si>
    <t>zumayjo01</t>
  </si>
  <si>
    <t>badenbu01</t>
  </si>
  <si>
    <t>bakerjo01</t>
  </si>
  <si>
    <t>bardebr01</t>
  </si>
  <si>
    <t>bonifem01</t>
  </si>
  <si>
    <t>cantujo01</t>
  </si>
  <si>
    <t>carrobr01</t>
  </si>
  <si>
    <t>coghlch01</t>
  </si>
  <si>
    <t>helmswe01</t>
  </si>
  <si>
    <t>henslcl01</t>
  </si>
  <si>
    <t>johnsjo09</t>
  </si>
  <si>
    <t>lambmi01</t>
  </si>
  <si>
    <t>maybica01</t>
  </si>
  <si>
    <t>meyerda02</t>
  </si>
  <si>
    <t>millean01</t>
  </si>
  <si>
    <t>nolasri01</t>
  </si>
  <si>
    <t>nunezle01</t>
  </si>
  <si>
    <t>pauliro01</t>
  </si>
  <si>
    <t>pintore01</t>
  </si>
  <si>
    <t>ramirha01</t>
  </si>
  <si>
    <t>roberna01</t>
  </si>
  <si>
    <t>rossco01</t>
  </si>
  <si>
    <t>sanchan01</t>
  </si>
  <si>
    <t>sanchbr01</t>
  </si>
  <si>
    <t>sanchga01</t>
  </si>
  <si>
    <t>ugglada01</t>
  </si>
  <si>
    <t>verasjo01</t>
  </si>
  <si>
    <t>volstch01</t>
  </si>
  <si>
    <t>ariasal02</t>
  </si>
  <si>
    <t>bazaryo01</t>
  </si>
  <si>
    <t>berkmla01</t>
  </si>
  <si>
    <t>blumge01</t>
  </si>
  <si>
    <t>bournmi01</t>
  </si>
  <si>
    <t>byrdati01</t>
  </si>
  <si>
    <t>felizpe01</t>
  </si>
  <si>
    <t>fulchje01</t>
  </si>
  <si>
    <t>gervasa01</t>
  </si>
  <si>
    <t>johnsch05</t>
  </si>
  <si>
    <t>keppije01</t>
  </si>
  <si>
    <t>leeca01</t>
  </si>
  <si>
    <t>lindsma01</t>
  </si>
  <si>
    <t>lyonbr01</t>
  </si>
  <si>
    <t>manzeto01</t>
  </si>
  <si>
    <t>matsuka01</t>
  </si>
  <si>
    <t>michaja01</t>
  </si>
  <si>
    <t>moehlbr01</t>
  </si>
  <si>
    <t>myersbr01</t>
  </si>
  <si>
    <t>norribu01</t>
  </si>
  <si>
    <t>oswalro01</t>
  </si>
  <si>
    <t>paulife01</t>
  </si>
  <si>
    <t>pencehu01</t>
  </si>
  <si>
    <t>quinthu01</t>
  </si>
  <si>
    <t>rodriwa01</t>
  </si>
  <si>
    <t>sampsch01</t>
  </si>
  <si>
    <t>sullico01</t>
  </si>
  <si>
    <t>towlejr01</t>
  </si>
  <si>
    <t>ankieri01</t>
  </si>
  <si>
    <t>avilemi01</t>
  </si>
  <si>
    <t>bannibr01</t>
  </si>
  <si>
    <t>betanyu01</t>
  </si>
  <si>
    <t>bloomwi01</t>
  </si>
  <si>
    <t>butlebi03</t>
  </si>
  <si>
    <t>callaal01</t>
  </si>
  <si>
    <t>colonro01</t>
  </si>
  <si>
    <t>cruzju02</t>
  </si>
  <si>
    <t>davieky01</t>
  </si>
  <si>
    <t>dejesda01</t>
  </si>
  <si>
    <t>farnsky01</t>
  </si>
  <si>
    <t>fieldjo02</t>
  </si>
  <si>
    <t>getzch01</t>
  </si>
  <si>
    <t>gordoal01</t>
  </si>
  <si>
    <t>greinza01</t>
  </si>
  <si>
    <t>guilljo01</t>
  </si>
  <si>
    <t>hochelu01</t>
  </si>
  <si>
    <t>hughedu01</t>
  </si>
  <si>
    <t>kendaja01</t>
  </si>
  <si>
    <t>mechegi01</t>
  </si>
  <si>
    <t>mendolu01</t>
  </si>
  <si>
    <t>parrijo01</t>
  </si>
  <si>
    <t>penabr01</t>
  </si>
  <si>
    <t>podsesc01</t>
  </si>
  <si>
    <t>soriajo01</t>
  </si>
  <si>
    <t>tejedro01</t>
  </si>
  <si>
    <t>abreubo01</t>
  </si>
  <si>
    <t>aybarer01</t>
  </si>
  <si>
    <t>buddery01</t>
  </si>
  <si>
    <t>bulgeja01</t>
  </si>
  <si>
    <t>evanste01</t>
  </si>
  <si>
    <t>fuentbr01</t>
  </si>
  <si>
    <t>hunteto01</t>
  </si>
  <si>
    <t>izturma01</t>
  </si>
  <si>
    <t>jepseke01</t>
  </si>
  <si>
    <t>kazmisc01</t>
  </si>
  <si>
    <t>kendrho01</t>
  </si>
  <si>
    <t>mathije01</t>
  </si>
  <si>
    <t>matsuhi01</t>
  </si>
  <si>
    <t>moralke01</t>
  </si>
  <si>
    <t>napolmi01</t>
  </si>
  <si>
    <t>ortegan01</t>
  </si>
  <si>
    <t>palmema01</t>
  </si>
  <si>
    <t>pettich01</t>
  </si>
  <si>
    <t>pineijo01</t>
  </si>
  <si>
    <t>riverju01</t>
  </si>
  <si>
    <t>rodnefe01</t>
  </si>
  <si>
    <t>santaer01</t>
  </si>
  <si>
    <t>saundjo01</t>
  </si>
  <si>
    <t>shielsc01</t>
  </si>
  <si>
    <t>stokebr01</t>
  </si>
  <si>
    <t>weaveje02</t>
  </si>
  <si>
    <t>willire03</t>
  </si>
  <si>
    <t>wilsobo02</t>
  </si>
  <si>
    <t>woodbr01</t>
  </si>
  <si>
    <t>anderga01</t>
  </si>
  <si>
    <t>ausmubr01</t>
  </si>
  <si>
    <t>belisro01</t>
  </si>
  <si>
    <t>belliro01</t>
  </si>
  <si>
    <t>billich01</t>
  </si>
  <si>
    <t>blakeca01</t>
  </si>
  <si>
    <t>broxtjo01</t>
  </si>
  <si>
    <t>carroja01</t>
  </si>
  <si>
    <t>dewitbl01</t>
  </si>
  <si>
    <t>ethiean01</t>
  </si>
  <si>
    <t>furcara01</t>
  </si>
  <si>
    <t>haegech01</t>
  </si>
  <si>
    <t>johnsre02</t>
  </si>
  <si>
    <t>kempma01</t>
  </si>
  <si>
    <t>kershcl01</t>
  </si>
  <si>
    <t>kuoho01</t>
  </si>
  <si>
    <t>kurodhi01</t>
  </si>
  <si>
    <t>loneyja01</t>
  </si>
  <si>
    <t>martiru01</t>
  </si>
  <si>
    <t>monasca01</t>
  </si>
  <si>
    <t>ortizra01</t>
  </si>
  <si>
    <t>padilvi01</t>
  </si>
  <si>
    <t>ramirma02</t>
  </si>
  <si>
    <t>sherrge01</t>
  </si>
  <si>
    <t>troncra01</t>
  </si>
  <si>
    <t>wadeco01</t>
  </si>
  <si>
    <t>weaveje01</t>
  </si>
  <si>
    <t>braunry02</t>
  </si>
  <si>
    <t>bushda01</t>
  </si>
  <si>
    <t>butlejo03</t>
  </si>
  <si>
    <t>coffeto01</t>
  </si>
  <si>
    <t>counscr01</t>
  </si>
  <si>
    <t>davisdo02</t>
  </si>
  <si>
    <t>edmonji01</t>
  </si>
  <si>
    <t>escobal02</t>
  </si>
  <si>
    <t>fieldpr01</t>
  </si>
  <si>
    <t>gallayo01</t>
  </si>
  <si>
    <t>gamelma01</t>
  </si>
  <si>
    <t>gerutjo01</t>
  </si>
  <si>
    <t>gomezca01</t>
  </si>
  <si>
    <t>hartco01</t>
  </si>
  <si>
    <t>hawkila01</t>
  </si>
  <si>
    <t>hoffmtr01</t>
  </si>
  <si>
    <t>inglejo01</t>
  </si>
  <si>
    <t>kottage01</t>
  </si>
  <si>
    <t>mcgehca01</t>
  </si>
  <si>
    <t>narvech01</t>
  </si>
  <si>
    <t>parrama01</t>
  </si>
  <si>
    <t>riskeda01</t>
  </si>
  <si>
    <t>stettmi01</t>
  </si>
  <si>
    <t>suppaje01</t>
  </si>
  <si>
    <t>vargacl01</t>
  </si>
  <si>
    <t>villaca01</t>
  </si>
  <si>
    <t>weeksri01</t>
  </si>
  <si>
    <t>wolfra02</t>
  </si>
  <si>
    <t>zaungr01</t>
  </si>
  <si>
    <t>bakersc02</t>
  </si>
  <si>
    <t>blackni01</t>
  </si>
  <si>
    <t>burneal01</t>
  </si>
  <si>
    <t>buterdr01</t>
  </si>
  <si>
    <t>casilal01</t>
  </si>
  <si>
    <t>condrcl01</t>
  </si>
  <si>
    <t>crainje01</t>
  </si>
  <si>
    <t>cuddymi01</t>
  </si>
  <si>
    <t>duensbr01</t>
  </si>
  <si>
    <t>guerrma02</t>
  </si>
  <si>
    <t>hardyjj01</t>
  </si>
  <si>
    <t>harribr01</t>
  </si>
  <si>
    <t>hudsoor01</t>
  </si>
  <si>
    <t>kubelja01</t>
  </si>
  <si>
    <t>liriafr01</t>
  </si>
  <si>
    <t>mauerjo01</t>
  </si>
  <si>
    <t>mijarjo01</t>
  </si>
  <si>
    <t>moraljo02</t>
  </si>
  <si>
    <t>morneju01</t>
  </si>
  <si>
    <t>nathajo01</t>
  </si>
  <si>
    <t>neshepa01</t>
  </si>
  <si>
    <t>pavanca01</t>
  </si>
  <si>
    <t>puntoni01</t>
  </si>
  <si>
    <t>rauchjo01</t>
  </si>
  <si>
    <t>sloweke01</t>
  </si>
  <si>
    <t>spande01</t>
  </si>
  <si>
    <t>thomeji01</t>
  </si>
  <si>
    <t>youngde03</t>
  </si>
  <si>
    <t>aceveal01</t>
  </si>
  <si>
    <t>burneaj01</t>
  </si>
  <si>
    <t>canoro01</t>
  </si>
  <si>
    <t>cervefr01</t>
  </si>
  <si>
    <t>chambjo03</t>
  </si>
  <si>
    <t>gardnbr01</t>
  </si>
  <si>
    <t>grandcu01</t>
  </si>
  <si>
    <t>hugheph01</t>
  </si>
  <si>
    <t>jeterde01</t>
  </si>
  <si>
    <t>johnsni01</t>
  </si>
  <si>
    <t>marteda01</t>
  </si>
  <si>
    <t>mitrese01</t>
  </si>
  <si>
    <t>parkch01</t>
  </si>
  <si>
    <t>penara02</t>
  </si>
  <si>
    <t>pettian01</t>
  </si>
  <si>
    <t>posadjo01</t>
  </si>
  <si>
    <t>riverma01</t>
  </si>
  <si>
    <t>roberda08</t>
  </si>
  <si>
    <t>rodrial01</t>
  </si>
  <si>
    <t>sabatcc01</t>
  </si>
  <si>
    <t>swishni01</t>
  </si>
  <si>
    <t>teixema01</t>
  </si>
  <si>
    <t>thamema01</t>
  </si>
  <si>
    <t>vazquja01</t>
  </si>
  <si>
    <t>winnra01</t>
  </si>
  <si>
    <t>barajro01</t>
  </si>
  <si>
    <t>bayja01</t>
  </si>
  <si>
    <t>beltrca01</t>
  </si>
  <si>
    <t>blanche01</t>
  </si>
  <si>
    <t>castilu01</t>
  </si>
  <si>
    <t>catalfr01</t>
  </si>
  <si>
    <t>coraal01</t>
  </si>
  <si>
    <t>escobke01</t>
  </si>
  <si>
    <t>felicpe01</t>
  </si>
  <si>
    <t>francje02</t>
  </si>
  <si>
    <t>greense01</t>
  </si>
  <si>
    <t>igarary01</t>
  </si>
  <si>
    <t>jacobmi02</t>
  </si>
  <si>
    <t>mainejo01</t>
  </si>
  <si>
    <t>matthga02</t>
  </si>
  <si>
    <t>murphda08</t>
  </si>
  <si>
    <t>niesejo01</t>
  </si>
  <si>
    <t>nievefe01</t>
  </si>
  <si>
    <t>paganan01</t>
  </si>
  <si>
    <t>pelfrmi01</t>
  </si>
  <si>
    <t>perezol01</t>
  </si>
  <si>
    <t>reyesjo01</t>
  </si>
  <si>
    <t>rodrifr03</t>
  </si>
  <si>
    <t>santajo01</t>
  </si>
  <si>
    <t>takahhi01</t>
  </si>
  <si>
    <t>tatisfe01</t>
  </si>
  <si>
    <t>tejadru01</t>
  </si>
  <si>
    <t>wrighda03</t>
  </si>
  <si>
    <t>anderbr04</t>
  </si>
  <si>
    <t>bailean01</t>
  </si>
  <si>
    <t>bartoda02</t>
  </si>
  <si>
    <t>blevije01</t>
  </si>
  <si>
    <t>bradeda01</t>
  </si>
  <si>
    <t>breslcr01</t>
  </si>
  <si>
    <t>bucktr01</t>
  </si>
  <si>
    <t>cahiltr01</t>
  </si>
  <si>
    <t>chaveer01</t>
  </si>
  <si>
    <t>crispco01</t>
  </si>
  <si>
    <t>davisra01</t>
  </si>
  <si>
    <t>devinjo01</t>
  </si>
  <si>
    <t>duchsju01</t>
  </si>
  <si>
    <t>ellisma01</t>
  </si>
  <si>
    <t>foxja02</t>
  </si>
  <si>
    <t>gaudich01</t>
  </si>
  <si>
    <t>gonzagi01</t>
  </si>
  <si>
    <t>grossga01</t>
  </si>
  <si>
    <t>kouzmke01</t>
  </si>
  <si>
    <t>meloajo01</t>
  </si>
  <si>
    <t>outmajo01</t>
  </si>
  <si>
    <t>patteer01</t>
  </si>
  <si>
    <t>pennicl01</t>
  </si>
  <si>
    <t>ramired01</t>
  </si>
  <si>
    <t>rosalad01</t>
  </si>
  <si>
    <t>rossty01</t>
  </si>
  <si>
    <t>sheetbe01</t>
  </si>
  <si>
    <t>suzukku01</t>
  </si>
  <si>
    <t>sweenry01</t>
  </si>
  <si>
    <t>taverwi01</t>
  </si>
  <si>
    <t>wuertmi01</t>
  </si>
  <si>
    <t>zieglbr01</t>
  </si>
  <si>
    <t>baezda01</t>
  </si>
  <si>
    <t>bastaan01</t>
  </si>
  <si>
    <t>blantjo01</t>
  </si>
  <si>
    <t>carpean01</t>
  </si>
  <si>
    <t>castrju01</t>
  </si>
  <si>
    <t>contrjo01</t>
  </si>
  <si>
    <t>dobbsgr01</t>
  </si>
  <si>
    <t>durbich01</t>
  </si>
  <si>
    <t>francbe01</t>
  </si>
  <si>
    <t>gloadro01</t>
  </si>
  <si>
    <t>hallaro01</t>
  </si>
  <si>
    <t>hamelco01</t>
  </si>
  <si>
    <t>happja01</t>
  </si>
  <si>
    <t>herndda01</t>
  </si>
  <si>
    <t>howarry01</t>
  </si>
  <si>
    <t>ibanera01</t>
  </si>
  <si>
    <t>kendrky01</t>
  </si>
  <si>
    <t>lidgebr01</t>
  </si>
  <si>
    <t>madsory01</t>
  </si>
  <si>
    <t>moyerja01</t>
  </si>
  <si>
    <t>polanpl01</t>
  </si>
  <si>
    <t>rolliji01</t>
  </si>
  <si>
    <t>romerjc01</t>
  </si>
  <si>
    <t>ruizca01</t>
  </si>
  <si>
    <t>schnebr01</t>
  </si>
  <si>
    <t>utleych01</t>
  </si>
  <si>
    <t>victosh01</t>
  </si>
  <si>
    <t>werthja01</t>
  </si>
  <si>
    <t>ascanjo01</t>
  </si>
  <si>
    <t>carradj01</t>
  </si>
  <si>
    <t>cedenro02</t>
  </si>
  <si>
    <t>churcry01</t>
  </si>
  <si>
    <t>clemeje01</t>
  </si>
  <si>
    <t>crosbbo01</t>
  </si>
  <si>
    <t>donnebr01</t>
  </si>
  <si>
    <t>doteloc01</t>
  </si>
  <si>
    <t>doumiry01</t>
  </si>
  <si>
    <t>dukeza01</t>
  </si>
  <si>
    <t>hanrajo01</t>
  </si>
  <si>
    <t>iwamuak01</t>
  </si>
  <si>
    <t>jaramja01</t>
  </si>
  <si>
    <t>jonesga02</t>
  </si>
  <si>
    <t>larocan01</t>
  </si>
  <si>
    <t>lopezja02</t>
  </si>
  <si>
    <t>maholpa01</t>
  </si>
  <si>
    <t>mccutan01</t>
  </si>
  <si>
    <t>mccutda01</t>
  </si>
  <si>
    <t>meekev01</t>
  </si>
  <si>
    <t>millela02</t>
  </si>
  <si>
    <t>mortoch02</t>
  </si>
  <si>
    <t>ohlenro01</t>
  </si>
  <si>
    <t>pennha01</t>
  </si>
  <si>
    <t>raynojo01</t>
  </si>
  <si>
    <t>taschja01</t>
  </si>
  <si>
    <t>youngde04</t>
  </si>
  <si>
    <t>adamsmi03</t>
  </si>
  <si>
    <t>bellhe01</t>
  </si>
  <si>
    <t>blankky01</t>
  </si>
  <si>
    <t>cabreev01</t>
  </si>
  <si>
    <t>correke01</t>
  </si>
  <si>
    <t>eckstda01</t>
  </si>
  <si>
    <t>gallase01</t>
  </si>
  <si>
    <t>garlajo01</t>
  </si>
  <si>
    <t>gonzaad01</t>
  </si>
  <si>
    <t>gregelu01</t>
  </si>
  <si>
    <t>gwynnto02</t>
  </si>
  <si>
    <t>hairsje02</t>
  </si>
  <si>
    <t>hairssc01</t>
  </si>
  <si>
    <t>headlch01</t>
  </si>
  <si>
    <t>hundlni01</t>
  </si>
  <si>
    <t>latosma01</t>
  </si>
  <si>
    <t>mujiced01</t>
  </si>
  <si>
    <t>ramosce01</t>
  </si>
  <si>
    <t>richacl01</t>
  </si>
  <si>
    <t>salazos01</t>
  </si>
  <si>
    <t>stairma01</t>
  </si>
  <si>
    <t>staufti01</t>
  </si>
  <si>
    <t>thatcjo01</t>
  </si>
  <si>
    <t>torreyo01</t>
  </si>
  <si>
    <t>venabma01</t>
  </si>
  <si>
    <t>youngch03</t>
  </si>
  <si>
    <t>aardsda01</t>
  </si>
  <si>
    <t>bedarer01</t>
  </si>
  <si>
    <t>bradlmi01</t>
  </si>
  <si>
    <t>byrneer01</t>
  </si>
  <si>
    <t>figgich01</t>
  </si>
  <si>
    <t>fistedo01</t>
  </si>
  <si>
    <t>griffke02</t>
  </si>
  <si>
    <t>gutiefr01</t>
  </si>
  <si>
    <t>hannaja01</t>
  </si>
  <si>
    <t>hernafe02</t>
  </si>
  <si>
    <t>johnsro07</t>
  </si>
  <si>
    <t>kellesh01</t>
  </si>
  <si>
    <t>kotchca01</t>
  </si>
  <si>
    <t>langery01</t>
  </si>
  <si>
    <t>leagubr01</t>
  </si>
  <si>
    <t>leecl02</t>
  </si>
  <si>
    <t>lopezjo01</t>
  </si>
  <si>
    <t>lowema01</t>
  </si>
  <si>
    <t>mooread01</t>
  </si>
  <si>
    <t>rowlary01</t>
  </si>
  <si>
    <t>snellia01</t>
  </si>
  <si>
    <t>suzukic01</t>
  </si>
  <si>
    <t>sweenmi01</t>
  </si>
  <si>
    <t>texeika01</t>
  </si>
  <si>
    <t>tuiasma01</t>
  </si>
  <si>
    <t>vargaja01</t>
  </si>
  <si>
    <t>whitese02</t>
  </si>
  <si>
    <t>wilsoja02</t>
  </si>
  <si>
    <t>affelje01</t>
  </si>
  <si>
    <t>bowkejo01</t>
  </si>
  <si>
    <t>burriem01</t>
  </si>
  <si>
    <t>cainma01</t>
  </si>
  <si>
    <t>derosma01</t>
  </si>
  <si>
    <t>huffau01</t>
  </si>
  <si>
    <t>ishiktr01</t>
  </si>
  <si>
    <t>joaquwa01</t>
  </si>
  <si>
    <t>lewisfr02</t>
  </si>
  <si>
    <t>linceti01</t>
  </si>
  <si>
    <t>meddebr01</t>
  </si>
  <si>
    <t>molinbe01</t>
  </si>
  <si>
    <t>motagu01</t>
  </si>
  <si>
    <t>renteed01</t>
  </si>
  <si>
    <t>romose01</t>
  </si>
  <si>
    <t>rowanaa01</t>
  </si>
  <si>
    <t>runzlda01</t>
  </si>
  <si>
    <t>sanchfr01</t>
  </si>
  <si>
    <t>sanchjo01</t>
  </si>
  <si>
    <t>sandopa01</t>
  </si>
  <si>
    <t>schiena01</t>
  </si>
  <si>
    <t>torrean02</t>
  </si>
  <si>
    <t>uribeju01</t>
  </si>
  <si>
    <t>velezeu01</t>
  </si>
  <si>
    <t>welleto01</t>
  </si>
  <si>
    <t>whiteel03</t>
  </si>
  <si>
    <t>wilsobr01</t>
  </si>
  <si>
    <t>zitoba01</t>
  </si>
  <si>
    <t>boggsmi01</t>
  </si>
  <si>
    <t>carpech01</t>
  </si>
  <si>
    <t>craigal01</t>
  </si>
  <si>
    <t>frankry01</t>
  </si>
  <si>
    <t>freesda01</t>
  </si>
  <si>
    <t>garcija02</t>
  </si>
  <si>
    <t>hawksbl01</t>
  </si>
  <si>
    <t>hollima01</t>
  </si>
  <si>
    <t>larueja01</t>
  </si>
  <si>
    <t>lohseky01</t>
  </si>
  <si>
    <t>lopezfe01</t>
  </si>
  <si>
    <t>ludwiry01</t>
  </si>
  <si>
    <t>mathejo02</t>
  </si>
  <si>
    <t>mccleky01</t>
  </si>
  <si>
    <t>milletr02</t>
  </si>
  <si>
    <t>molinya01</t>
  </si>
  <si>
    <t>motteja01</t>
  </si>
  <si>
    <t>pennybr01</t>
  </si>
  <si>
    <t>pujolal01</t>
  </si>
  <si>
    <t>rasmuco01</t>
  </si>
  <si>
    <t>reyesde01</t>
  </si>
  <si>
    <t>ryanbr01</t>
  </si>
  <si>
    <t>schumsk01</t>
  </si>
  <si>
    <t>stavini01</t>
  </si>
  <si>
    <t>wainwad01</t>
  </si>
  <si>
    <t>aybarwi01</t>
  </si>
  <si>
    <t>balfogr01</t>
  </si>
  <si>
    <t>bartlja01</t>
  </si>
  <si>
    <t>brignre01</t>
  </si>
  <si>
    <t>burrepa01</t>
  </si>
  <si>
    <t>choatra01</t>
  </si>
  <si>
    <t>cormila01</t>
  </si>
  <si>
    <t>crawfca02</t>
  </si>
  <si>
    <t>daviswa01</t>
  </si>
  <si>
    <t>ekstrmi01</t>
  </si>
  <si>
    <t>garzama01</t>
  </si>
  <si>
    <t>howeljp01</t>
  </si>
  <si>
    <t>joycema01</t>
  </si>
  <si>
    <t>kaplega01</t>
  </si>
  <si>
    <t>longoev01</t>
  </si>
  <si>
    <t>navardi01</t>
  </si>
  <si>
    <t>niemaje01</t>
  </si>
  <si>
    <t>penaca01</t>
  </si>
  <si>
    <t>priceda01</t>
  </si>
  <si>
    <t>rodrise01</t>
  </si>
  <si>
    <t>shielja02</t>
  </si>
  <si>
    <t>shoppke01</t>
  </si>
  <si>
    <t>sonnaan01</t>
  </si>
  <si>
    <t>soriara01</t>
  </si>
  <si>
    <t>uptonbj01</t>
  </si>
  <si>
    <t>wheelda01</t>
  </si>
  <si>
    <t>zobribe01</t>
  </si>
  <si>
    <t>andruel01</t>
  </si>
  <si>
    <t>ariasjo01</t>
  </si>
  <si>
    <t>blancan01</t>
  </si>
  <si>
    <t>borboju01</t>
  </si>
  <si>
    <t>cruzne02</t>
  </si>
  <si>
    <t>davisch02</t>
  </si>
  <si>
    <t>feldmsc01</t>
  </si>
  <si>
    <t>felizne01</t>
  </si>
  <si>
    <t>francfr01</t>
  </si>
  <si>
    <t>garkory01</t>
  </si>
  <si>
    <t>guerrvl01</t>
  </si>
  <si>
    <t>hamiljo03</t>
  </si>
  <si>
    <t>harderi01</t>
  </si>
  <si>
    <t>harrima01</t>
  </si>
  <si>
    <t>hunteto02</t>
  </si>
  <si>
    <t>hurleer01</t>
  </si>
  <si>
    <t>kinslia01</t>
  </si>
  <si>
    <t>lewisco01</t>
  </si>
  <si>
    <t>madriwa01</t>
  </si>
  <si>
    <t>mathido01</t>
  </si>
  <si>
    <t>murphda07</t>
  </si>
  <si>
    <t>nippedu01</t>
  </si>
  <si>
    <t>odayda01</t>
  </si>
  <si>
    <t>oliveda02</t>
  </si>
  <si>
    <t>raych01</t>
  </si>
  <si>
    <t>saltaja01</t>
  </si>
  <si>
    <t>teagata01</t>
  </si>
  <si>
    <t>wilsocj01</t>
  </si>
  <si>
    <t>youngmi02</t>
  </si>
  <si>
    <t>accarje01</t>
  </si>
  <si>
    <t>bautijo02</t>
  </si>
  <si>
    <t>buckjo01</t>
  </si>
  <si>
    <t>campsh01</t>
  </si>
  <si>
    <t>downssc01</t>
  </si>
  <si>
    <t>encared01</t>
  </si>
  <si>
    <t>evelada01</t>
  </si>
  <si>
    <t>frasoja01</t>
  </si>
  <si>
    <t>gonzaal02</t>
  </si>
  <si>
    <t>greggke01</t>
  </si>
  <si>
    <t>hayhudi01</t>
  </si>
  <si>
    <t>hillaa01</t>
  </si>
  <si>
    <t>janssca01</t>
  </si>
  <si>
    <t>lindad01</t>
  </si>
  <si>
    <t>litscje01</t>
  </si>
  <si>
    <t>marcush01</t>
  </si>
  <si>
    <t>mccoymi01</t>
  </si>
  <si>
    <t>mcdonjo03</t>
  </si>
  <si>
    <t>mcgowdu01</t>
  </si>
  <si>
    <t>molinjo01</t>
  </si>
  <si>
    <t>morrobr01</t>
  </si>
  <si>
    <t>overbly01</t>
  </si>
  <si>
    <t>richmsc01</t>
  </si>
  <si>
    <t>romerri01</t>
  </si>
  <si>
    <t>ruizra01</t>
  </si>
  <si>
    <t>rzepcma01</t>
  </si>
  <si>
    <t>snidetr01</t>
  </si>
  <si>
    <t>tallebr01</t>
  </si>
  <si>
    <t>valdeme01</t>
  </si>
  <si>
    <t>wellsve01</t>
  </si>
  <si>
    <t>batismi01</t>
  </si>
  <si>
    <t>bergmja01</t>
  </si>
  <si>
    <t>brunebr01</t>
  </si>
  <si>
    <t>burnese01</t>
  </si>
  <si>
    <t>cappsma01</t>
  </si>
  <si>
    <t>clippty01</t>
  </si>
  <si>
    <t>costech01</t>
  </si>
  <si>
    <t>desmoia01</t>
  </si>
  <si>
    <t>detwiro01</t>
  </si>
  <si>
    <t>dunnad01</t>
  </si>
  <si>
    <t>englije01</t>
  </si>
  <si>
    <t>floreje02</t>
  </si>
  <si>
    <t>gonzaal03</t>
  </si>
  <si>
    <t>guzmacr01</t>
  </si>
  <si>
    <t>harriwi01</t>
  </si>
  <si>
    <t>kennead01</t>
  </si>
  <si>
    <t>lannajo01</t>
  </si>
  <si>
    <t>marquja01</t>
  </si>
  <si>
    <t>mockga01</t>
  </si>
  <si>
    <t>morgany01</t>
  </si>
  <si>
    <t>morsemi01</t>
  </si>
  <si>
    <t>nievewi01</t>
  </si>
  <si>
    <t>rodriiv01</t>
  </si>
  <si>
    <t>stammcr01</t>
  </si>
  <si>
    <t>walkety01</t>
  </si>
  <si>
    <t>wangch01</t>
  </si>
  <si>
    <t>willijo03</t>
  </si>
  <si>
    <t>zimmejo01</t>
  </si>
  <si>
    <t>zimmery01</t>
  </si>
  <si>
    <t>demelsa01</t>
  </si>
  <si>
    <t>enrigba01</t>
  </si>
  <si>
    <t>galarar01</t>
  </si>
  <si>
    <t>hudsoda01</t>
  </si>
  <si>
    <t>mickoka01</t>
  </si>
  <si>
    <t>miranju01</t>
  </si>
  <si>
    <t>paterjo01</t>
  </si>
  <si>
    <t>roberry01</t>
  </si>
  <si>
    <t>beachbr01</t>
  </si>
  <si>
    <t>freemfr01</t>
  </si>
  <si>
    <t>hicksbr01</t>
  </si>
  <si>
    <t>kimbrcr01</t>
  </si>
  <si>
    <t>marticr01</t>
  </si>
  <si>
    <t>ventejo01</t>
  </si>
  <si>
    <t>youngma02</t>
  </si>
  <si>
    <t>andinro01</t>
  </si>
  <si>
    <t>arrieja01</t>
  </si>
  <si>
    <t>rupejo01</t>
  </si>
  <si>
    <t>tillmch01</t>
  </si>
  <si>
    <t>doubrfe01</t>
  </si>
  <si>
    <t>mcdonda02</t>
  </si>
  <si>
    <t>humbeph01</t>
  </si>
  <si>
    <t>lillibr01</t>
  </si>
  <si>
    <t>morelbr01</t>
  </si>
  <si>
    <t>penato03</t>
  </si>
  <si>
    <t>salech01</t>
  </si>
  <si>
    <t>vicieda01</t>
  </si>
  <si>
    <t>barneda01</t>
  </si>
  <si>
    <t>cashnan01</t>
  </si>
  <si>
    <t>castrst01</t>
  </si>
  <si>
    <t>mateoma01</t>
  </si>
  <si>
    <t>arredjo01</t>
  </si>
  <si>
    <t>braybi01</t>
  </si>
  <si>
    <t>burtoja01</t>
  </si>
  <si>
    <t>cairomi01</t>
  </si>
  <si>
    <t>chapmar01</t>
  </si>
  <si>
    <t>heisech01</t>
  </si>
  <si>
    <t>leakemi01</t>
  </si>
  <si>
    <t>lecursa01</t>
  </si>
  <si>
    <t>malonma02</t>
  </si>
  <si>
    <t>smithjo06</t>
  </si>
  <si>
    <t>woodtr01</t>
  </si>
  <si>
    <t>carraca01</t>
  </si>
  <si>
    <t>crowetr01</t>
  </si>
  <si>
    <t>donalja01</t>
  </si>
  <si>
    <t>duncash01</t>
  </si>
  <si>
    <t>germaju01</t>
  </si>
  <si>
    <t>herrmfr01</t>
  </si>
  <si>
    <t>pestavi01</t>
  </si>
  <si>
    <t>santaca01</t>
  </si>
  <si>
    <t>tomlijo01</t>
  </si>
  <si>
    <t>chacijh01</t>
  </si>
  <si>
    <t>herrejo03</t>
  </si>
  <si>
    <t>reynoma02</t>
  </si>
  <si>
    <t>benoijo01</t>
  </si>
  <si>
    <t>boescbr01</t>
  </si>
  <si>
    <t>gonzaen01</t>
  </si>
  <si>
    <t>rhymewi01</t>
  </si>
  <si>
    <t>schleda01</t>
  </si>
  <si>
    <t>villabr02</t>
  </si>
  <si>
    <t>wellsca01</t>
  </si>
  <si>
    <t>cousisc01</t>
  </si>
  <si>
    <t>dunnmi01</t>
  </si>
  <si>
    <t>hayesbr01</t>
  </si>
  <si>
    <t>morrilo01</t>
  </si>
  <si>
    <t>murphdo01</t>
  </si>
  <si>
    <t>stantmi03</t>
  </si>
  <si>
    <t>webbry01</t>
  </si>
  <si>
    <t>abadfe01</t>
  </si>
  <si>
    <t>bourgja01</t>
  </si>
  <si>
    <t>castrja01</t>
  </si>
  <si>
    <t>delroen01</t>
  </si>
  <si>
    <t>downsma01</t>
  </si>
  <si>
    <t>figuene01</t>
  </si>
  <si>
    <t>lopezwi01</t>
  </si>
  <si>
    <t>melanma01</t>
  </si>
  <si>
    <t>rodrian01</t>
  </si>
  <si>
    <t>sanchan02</t>
  </si>
  <si>
    <t>wallabr01</t>
  </si>
  <si>
    <t>adcocna01</t>
  </si>
  <si>
    <t>betemwi01</t>
  </si>
  <si>
    <t>chenbr01</t>
  </si>
  <si>
    <t>colliti01</t>
  </si>
  <si>
    <t>crowaa01</t>
  </si>
  <si>
    <t>dysonja01</t>
  </si>
  <si>
    <t>jeffrje01</t>
  </si>
  <si>
    <t>kaaihki01</t>
  </si>
  <si>
    <t>maiermi01</t>
  </si>
  <si>
    <t>osullse01</t>
  </si>
  <si>
    <t>treanma01</t>
  </si>
  <si>
    <t>bourjpe01</t>
  </si>
  <si>
    <t>cassebo01</t>
  </si>
  <si>
    <t>congeha01</t>
  </si>
  <si>
    <t>kohnmi01</t>
  </si>
  <si>
    <t>sandofr01</t>
  </si>
  <si>
    <t>thompri03</t>
  </si>
  <si>
    <t>trumbma01</t>
  </si>
  <si>
    <t>waldejo01</t>
  </si>
  <si>
    <t>dejesiv02</t>
  </si>
  <si>
    <t>ellisaj01</t>
  </si>
  <si>
    <t>gibboja01</t>
  </si>
  <si>
    <t>gimenhe01</t>
  </si>
  <si>
    <t>janseke01</t>
  </si>
  <si>
    <t>macdomi01</t>
  </si>
  <si>
    <t>paulxa01</t>
  </si>
  <si>
    <t>almoner01</t>
  </si>
  <si>
    <t>axforjo01</t>
  </si>
  <si>
    <t>braddza01</t>
  </si>
  <si>
    <t>kintzbr01</t>
  </si>
  <si>
    <t>loeka01</t>
  </si>
  <si>
    <t>lucrojo01</t>
  </si>
  <si>
    <t>reedje03</t>
  </si>
  <si>
    <t>manshje01</t>
  </si>
  <si>
    <t>nishits01</t>
  </si>
  <si>
    <t>perkigl01</t>
  </si>
  <si>
    <t>repkoja01</t>
  </si>
  <si>
    <t>tolbema01</t>
  </si>
  <si>
    <t>valenda01</t>
  </si>
  <si>
    <t>ayalalu01</t>
  </si>
  <si>
    <t>colonba01</t>
  </si>
  <si>
    <t>curtico01</t>
  </si>
  <si>
    <t>loganbo02</t>
  </si>
  <si>
    <t>molingu01</t>
  </si>
  <si>
    <t>novaiv01</t>
  </si>
  <si>
    <t>nunezed02</t>
  </si>
  <si>
    <t>beatope01</t>
  </si>
  <si>
    <t>capuach01</t>
  </si>
  <si>
    <t>davisik02</t>
  </si>
  <si>
    <t>dickera01</t>
  </si>
  <si>
    <t>dudalu01</t>
  </si>
  <si>
    <t>emausbr01</t>
  </si>
  <si>
    <t>huch01</t>
  </si>
  <si>
    <t>nickemi01</t>
  </si>
  <si>
    <t>parnebo01</t>
  </si>
  <si>
    <t>tholejo01</t>
  </si>
  <si>
    <t>cramebo01</t>
  </si>
  <si>
    <t>mccarbr01</t>
  </si>
  <si>
    <t>powella01</t>
  </si>
  <si>
    <t>bococbr01</t>
  </si>
  <si>
    <t>browndo01</t>
  </si>
  <si>
    <t>martimi02</t>
  </si>
  <si>
    <t>maybejo02</t>
  </si>
  <si>
    <t>orrpe01</t>
  </si>
  <si>
    <t>schlibr01</t>
  </si>
  <si>
    <t>valdewi01</t>
  </si>
  <si>
    <t>alvarpe01</t>
  </si>
  <si>
    <t>crottmi01</t>
  </si>
  <si>
    <t>hartke01</t>
  </si>
  <si>
    <t>karstje01</t>
  </si>
  <si>
    <t>lincobr01</t>
  </si>
  <si>
    <t>mcdonja03</t>
  </si>
  <si>
    <t>olsensc01</t>
  </si>
  <si>
    <t>olsonga01</t>
  </si>
  <si>
    <t>pearcst01</t>
  </si>
  <si>
    <t>resopch01</t>
  </si>
  <si>
    <t>rodrijo05</t>
  </si>
  <si>
    <t>tabatjo01</t>
  </si>
  <si>
    <t>walkene01</t>
  </si>
  <si>
    <t>baxtemi01</t>
  </si>
  <si>
    <t>dedunsa01</t>
  </si>
  <si>
    <t>denorch01</t>
  </si>
  <si>
    <t>frierer01</t>
  </si>
  <si>
    <t>hoffpja01</t>
  </si>
  <si>
    <t>huntece01</t>
  </si>
  <si>
    <t>luebkco01</t>
  </si>
  <si>
    <t>moseldu01</t>
  </si>
  <si>
    <t>venabwi01</t>
  </si>
  <si>
    <t>custja01</t>
  </si>
  <si>
    <t>luekejo01</t>
  </si>
  <si>
    <t>mangima01</t>
  </si>
  <si>
    <t>pauleda01</t>
  </si>
  <si>
    <t>pinedmi01</t>
  </si>
  <si>
    <t>rodrilu01</t>
  </si>
  <si>
    <t>saundmi01</t>
  </si>
  <si>
    <t>smoakju01</t>
  </si>
  <si>
    <t>wilheto01</t>
  </si>
  <si>
    <t>beltbr01</t>
  </si>
  <si>
    <t>bumgama01</t>
  </si>
  <si>
    <t>garcija01</t>
  </si>
  <si>
    <t>poseybu01</t>
  </si>
  <si>
    <t>augenbr01</t>
  </si>
  <si>
    <t>carpech02</t>
  </si>
  <si>
    <t>descada01</t>
  </si>
  <si>
    <t>greenty02</t>
  </si>
  <si>
    <t>jayjo02</t>
  </si>
  <si>
    <t>fuldsa01</t>
  </si>
  <si>
    <t>hellije01</t>
  </si>
  <si>
    <t>jasojo01</t>
  </si>
  <si>
    <t>johnsda06</t>
  </si>
  <si>
    <t>johnsel02</t>
  </si>
  <si>
    <t>mcgeeja01</t>
  </si>
  <si>
    <t>peraljo01</t>
  </si>
  <si>
    <t>russead01</t>
  </si>
  <si>
    <t>beltrom01</t>
  </si>
  <si>
    <t>hollade01</t>
  </si>
  <si>
    <t>morelmi01</t>
  </si>
  <si>
    <t>ogandal01</t>
  </si>
  <si>
    <t>stroppe01</t>
  </si>
  <si>
    <t>tobinma01</t>
  </si>
  <si>
    <t>arencjp01</t>
  </si>
  <si>
    <t>carlsje01</t>
  </si>
  <si>
    <t>cecilbr01</t>
  </si>
  <si>
    <t>drabeky01</t>
  </si>
  <si>
    <t>patteco01</t>
  </si>
  <si>
    <t>purceda01</t>
  </si>
  <si>
    <t>brodebr01</t>
  </si>
  <si>
    <t>espinda01</t>
  </si>
  <si>
    <t>hernali01</t>
  </si>
  <si>
    <t>nixla01</t>
  </si>
  <si>
    <t>ramirel02</t>
  </si>
  <si>
    <t>ramoswi01</t>
  </si>
  <si>
    <t>rodrihe03</t>
  </si>
  <si>
    <t>slatedo01</t>
  </si>
  <si>
    <t>storedr01</t>
  </si>
  <si>
    <t>strasst01</t>
  </si>
  <si>
    <t>zimmejo02</t>
  </si>
  <si>
    <t>collmjo01</t>
  </si>
  <si>
    <t>goldspa01</t>
  </si>
  <si>
    <t>mileywa01</t>
  </si>
  <si>
    <t>shawbr01</t>
  </si>
  <si>
    <t>constjo01</t>
  </si>
  <si>
    <t>delgara01</t>
  </si>
  <si>
    <t>minormi01</t>
  </si>
  <si>
    <t>pastoty01</t>
  </si>
  <si>
    <t>varvaan01</t>
  </si>
  <si>
    <t>vizcaar01</t>
  </si>
  <si>
    <t>brittza01</t>
  </si>
  <si>
    <t>chaveen01</t>
  </si>
  <si>
    <t>chenwe02</t>
  </si>
  <si>
    <t>flahery01</t>
  </si>
  <si>
    <t>pattotr01</t>
  </si>
  <si>
    <t>bowdemi01</t>
  </si>
  <si>
    <t>hillri01</t>
  </si>
  <si>
    <t>kalisry01</t>
  </si>
  <si>
    <t>thomaju01</t>
  </si>
  <si>
    <t>deazaal01</t>
  </si>
  <si>
    <t>escobed01</t>
  </si>
  <si>
    <t>flowety01</t>
  </si>
  <si>
    <t>jonesna01</t>
  </si>
  <si>
    <t>reedad01</t>
  </si>
  <si>
    <t>santihe01</t>
  </si>
  <si>
    <t>stewaza01</t>
  </si>
  <si>
    <t>campato01</t>
  </si>
  <si>
    <t>castile01</t>
  </si>
  <si>
    <t>clevest01</t>
  </si>
  <si>
    <t>dolisra01</t>
  </si>
  <si>
    <t>lahaibr01</t>
  </si>
  <si>
    <t>cozarza01</t>
  </si>
  <si>
    <t>mesorde01</t>
  </si>
  <si>
    <t>simonal01</t>
  </si>
  <si>
    <t>cunniaa01</t>
  </si>
  <si>
    <t>gomezje01</t>
  </si>
  <si>
    <t>hernaro01</t>
  </si>
  <si>
    <t>kipnija01</t>
  </si>
  <si>
    <t>valdelu01</t>
  </si>
  <si>
    <t>blackch02</t>
  </si>
  <si>
    <t>brothre01</t>
  </si>
  <si>
    <t>chatwty01</t>
  </si>
  <si>
    <t>gomezhe01</t>
  </si>
  <si>
    <t>nelsoch01</t>
  </si>
  <si>
    <t>nicasju01</t>
  </si>
  <si>
    <t>pachejo01</t>
  </si>
  <si>
    <t>roenijo01</t>
  </si>
  <si>
    <t>rosarwi01</t>
  </si>
  <si>
    <t>younger03</t>
  </si>
  <si>
    <t>albural01</t>
  </si>
  <si>
    <t>balesco01</t>
  </si>
  <si>
    <t>belowdu01</t>
  </si>
  <si>
    <t>dirksan01</t>
  </si>
  <si>
    <t>martelu01</t>
  </si>
  <si>
    <t>thomacl02</t>
  </si>
  <si>
    <t>worthda01</t>
  </si>
  <si>
    <t>altuvjo01</t>
  </si>
  <si>
    <t>bogusbr01</t>
  </si>
  <si>
    <t>carpeda01</t>
  </si>
  <si>
    <t>cruzrh01</t>
  </si>
  <si>
    <t>escalse01</t>
  </si>
  <si>
    <t>gonzama01</t>
  </si>
  <si>
    <t>harrelu01</t>
  </si>
  <si>
    <t>martijd02</t>
  </si>
  <si>
    <t>rodrife02</t>
  </si>
  <si>
    <t>weilaky01</t>
  </si>
  <si>
    <t>wrighwe01</t>
  </si>
  <si>
    <t>cainlo01</t>
  </si>
  <si>
    <t>duffyda01</t>
  </si>
  <si>
    <t>herreke01</t>
  </si>
  <si>
    <t>hollagr01</t>
  </si>
  <si>
    <t>hosmeer01</t>
  </si>
  <si>
    <t>moustmi01</t>
  </si>
  <si>
    <t>perezsa02</t>
  </si>
  <si>
    <t>pinama01</t>
  </si>
  <si>
    <t>teafoev01</t>
  </si>
  <si>
    <t>woodbl01</t>
  </si>
  <si>
    <t>amarial01</t>
  </si>
  <si>
    <t>isrinja01</t>
  </si>
  <si>
    <t>mooreje02</t>
  </si>
  <si>
    <t>willije02</t>
  </si>
  <si>
    <t>delarru01</t>
  </si>
  <si>
    <t>elbersc01</t>
  </si>
  <si>
    <t>gordode01</t>
  </si>
  <si>
    <t>guerrja01</t>
  </si>
  <si>
    <t>lindbjo01</t>
  </si>
  <si>
    <t>selleju01</t>
  </si>
  <si>
    <t>cedajo01</t>
  </si>
  <si>
    <t>cishest01</t>
  </si>
  <si>
    <t>aokino01</t>
  </si>
  <si>
    <t>dillati01</t>
  </si>
  <si>
    <t>estrama01</t>
  </si>
  <si>
    <t>burrose01</t>
  </si>
  <si>
    <t>grayje02</t>
  </si>
  <si>
    <t>hendrli01</t>
  </si>
  <si>
    <t>hughelu01</t>
  </si>
  <si>
    <t>parmech01</t>
  </si>
  <si>
    <t>plouftr01</t>
  </si>
  <si>
    <t>reverbe01</t>
  </si>
  <si>
    <t>swarzan01</t>
  </si>
  <si>
    <t>waldrky01</t>
  </si>
  <si>
    <t>garcifr01</t>
  </si>
  <si>
    <t>rapadcl01</t>
  </si>
  <si>
    <t>rominau01</t>
  </si>
  <si>
    <t>stewach01</t>
  </si>
  <si>
    <t>acostma01</t>
  </si>
  <si>
    <t>geedi01</t>
  </si>
  <si>
    <t>turneju01</t>
  </si>
  <si>
    <t>allenbr01</t>
  </si>
  <si>
    <t>carigan01</t>
  </si>
  <si>
    <t>cespeyo01</t>
  </si>
  <si>
    <t>cookry01</t>
  </si>
  <si>
    <t>cowgico01</t>
  </si>
  <si>
    <t>delosfa01</t>
  </si>
  <si>
    <t>donaljo02</t>
  </si>
  <si>
    <t>godfrgr01</t>
  </si>
  <si>
    <t>milonto01</t>
  </si>
  <si>
    <t>reckean01</t>
  </si>
  <si>
    <t>reddijo01</t>
  </si>
  <si>
    <t>sogarer01</t>
  </si>
  <si>
    <t>weeksje01</t>
  </si>
  <si>
    <t>defraju01</t>
  </si>
  <si>
    <t>galvifr01</t>
  </si>
  <si>
    <t>saverjo01</t>
  </si>
  <si>
    <t>stutemi01</t>
  </si>
  <si>
    <t>worleva01</t>
  </si>
  <si>
    <t>grillja01</t>
  </si>
  <si>
    <t>haguema01</t>
  </si>
  <si>
    <t>harrijo05</t>
  </si>
  <si>
    <t>hugheja02</t>
  </si>
  <si>
    <t>lerouch01</t>
  </si>
  <si>
    <t>mckenmi01</t>
  </si>
  <si>
    <t>navarya01</t>
  </si>
  <si>
    <t>preslal01</t>
  </si>
  <si>
    <t>watsoto01</t>
  </si>
  <si>
    <t>alonsyo01</t>
  </si>
  <si>
    <t>bassan01</t>
  </si>
  <si>
    <t>forsylo01</t>
  </si>
  <si>
    <t>guzmaje01</t>
  </si>
  <si>
    <t>parrian01</t>
  </si>
  <si>
    <t>ackledu01</t>
  </si>
  <si>
    <t>beavabl01</t>
  </si>
  <si>
    <t>carpmi01</t>
  </si>
  <si>
    <t>delabst01</t>
  </si>
  <si>
    <t>iwakuhi01</t>
  </si>
  <si>
    <t>kawasmu01</t>
  </si>
  <si>
    <t>liddial01</t>
  </si>
  <si>
    <t>luetglu01</t>
  </si>
  <si>
    <t>monteje01</t>
  </si>
  <si>
    <t>noesihe01</t>
  </si>
  <si>
    <t>ramirer01</t>
  </si>
  <si>
    <t>seageky01</t>
  </si>
  <si>
    <t>blancgr01</t>
  </si>
  <si>
    <t>crawfbr01</t>
  </si>
  <si>
    <t>kontoge01</t>
  </si>
  <si>
    <t>oteroda01</t>
  </si>
  <si>
    <t>pillbr01</t>
  </si>
  <si>
    <t>sanchhe01</t>
  </si>
  <si>
    <t>surkaer01</t>
  </si>
  <si>
    <t>vogelry01</t>
  </si>
  <si>
    <t>carpema01</t>
  </si>
  <si>
    <t>cruzto03</t>
  </si>
  <si>
    <t>komater01</t>
  </si>
  <si>
    <t>lynnla01</t>
  </si>
  <si>
    <t>robinsh01</t>
  </si>
  <si>
    <t>salasfe01</t>
  </si>
  <si>
    <t>chiriro01</t>
  </si>
  <si>
    <t>jennide01</t>
  </si>
  <si>
    <t>lobatjo01</t>
  </si>
  <si>
    <t>moorema02</t>
  </si>
  <si>
    <t>vogtst01</t>
  </si>
  <si>
    <t>darviyu01</t>
  </si>
  <si>
    <t>gentrcr01</t>
  </si>
  <si>
    <t>rossro01</t>
  </si>
  <si>
    <t>snydebr03</t>
  </si>
  <si>
    <t>tateyyo01</t>
  </si>
  <si>
    <t>alvarhe01</t>
  </si>
  <si>
    <t>carrejo01</t>
  </si>
  <si>
    <t>lawribr01</t>
  </si>
  <si>
    <t>perezlu01</t>
  </si>
  <si>
    <t>thameer01</t>
  </si>
  <si>
    <t>bernaro01</t>
  </si>
  <si>
    <t>lombast02</t>
  </si>
  <si>
    <t>marrech01</t>
  </si>
  <si>
    <t>matthry01</t>
  </si>
  <si>
    <t>corbipa01</t>
  </si>
  <si>
    <t>eatonad02</t>
  </si>
  <si>
    <t>gregodi01</t>
  </si>
  <si>
    <t>polloaj01</t>
  </si>
  <si>
    <t>avilalu01</t>
  </si>
  <si>
    <t>gearrco01</t>
  </si>
  <si>
    <t>simmoan01</t>
  </si>
  <si>
    <t>teherju01</t>
  </si>
  <si>
    <t>gonzami03</t>
  </si>
  <si>
    <t>johnsst02</t>
  </si>
  <si>
    <t>machama01</t>
  </si>
  <si>
    <t>mcfartj01</t>
  </si>
  <si>
    <t>ciriape01</t>
  </si>
  <si>
    <t>iglesjo01</t>
  </si>
  <si>
    <t>middlwi01</t>
  </si>
  <si>
    <t>mortecl01</t>
  </si>
  <si>
    <t>navada01</t>
  </si>
  <si>
    <t>axelrdy01</t>
  </si>
  <si>
    <t>gillaco01</t>
  </si>
  <si>
    <t>omogrbr01</t>
  </si>
  <si>
    <t>quintjo01</t>
  </si>
  <si>
    <t>semiema01</t>
  </si>
  <si>
    <t>vealdo01</t>
  </si>
  <si>
    <t>wisede01</t>
  </si>
  <si>
    <t>castiwe01</t>
  </si>
  <si>
    <t>fujikky01</t>
  </si>
  <si>
    <t>moscogu01</t>
  </si>
  <si>
    <t>rizzoan01</t>
  </si>
  <si>
    <t>rondohe01</t>
  </si>
  <si>
    <t>sappeda01</t>
  </si>
  <si>
    <t>frazito01</t>
  </si>
  <si>
    <t>hoovejj01</t>
  </si>
  <si>
    <t>allenco01</t>
  </si>
  <si>
    <t>chiselo01</t>
  </si>
  <si>
    <t>hagadni01</t>
  </si>
  <si>
    <t>mcallza01</t>
  </si>
  <si>
    <t>escaled01</t>
  </si>
  <si>
    <t>ottavad01</t>
  </si>
  <si>
    <t>rutlejo01</t>
  </si>
  <si>
    <t>downsda02</t>
  </si>
  <si>
    <t>garciav01</t>
  </si>
  <si>
    <t>smylydr01</t>
  </si>
  <si>
    <t>barnebr02</t>
  </si>
  <si>
    <t>cartech02</t>
  </si>
  <si>
    <t>cedenxa01</t>
  </si>
  <si>
    <t>corpoca01</t>
  </si>
  <si>
    <t>dominma01</t>
  </si>
  <si>
    <t>fieldjo03</t>
  </si>
  <si>
    <t>martife02</t>
  </si>
  <si>
    <t>maxweju01</t>
  </si>
  <si>
    <t>peacobr01</t>
  </si>
  <si>
    <t>calhoko01</t>
  </si>
  <si>
    <t>carpeda02</t>
  </si>
  <si>
    <t>hestejo01</t>
  </si>
  <si>
    <t>jimenlu02</t>
  </si>
  <si>
    <t>richaga01</t>
  </si>
  <si>
    <t>rominan01</t>
  </si>
  <si>
    <t>troutmi01</t>
  </si>
  <si>
    <t>willije01</t>
  </si>
  <si>
    <t>casteal01</t>
  </si>
  <si>
    <t>cruzlu01</t>
  </si>
  <si>
    <t>federti01</t>
  </si>
  <si>
    <t>fifest01</t>
  </si>
  <si>
    <t>herreel01</t>
  </si>
  <si>
    <t>puigya01</t>
  </si>
  <si>
    <t>rodrist02</t>
  </si>
  <si>
    <t>ryuhy01</t>
  </si>
  <si>
    <t>walljo02</t>
  </si>
  <si>
    <t>brantro01</t>
  </si>
  <si>
    <t>eovalna01</t>
  </si>
  <si>
    <t>hechaad01</t>
  </si>
  <si>
    <t>leblawa01</t>
  </si>
  <si>
    <t>mahonjo01</t>
  </si>
  <si>
    <t>ramosaj01</t>
  </si>
  <si>
    <t>ruggiju01</t>
  </si>
  <si>
    <t>skipwky01</t>
  </si>
  <si>
    <t>solando01</t>
  </si>
  <si>
    <t>turneja01</t>
  </si>
  <si>
    <t>biancje01</t>
  </si>
  <si>
    <t>daviskh01</t>
  </si>
  <si>
    <t>fiersmi01</t>
  </si>
  <si>
    <t>hendeji01</t>
  </si>
  <si>
    <t>maldoma01</t>
  </si>
  <si>
    <t>peralwi01</t>
  </si>
  <si>
    <t>schaflo01</t>
  </si>
  <si>
    <t>segurje01</t>
  </si>
  <si>
    <t>devrico01</t>
  </si>
  <si>
    <t>diamosc01</t>
  </si>
  <si>
    <t>doziebr01</t>
  </si>
  <si>
    <t>fienca01</t>
  </si>
  <si>
    <t>floripe01</t>
  </si>
  <si>
    <t>hicksaa01</t>
  </si>
  <si>
    <t>mastrda01</t>
  </si>
  <si>
    <t>pressry01</t>
  </si>
  <si>
    <t>roberty01</t>
  </si>
  <si>
    <t>adamsda02</t>
  </si>
  <si>
    <t>cabrace01</t>
  </si>
  <si>
    <t>eppleco01</t>
  </si>
  <si>
    <t>mesame01</t>
  </si>
  <si>
    <t>phelpda01</t>
  </si>
  <si>
    <t>burkegr01</t>
  </si>
  <si>
    <t>carsoro01</t>
  </si>
  <si>
    <t>edginjo01</t>
  </si>
  <si>
    <t>familje01</t>
  </si>
  <si>
    <t>harvema01</t>
  </si>
  <si>
    <t>hefneje01</t>
  </si>
  <si>
    <t>lutzza01</t>
  </si>
  <si>
    <t>mejiaje01</t>
  </si>
  <si>
    <t>nieuwki01</t>
  </si>
  <si>
    <t>ricesc01</t>
  </si>
  <si>
    <t>valdejo02</t>
  </si>
  <si>
    <t>blacktr01</t>
  </si>
  <si>
    <t>doolise01</t>
  </si>
  <si>
    <t>figuepe01</t>
  </si>
  <si>
    <t>freimna01</t>
  </si>
  <si>
    <t>griffaj01</t>
  </si>
  <si>
    <t>mossbr01</t>
  </si>
  <si>
    <t>norride01</t>
  </si>
  <si>
    <t>parkeja02</t>
  </si>
  <si>
    <t>scribev01</t>
  </si>
  <si>
    <t>straida01</t>
  </si>
  <si>
    <t>aumonph01</t>
  </si>
  <si>
    <t>frandke01</t>
  </si>
  <si>
    <t>horstje01</t>
  </si>
  <si>
    <t>kratzer01</t>
  </si>
  <si>
    <t>valdera02</t>
  </si>
  <si>
    <t>lockeje01</t>
  </si>
  <si>
    <t>martest01</t>
  </si>
  <si>
    <t>wilsoju10</t>
  </si>
  <si>
    <t>brachbr01</t>
  </si>
  <si>
    <t>grandya01</t>
  </si>
  <si>
    <t>layneto01</t>
  </si>
  <si>
    <t>stulter01</t>
  </si>
  <si>
    <t>thayeda01</t>
  </si>
  <si>
    <t>cappsca01</t>
  </si>
  <si>
    <t>furbuch01</t>
  </si>
  <si>
    <t>maurebr01</t>
  </si>
  <si>
    <t>pryorst01</t>
  </si>
  <si>
    <t>machije01</t>
  </si>
  <si>
    <t>peguefr01</t>
  </si>
  <si>
    <t>adamsma01</t>
  </si>
  <si>
    <t>chambad01</t>
  </si>
  <si>
    <t>cletoma01</t>
  </si>
  <si>
    <t>jacksry02</t>
  </si>
  <si>
    <t>kellyjo05</t>
  </si>
  <si>
    <t>kozmape01</t>
  </si>
  <si>
    <t>millesh01</t>
  </si>
  <si>
    <t>rosentr01</t>
  </si>
  <si>
    <t>cobbal01</t>
  </si>
  <si>
    <t>torreal01</t>
  </si>
  <si>
    <t>burnsco01</t>
  </si>
  <si>
    <t>garcile02</t>
  </si>
  <si>
    <t>kirkmmi01</t>
  </si>
  <si>
    <t>martile01</t>
  </si>
  <si>
    <t>ortizjo05</t>
  </si>
  <si>
    <t>perezma02</t>
  </si>
  <si>
    <t>profaju01</t>
  </si>
  <si>
    <t>schepta01</t>
  </si>
  <si>
    <t>loupaa01</t>
  </si>
  <si>
    <t>harpebr03</t>
  </si>
  <si>
    <t>moorety01</t>
  </si>
  <si>
    <t>gosewtu01</t>
  </si>
  <si>
    <t>harriwi10</t>
  </si>
  <si>
    <t>nunovi01</t>
  </si>
  <si>
    <t>owingch01</t>
  </si>
  <si>
    <t>gattiev01</t>
  </si>
  <si>
    <t>haleda02</t>
  </si>
  <si>
    <t>woodal02</t>
  </si>
  <si>
    <t>gausmke01</t>
  </si>
  <si>
    <t>loughda01</t>
  </si>
  <si>
    <t>schoojo01</t>
  </si>
  <si>
    <t>bogaexa01</t>
  </si>
  <si>
    <t>bradlja02</t>
  </si>
  <si>
    <t>brittdr01</t>
  </si>
  <si>
    <t>castiru02</t>
  </si>
  <si>
    <t>lavarry01</t>
  </si>
  <si>
    <t>workmbr01</t>
  </si>
  <si>
    <t>wrighst01</t>
  </si>
  <si>
    <t>abreujo02</t>
  </si>
  <si>
    <t>johnser04</t>
  </si>
  <si>
    <t>webbda01</t>
  </si>
  <si>
    <t>grimmju01</t>
  </si>
  <si>
    <t>lakeju01</t>
  </si>
  <si>
    <t>oltmi01</t>
  </si>
  <si>
    <t>rusinch01</t>
  </si>
  <si>
    <t>chrisni01</t>
  </si>
  <si>
    <t>cingrto01</t>
  </si>
  <si>
    <t>hamilbi02</t>
  </si>
  <si>
    <t>sotone01</t>
  </si>
  <si>
    <t>bauertr01</t>
  </si>
  <si>
    <t>gomesya01</t>
  </si>
  <si>
    <t>klubeco01</t>
  </si>
  <si>
    <t>salazda01</t>
  </si>
  <si>
    <t>arenano01</t>
  </si>
  <si>
    <t>bettich01</t>
  </si>
  <si>
    <t>culbech01</t>
  </si>
  <si>
    <t>dickeco01</t>
  </si>
  <si>
    <t>lemahdj01</t>
  </si>
  <si>
    <t>lylesjo01</t>
  </si>
  <si>
    <t>rosajo01</t>
  </si>
  <si>
    <t>wheelry01</t>
  </si>
  <si>
    <t>casteni01</t>
  </si>
  <si>
    <t>holadbr01</t>
  </si>
  <si>
    <t>krolia01</t>
  </si>
  <si>
    <t>putkolu01</t>
  </si>
  <si>
    <t>reedev01</t>
  </si>
  <si>
    <t>chapmke02</t>
  </si>
  <si>
    <t>cosarja01</t>
  </si>
  <si>
    <t>grossro01</t>
  </si>
  <si>
    <t>hoeslj01</t>
  </si>
  <si>
    <t>keuchda01</t>
  </si>
  <si>
    <t>krausma01</t>
  </si>
  <si>
    <t>singljo02</t>
  </si>
  <si>
    <t>villajo01</t>
  </si>
  <si>
    <t>buenofr01</t>
  </si>
  <si>
    <t>colemlo01</t>
  </si>
  <si>
    <t>giavojo01</t>
  </si>
  <si>
    <t>ventuyo01</t>
  </si>
  <si>
    <t>delarda01</t>
  </si>
  <si>
    <t>greengr01</t>
  </si>
  <si>
    <t>rasmuco02</t>
  </si>
  <si>
    <t>shoemma01</t>
  </si>
  <si>
    <t>shuckja01</t>
  </si>
  <si>
    <t>skaggty01</t>
  </si>
  <si>
    <t>arrueba01</t>
  </si>
  <si>
    <t>dominjo01</t>
  </si>
  <si>
    <t>guerral01</t>
  </si>
  <si>
    <t>vanslsc01</t>
  </si>
  <si>
    <t>withrch01</t>
  </si>
  <si>
    <t>dietrde01</t>
  </si>
  <si>
    <t>fernajo02</t>
  </si>
  <si>
    <t>furcara02</t>
  </si>
  <si>
    <t>handbr01</t>
  </si>
  <si>
    <t>jennida01</t>
  </si>
  <si>
    <t>koehlto01</t>
  </si>
  <si>
    <t>lucased01</t>
  </si>
  <si>
    <t>marisja01</t>
  </si>
  <si>
    <t>ozunama01</t>
  </si>
  <si>
    <t>yelicch01</t>
  </si>
  <si>
    <t>gennesc01</t>
  </si>
  <si>
    <t>smithwi04</t>
  </si>
  <si>
    <t>thornty01</t>
  </si>
  <si>
    <t>wootero01</t>
  </si>
  <si>
    <t>arciaos01</t>
  </si>
  <si>
    <t>colabch01</t>
  </si>
  <si>
    <t>gibsoky01</t>
  </si>
  <si>
    <t>herrmch01</t>
  </si>
  <si>
    <t>pintojo01</t>
  </si>
  <si>
    <t>thielca01</t>
  </si>
  <si>
    <t>almonzo01</t>
  </si>
  <si>
    <t>betande01</t>
  </si>
  <si>
    <t>claibpr01</t>
  </si>
  <si>
    <t>murphjr01</t>
  </si>
  <si>
    <t>tanakma01</t>
  </si>
  <si>
    <t>warread01</t>
  </si>
  <si>
    <t>blackvi01</t>
  </si>
  <si>
    <t>brownan02</t>
  </si>
  <si>
    <t>darnatr01</t>
  </si>
  <si>
    <t>germego01</t>
  </si>
  <si>
    <t>lagarju01</t>
  </si>
  <si>
    <t>satinjo01</t>
  </si>
  <si>
    <t>torreca01</t>
  </si>
  <si>
    <t>wheelza01</t>
  </si>
  <si>
    <t>grayso01</t>
  </si>
  <si>
    <t>ascheco01</t>
  </si>
  <si>
    <t>diekmja01</t>
  </si>
  <si>
    <t>gonzami05</t>
  </si>
  <si>
    <t>hernace02</t>
  </si>
  <si>
    <t>martiet01</t>
  </si>
  <si>
    <t>pettijo02</t>
  </si>
  <si>
    <t>rosenbj01</t>
  </si>
  <si>
    <t>rufda01</t>
  </si>
  <si>
    <t>ruppca01</t>
  </si>
  <si>
    <t>colege01</t>
  </si>
  <si>
    <t>cumptbr01</t>
  </si>
  <si>
    <t>mazzavi01</t>
  </si>
  <si>
    <t>mercejo03</t>
  </si>
  <si>
    <t>morribr01</t>
  </si>
  <si>
    <t>pimenst01</t>
  </si>
  <si>
    <t>sanchto01</t>
  </si>
  <si>
    <t>erlinro01</t>
  </si>
  <si>
    <t>gyorkje01</t>
  </si>
  <si>
    <t>medicto01</t>
  </si>
  <si>
    <t>riverre01</t>
  </si>
  <si>
    <t>vinceni01</t>
  </si>
  <si>
    <t>wielajo01</t>
  </si>
  <si>
    <t>beimejo01</t>
  </si>
  <si>
    <t>farquda01</t>
  </si>
  <si>
    <t>frankni01</t>
  </si>
  <si>
    <t>medinyo01</t>
  </si>
  <si>
    <t>millebr02</t>
  </si>
  <si>
    <t>paxtoja01</t>
  </si>
  <si>
    <t>ramirer02</t>
  </si>
  <si>
    <t>zuninmi01</t>
  </si>
  <si>
    <t>adriaeh01</t>
  </si>
  <si>
    <t>perezju02</t>
  </si>
  <si>
    <t>petityu01</t>
  </si>
  <si>
    <t>butleke01</t>
  </si>
  <si>
    <t>manesse01</t>
  </si>
  <si>
    <t>martica04</t>
  </si>
  <si>
    <t>siegrke01</t>
  </si>
  <si>
    <t>wachami01</t>
  </si>
  <si>
    <t>wongko01</t>
  </si>
  <si>
    <t>archech01</t>
  </si>
  <si>
    <t>gomesbr01</t>
  </si>
  <si>
    <t>guyerbr01</t>
  </si>
  <si>
    <t>myerswi01</t>
  </si>
  <si>
    <t>odorija01</t>
  </si>
  <si>
    <t>adducji02</t>
  </si>
  <si>
    <t>choicmi01</t>
  </si>
  <si>
    <t>cottsne01</t>
  </si>
  <si>
    <t>gimench01</t>
  </si>
  <si>
    <t>tollesh01</t>
  </si>
  <si>
    <t>goinsry01</t>
  </si>
  <si>
    <t>hutchdr01</t>
  </si>
  <si>
    <t>redmoto01</t>
  </si>
  <si>
    <t>sierrmo01</t>
  </si>
  <si>
    <t>jordata01</t>
  </si>
  <si>
    <t>koberje01</t>
  </si>
  <si>
    <t>leonsa01</t>
  </si>
  <si>
    <t>rendoan01</t>
  </si>
  <si>
    <t>roarkta01</t>
  </si>
  <si>
    <t>Shipping Cost/Unit</t>
  </si>
  <si>
    <t>DISTRIBUTION CENTER</t>
  </si>
  <si>
    <t>Miami</t>
  </si>
  <si>
    <t>Dallas</t>
  </si>
  <si>
    <t>Seattle</t>
  </si>
  <si>
    <t>Baltimore</t>
  </si>
  <si>
    <t>FACTORY</t>
  </si>
  <si>
    <t>Boston</t>
  </si>
  <si>
    <t>NYC</t>
  </si>
  <si>
    <t>Chicago</t>
  </si>
  <si>
    <t>Oakland</t>
  </si>
  <si>
    <t>Units Shipped</t>
  </si>
  <si>
    <t>Total Shipping Cost:</t>
  </si>
  <si>
    <t>Division</t>
  </si>
  <si>
    <t>Category</t>
  </si>
  <si>
    <t>Jan</t>
  </si>
  <si>
    <t>Feb</t>
  </si>
  <si>
    <t>Mar</t>
  </si>
  <si>
    <t>Total Expense</t>
  </si>
  <si>
    <t>East</t>
  </si>
  <si>
    <t>Technical Support</t>
  </si>
  <si>
    <t>Telephone</t>
  </si>
  <si>
    <t>Copying</t>
  </si>
  <si>
    <t>Overhead</t>
  </si>
  <si>
    <t>Software</t>
  </si>
  <si>
    <t>Maintenance</t>
  </si>
  <si>
    <t>Supplies</t>
  </si>
  <si>
    <t>Telemarketing</t>
  </si>
  <si>
    <t>Contractors</t>
  </si>
  <si>
    <t>Consultants</t>
  </si>
  <si>
    <t>Rent</t>
  </si>
  <si>
    <t>Miscellaneous</t>
  </si>
  <si>
    <t>Advertising</t>
  </si>
  <si>
    <t>Clerical Support</t>
  </si>
  <si>
    <t>West</t>
  </si>
  <si>
    <t>Salaries</t>
  </si>
  <si>
    <t>North</t>
  </si>
  <si>
    <t>South</t>
  </si>
  <si>
    <t>First name extraction</t>
  </si>
  <si>
    <t>Name</t>
  </si>
  <si>
    <t>First Name</t>
  </si>
  <si>
    <t>Barr Faughny</t>
  </si>
  <si>
    <t>barr</t>
  </si>
  <si>
    <t>Dennison Crosswaite</t>
  </si>
  <si>
    <t>dennison</t>
  </si>
  <si>
    <t>Gunar Cockshoot</t>
  </si>
  <si>
    <t>gunar</t>
  </si>
  <si>
    <t>Wilone O'Kielt</t>
  </si>
  <si>
    <t>wilone</t>
  </si>
  <si>
    <t>Gigi Bohling</t>
  </si>
  <si>
    <t>gigi</t>
  </si>
  <si>
    <t>Curtice Advani</t>
  </si>
  <si>
    <t>curtice</t>
  </si>
  <si>
    <t>Kaine Padly</t>
  </si>
  <si>
    <t>kaine</t>
  </si>
  <si>
    <t>Ches Bonnell</t>
  </si>
  <si>
    <t>ches</t>
  </si>
  <si>
    <t>Andria Kimpton</t>
  </si>
  <si>
    <t>andria</t>
  </si>
  <si>
    <t>Brien Boise</t>
  </si>
  <si>
    <t>brien</t>
  </si>
  <si>
    <t>Husein Augar</t>
  </si>
  <si>
    <t>husein</t>
  </si>
  <si>
    <t>Karlen McCaffrey</t>
  </si>
  <si>
    <t>karlen</t>
  </si>
  <si>
    <t>Jan Morforth</t>
  </si>
  <si>
    <t>jan</t>
  </si>
  <si>
    <t>Dotty Strutley</t>
  </si>
  <si>
    <t>dotty</t>
  </si>
  <si>
    <t>Kelci Walkden</t>
  </si>
  <si>
    <t>kelci</t>
  </si>
  <si>
    <t>Marney O'Breen</t>
  </si>
  <si>
    <t>marney</t>
  </si>
  <si>
    <t>Rafaelita Blaksland</t>
  </si>
  <si>
    <t>rafaelita</t>
  </si>
  <si>
    <t>Madelene Upcott</t>
  </si>
  <si>
    <t>madelene</t>
  </si>
  <si>
    <t>Beverie Moffet</t>
  </si>
  <si>
    <t>beverie</t>
  </si>
  <si>
    <t>Number to Percentage</t>
  </si>
  <si>
    <t>Value</t>
  </si>
  <si>
    <t>Remove Blank Rows</t>
  </si>
  <si>
    <t>Gender</t>
  </si>
  <si>
    <t>Department</t>
  </si>
  <si>
    <t>Date Joined</t>
  </si>
  <si>
    <t>Female</t>
  </si>
  <si>
    <t>Procurement</t>
  </si>
  <si>
    <t>Male</t>
  </si>
  <si>
    <t>Website</t>
  </si>
  <si>
    <t>Sales</t>
  </si>
  <si>
    <t>Finance</t>
  </si>
  <si>
    <t>Oby Sorrel</t>
  </si>
  <si>
    <t>Find Duplicates</t>
  </si>
  <si>
    <t>Invoices Paid (Ross)</t>
  </si>
  <si>
    <t>Invoices Paid (Monika)</t>
  </si>
  <si>
    <t>INV135</t>
  </si>
  <si>
    <t>INV175</t>
  </si>
  <si>
    <t>INV145</t>
  </si>
  <si>
    <t>INV124</t>
  </si>
  <si>
    <t>INV152</t>
  </si>
  <si>
    <t>INV101</t>
  </si>
  <si>
    <t>INV179</t>
  </si>
  <si>
    <t>INV164</t>
  </si>
  <si>
    <t>INV148</t>
  </si>
  <si>
    <t>INV113</t>
  </si>
  <si>
    <t>INV172</t>
  </si>
  <si>
    <t>INV161</t>
  </si>
  <si>
    <t>INV143</t>
  </si>
  <si>
    <t>INV165</t>
  </si>
  <si>
    <t>INV133</t>
  </si>
  <si>
    <t>INV150</t>
  </si>
  <si>
    <t>INV196</t>
  </si>
  <si>
    <t>INV186</t>
  </si>
  <si>
    <t>INV190</t>
  </si>
  <si>
    <t>INV182</t>
  </si>
  <si>
    <t>INV123</t>
  </si>
  <si>
    <t>INV180</t>
  </si>
  <si>
    <t>INV137</t>
  </si>
  <si>
    <t>INV199</t>
  </si>
  <si>
    <t>INV134</t>
  </si>
  <si>
    <t>INV146</t>
  </si>
  <si>
    <t>INV174</t>
  </si>
  <si>
    <t>INV176</t>
  </si>
  <si>
    <t>INV157</t>
  </si>
  <si>
    <t>INV181</t>
  </si>
  <si>
    <t>INV118</t>
  </si>
  <si>
    <t>INV144</t>
  </si>
  <si>
    <t>INV171</t>
  </si>
  <si>
    <t>INV163</t>
  </si>
  <si>
    <t>INV140</t>
  </si>
  <si>
    <t>INV110</t>
  </si>
  <si>
    <t>INV162</t>
  </si>
  <si>
    <t>INV105</t>
  </si>
  <si>
    <t>INV156</t>
  </si>
  <si>
    <t>INV102</t>
  </si>
  <si>
    <t>INV115</t>
  </si>
  <si>
    <t>Clean-up Formats</t>
  </si>
  <si>
    <t>Some data</t>
  </si>
  <si>
    <t>Remove Extra Spaces</t>
  </si>
  <si>
    <t>Clean name</t>
  </si>
  <si>
    <t xml:space="preserve"> Barr Faughny</t>
  </si>
  <si>
    <t xml:space="preserve"> Dennison Crosswaite </t>
  </si>
  <si>
    <t xml:space="preserve"> Gunar Cockshoot </t>
  </si>
  <si>
    <t xml:space="preserve"> Wilone O'Kielt</t>
  </si>
  <si>
    <t xml:space="preserve"> Gigi   Bohling</t>
  </si>
  <si>
    <t xml:space="preserve"> Curtice   Advani</t>
  </si>
  <si>
    <t xml:space="preserve"> Kaine   Padly</t>
  </si>
  <si>
    <t xml:space="preserve"> Ches   Bonnell </t>
  </si>
  <si>
    <t xml:space="preserve"> Andria Kimpton </t>
  </si>
  <si>
    <t xml:space="preserve"> Brien   Boise</t>
  </si>
  <si>
    <t xml:space="preserve"> Husein Augar</t>
  </si>
  <si>
    <t xml:space="preserve"> Karlen   McCaffrey</t>
  </si>
  <si>
    <t xml:space="preserve"> Jan   Morforth</t>
  </si>
  <si>
    <t xml:space="preserve"> Dotty   Strutley</t>
  </si>
  <si>
    <t xml:space="preserve"> Kelci Walkden</t>
  </si>
  <si>
    <t xml:space="preserve"> Marney   O'Breen</t>
  </si>
  <si>
    <t xml:space="preserve"> Rafaelita Blaksland</t>
  </si>
  <si>
    <t xml:space="preserve"> Madelene Upcott</t>
  </si>
  <si>
    <t xml:space="preserve"> Beverie   Moffet</t>
  </si>
  <si>
    <t>Unstack Data</t>
  </si>
  <si>
    <t>Addresses</t>
  </si>
  <si>
    <t>Street</t>
  </si>
  <si>
    <t>City</t>
  </si>
  <si>
    <t>State</t>
  </si>
  <si>
    <t>93 Twin Pines Center</t>
  </si>
  <si>
    <t>Charleston</t>
  </si>
  <si>
    <t>West Virginia</t>
  </si>
  <si>
    <t>6954 Basil Park</t>
  </si>
  <si>
    <t>Dearborn</t>
  </si>
  <si>
    <t>Michigan</t>
  </si>
  <si>
    <t>38 Moland Circle</t>
  </si>
  <si>
    <t>Las Vegas</t>
  </si>
  <si>
    <t>Nevada</t>
  </si>
  <si>
    <t>14387 Rowland Alley</t>
  </si>
  <si>
    <t>San Diego</t>
  </si>
  <si>
    <t>California</t>
  </si>
  <si>
    <t>32 Macpherson Trail</t>
  </si>
  <si>
    <t>Missoula</t>
  </si>
  <si>
    <t>Montana</t>
  </si>
  <si>
    <t>6231 Onsgard Center</t>
  </si>
  <si>
    <t>Kansas City</t>
  </si>
  <si>
    <t>Kansas</t>
  </si>
  <si>
    <t>024 Sunnyside Terrace</t>
  </si>
  <si>
    <t>Columbia</t>
  </si>
  <si>
    <t>Missouri</t>
  </si>
  <si>
    <t>62 Acker Point</t>
  </si>
  <si>
    <t>South Carolina</t>
  </si>
  <si>
    <t>Duplicate Combinations</t>
  </si>
  <si>
    <t>Remove "Yellow" Cells</t>
  </si>
  <si>
    <t>Jehu Rudeforth</t>
  </si>
  <si>
    <t>Van Tuxwell</t>
  </si>
  <si>
    <t>Camilla Castle</t>
  </si>
  <si>
    <t>Janene Hairsine</t>
  </si>
  <si>
    <t>Niall Selesnick</t>
  </si>
  <si>
    <t>Zach Polon</t>
  </si>
  <si>
    <t>Gray Seamon</t>
  </si>
  <si>
    <t>Benny Karolovsky</t>
  </si>
  <si>
    <t>Other</t>
  </si>
  <si>
    <t>Erin Androsik</t>
  </si>
  <si>
    <t>Extract Numbers from Text</t>
  </si>
  <si>
    <t>Detail</t>
  </si>
  <si>
    <t>Expenses</t>
  </si>
  <si>
    <t>Printing for Vroom.com $31.14</t>
  </si>
  <si>
    <t>Fliers for ACME Inc. $49.08</t>
  </si>
  <si>
    <t>Advertisements for conference $44.92 spent</t>
  </si>
  <si>
    <t>ID Tags for ACME Inc. $29.05 spent</t>
  </si>
  <si>
    <t>Advertisements for ACME Inc. $69.73</t>
  </si>
  <si>
    <t>Samplers for conference $81.61</t>
  </si>
  <si>
    <t>Advertisements for Vroom.com $36.1 spent</t>
  </si>
  <si>
    <t>Fliers for conference $68.92</t>
  </si>
  <si>
    <t>ID Tags for Vroom.com $54.37 spent</t>
  </si>
  <si>
    <t>Printing for VR Conf. $79.7 spent</t>
  </si>
  <si>
    <t>Fliers for conference $77.55</t>
  </si>
  <si>
    <t>Advertisements for VR Conf. $53.24</t>
  </si>
  <si>
    <t>Samplers for VR Conf. $72.02 spent</t>
  </si>
  <si>
    <t>Printing for ACME Inc. $37.33 spent</t>
  </si>
  <si>
    <t>Printing for VR Conf. $80.14 spent</t>
  </si>
  <si>
    <t>Printing $ for conference $57.88 spent</t>
  </si>
  <si>
    <t>Advertisements for conference $60.84</t>
  </si>
  <si>
    <t>Printing for Vroom.com $57.9 spent</t>
  </si>
  <si>
    <t>Advertisements for conference $21.61 spent</t>
  </si>
  <si>
    <t>Printing for Vroom.com $83.35</t>
  </si>
  <si>
    <t>File name from full path</t>
  </si>
  <si>
    <t>File name</t>
  </si>
  <si>
    <t>D\G\I\panel-charts-in-Excel-and-R_player.ext</t>
  </si>
  <si>
    <t>I\H\J\C\J\make-impressive-charts-with-shape-fill-technique.ext</t>
  </si>
  <si>
    <t>C\I\D\E\C\G\spider-web.ext</t>
  </si>
  <si>
    <t>D\F\I\D\risk-register-excel-table.ext</t>
  </si>
  <si>
    <t>I\C\G\G\budget-vs-actual-TJ.ext</t>
  </si>
  <si>
    <t>I\C\G\spritesheet.ext</t>
  </si>
  <si>
    <t>C\F\H\butterfly-chart-howto-excel.ext</t>
  </si>
  <si>
    <t>F\E\I\how-radial-chart-tdf-is-made.ext</t>
  </si>
  <si>
    <t>H\C\H\I\sperad-of-obesity-original-chart.ext</t>
  </si>
  <si>
    <t>K\I\I\demo-horizontal-distribution-cell-text.ext</t>
  </si>
  <si>
    <t>F\C\C\F\decision-tree.ext</t>
  </si>
  <si>
    <t>K\E\I\H\H\smoothed data with moving average - 1.ext</t>
  </si>
  <si>
    <t>G\G\D\I\J\sparklines.ext</t>
  </si>
  <si>
    <t>H\I\C\C\F\K\remix.ext</t>
  </si>
  <si>
    <t>F\I\D\decision-tree-trump-hillary-nytimes.ext</t>
  </si>
  <si>
    <t>H\D\F\D\hourglass.ext</t>
  </si>
  <si>
    <t>G\J\I\C\sand-pendulums-excel-demo.ext</t>
  </si>
  <si>
    <t>G\H\stream graph - step 2 - after adding dummy float series.ext</t>
  </si>
  <si>
    <t>J\I\G\D\G\tornado chart formatting steps.ext</t>
  </si>
  <si>
    <t>I\G\J\G\D\F\es-testimonial-1.ext</t>
  </si>
  <si>
    <t>Numbers formatted as Text</t>
  </si>
  <si>
    <t>72</t>
  </si>
  <si>
    <t>78</t>
  </si>
  <si>
    <t>86</t>
  </si>
  <si>
    <t>59</t>
  </si>
  <si>
    <t>96</t>
  </si>
  <si>
    <t>82</t>
  </si>
  <si>
    <t>71</t>
  </si>
  <si>
    <t>93</t>
  </si>
  <si>
    <t>64</t>
  </si>
  <si>
    <t>54</t>
  </si>
  <si>
    <t>57</t>
  </si>
  <si>
    <t>58</t>
  </si>
  <si>
    <t>60</t>
  </si>
  <si>
    <t>74</t>
  </si>
  <si>
    <t>67</t>
  </si>
  <si>
    <t>Welch</t>
  </si>
  <si>
    <t xml:space="preserve">Naomi </t>
  </si>
  <si>
    <t>12/95/2017</t>
  </si>
  <si>
    <t>emaillist</t>
  </si>
  <si>
    <t>Evans</t>
  </si>
  <si>
    <t xml:space="preserve">Nancy </t>
  </si>
  <si>
    <t>email</t>
  </si>
  <si>
    <t>Crawford</t>
  </si>
  <si>
    <t xml:space="preserve">Faye </t>
  </si>
  <si>
    <t>Casey</t>
  </si>
  <si>
    <t xml:space="preserve">Randy </t>
  </si>
  <si>
    <t>postbox</t>
  </si>
  <si>
    <t>Newton</t>
  </si>
  <si>
    <t xml:space="preserve">Fredrick </t>
  </si>
  <si>
    <t>Curtis</t>
  </si>
  <si>
    <t xml:space="preserve">Kendra </t>
  </si>
  <si>
    <t>Cole</t>
  </si>
  <si>
    <t xml:space="preserve">Cecil </t>
  </si>
  <si>
    <t>Morrison</t>
  </si>
  <si>
    <t xml:space="preserve">Angela </t>
  </si>
  <si>
    <t>Collier</t>
  </si>
  <si>
    <t xml:space="preserve">Bernadette </t>
  </si>
  <si>
    <t>Freeman</t>
  </si>
  <si>
    <t xml:space="preserve">Kate </t>
  </si>
  <si>
    <t>Swanson</t>
  </si>
  <si>
    <t xml:space="preserve">Ted </t>
  </si>
  <si>
    <t>Vasquez</t>
  </si>
  <si>
    <t xml:space="preserve">Virgil </t>
  </si>
  <si>
    <t>Berry</t>
  </si>
  <si>
    <t xml:space="preserve">Larry </t>
  </si>
  <si>
    <t>Hodges</t>
  </si>
  <si>
    <t xml:space="preserve">Earnest </t>
  </si>
  <si>
    <t>Lowe</t>
  </si>
  <si>
    <t xml:space="preserve">Phil </t>
  </si>
  <si>
    <t>Chandler</t>
  </si>
  <si>
    <t xml:space="preserve">Joseph </t>
  </si>
  <si>
    <t>Schneider</t>
  </si>
  <si>
    <t xml:space="preserve">Ida </t>
  </si>
  <si>
    <t>Burgess</t>
  </si>
  <si>
    <t xml:space="preserve">Darlene </t>
  </si>
  <si>
    <t>30/02/2018</t>
  </si>
  <si>
    <t>Davis</t>
  </si>
  <si>
    <t xml:space="preserve">Kerry </t>
  </si>
  <si>
    <t>Gutierrez</t>
  </si>
  <si>
    <t xml:space="preserve">Leslie </t>
  </si>
  <si>
    <t>Andrews</t>
  </si>
  <si>
    <t xml:space="preserve">Jacob </t>
  </si>
  <si>
    <t>**Power Query</t>
  </si>
  <si>
    <t>Spencer</t>
  </si>
  <si>
    <t xml:space="preserve">Desiree </t>
  </si>
  <si>
    <t>Data validation, especially dropdown lists</t>
  </si>
  <si>
    <t>Williams</t>
  </si>
  <si>
    <t xml:space="preserve">Willie </t>
  </si>
  <si>
    <t>Charts and visualisations</t>
  </si>
  <si>
    <t>Nash</t>
  </si>
  <si>
    <t xml:space="preserve">Catherine </t>
  </si>
  <si>
    <t>Sort and filter</t>
  </si>
  <si>
    <t>Farmer</t>
  </si>
  <si>
    <t xml:space="preserve">Alton </t>
  </si>
  <si>
    <t>Remove duplicates</t>
  </si>
  <si>
    <t>Daniel</t>
  </si>
  <si>
    <t>Orlando</t>
  </si>
  <si>
    <t>Functions: IF, COUNT, COUNTA, TEXT functions, VLOOKUP, INDEX/MATCH, SUMIF, COUNTIF, CONCATENATE, &amp;</t>
  </si>
  <si>
    <t>Chambers</t>
  </si>
  <si>
    <t xml:space="preserve">Marvin </t>
  </si>
  <si>
    <t>Statistical functions: min, max, sum, mean, mode, median</t>
  </si>
  <si>
    <t>Baily</t>
  </si>
  <si>
    <t>Javier</t>
  </si>
  <si>
    <t>Pivot tables</t>
  </si>
  <si>
    <t>Garner</t>
  </si>
  <si>
    <t xml:space="preserve">Marie </t>
  </si>
  <si>
    <t>Wood</t>
  </si>
  <si>
    <t xml:space="preserve">Austin </t>
  </si>
  <si>
    <t>Load data, clean it, analyse it, report it</t>
  </si>
  <si>
    <t>Active</t>
  </si>
  <si>
    <t>Compensation</t>
  </si>
  <si>
    <t xml:space="preserve">Expiry date </t>
  </si>
  <si>
    <t>Member Number</t>
  </si>
  <si>
    <t>Email</t>
  </si>
  <si>
    <t>Domain</t>
  </si>
  <si>
    <t>Last</t>
  </si>
  <si>
    <t>First</t>
  </si>
  <si>
    <t>10th lowest</t>
  </si>
  <si>
    <t>10th highest</t>
  </si>
  <si>
    <t>Mode</t>
  </si>
  <si>
    <t>Median</t>
  </si>
  <si>
    <t>Mean</t>
  </si>
  <si>
    <t>Maximum</t>
  </si>
  <si>
    <t>Minimum</t>
  </si>
  <si>
    <t>About Salaries</t>
  </si>
  <si>
    <t>Dec</t>
  </si>
  <si>
    <t>Nov</t>
  </si>
  <si>
    <t>Oct</t>
  </si>
  <si>
    <t>Sep</t>
  </si>
  <si>
    <t>Aug</t>
  </si>
  <si>
    <t>July</t>
  </si>
  <si>
    <t>June</t>
  </si>
  <si>
    <t>May</t>
  </si>
  <si>
    <t>Apr</t>
  </si>
  <si>
    <t>Transaction %</t>
  </si>
  <si>
    <t>Transactions</t>
  </si>
  <si>
    <t>$/Click</t>
  </si>
  <si>
    <t>Clicks</t>
  </si>
  <si>
    <t>Total Spend</t>
  </si>
  <si>
    <t>Desktop Spend</t>
  </si>
  <si>
    <t>Mobile Spend</t>
  </si>
  <si>
    <t>Month</t>
  </si>
  <si>
    <t>TOTAL</t>
  </si>
  <si>
    <t>Documentary</t>
  </si>
  <si>
    <t>Romance</t>
  </si>
  <si>
    <t>Thriller</t>
  </si>
  <si>
    <t>Comedy</t>
  </si>
  <si>
    <t>Movie Genre</t>
  </si>
  <si>
    <t>2015 Ticket Sales</t>
  </si>
  <si>
    <t>Amazon</t>
  </si>
  <si>
    <t>Google</t>
  </si>
  <si>
    <t xml:space="preserve"> </t>
  </si>
  <si>
    <t>Housewares</t>
  </si>
  <si>
    <t>Toys &amp; Games</t>
  </si>
  <si>
    <t>Electronics</t>
  </si>
  <si>
    <t>Apparel</t>
  </si>
  <si>
    <t>% to Target</t>
  </si>
  <si>
    <t>Rev Target</t>
  </si>
  <si>
    <t>Rev Gap</t>
  </si>
  <si>
    <t>Revenue</t>
  </si>
  <si>
    <t>Cost</t>
  </si>
  <si>
    <t>Auckland</t>
  </si>
  <si>
    <t>Sydney</t>
  </si>
  <si>
    <t>Phoenix</t>
  </si>
  <si>
    <t>Denver</t>
  </si>
  <si>
    <t>New York City</t>
  </si>
  <si>
    <t>Anchorage</t>
  </si>
  <si>
    <t>Jul</t>
  </si>
  <si>
    <t>Jun</t>
  </si>
  <si>
    <t>Average High Temperature (F)</t>
  </si>
  <si>
    <t>Wyoming</t>
  </si>
  <si>
    <t>Wisconsin</t>
  </si>
  <si>
    <t>Washington</t>
  </si>
  <si>
    <t>Virginia</t>
  </si>
  <si>
    <t>Vermont</t>
  </si>
  <si>
    <t>Utah</t>
  </si>
  <si>
    <t>Texas</t>
  </si>
  <si>
    <t>Tennessee</t>
  </si>
  <si>
    <t>South Dakota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</si>
  <si>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</si>
  <si>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</si>
  <si>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</si>
  <si>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</si>
  <si>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</si>
  <si>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</si>
  <si>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</si>
  <si>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</si>
  <si>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</si>
  <si>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</si>
  <si>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</si>
  <si>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Nebraska</t>
  </si>
  <si>
    <t>Mississippi</t>
  </si>
  <si>
    <t>Minnesota</t>
  </si>
  <si>
    <t>Massachusetts</t>
  </si>
  <si>
    <t>Maryland</t>
  </si>
  <si>
    <t>Maine</t>
  </si>
  <si>
    <t>Louisiana</t>
  </si>
  <si>
    <t>Kentucky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</si>
  <si>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</si>
  <si>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</si>
  <si>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</si>
  <si>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</si>
  <si>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</si>
  <si>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</si>
  <si>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</si>
  <si>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</si>
  <si>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</si>
  <si>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</si>
  <si>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</si>
  <si>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Arkansas</t>
  </si>
  <si>
    <t>Arizona</t>
  </si>
  <si>
    <t>Alaska</t>
  </si>
  <si>
    <t>Alabama</t>
  </si>
  <si>
    <t>Population</t>
  </si>
  <si>
    <t>Avg. HH Income</t>
  </si>
  <si>
    <t>\</t>
  </si>
  <si>
    <t>Conditional Formatting</t>
  </si>
  <si>
    <t>F4</t>
  </si>
  <si>
    <t>Forecast</t>
  </si>
  <si>
    <t>Right-Click on Cell</t>
  </si>
  <si>
    <t>PivotTables</t>
  </si>
  <si>
    <t>Sort</t>
  </si>
  <si>
    <t>Insert Symbols</t>
  </si>
  <si>
    <t>AutoSum (Alt E)</t>
  </si>
  <si>
    <t>Paste Special</t>
  </si>
  <si>
    <t>Save As (F12)</t>
  </si>
  <si>
    <t>FIND</t>
  </si>
  <si>
    <t>Text to Columns</t>
  </si>
  <si>
    <t>Add Multiple Rows</t>
  </si>
  <si>
    <t>Move or Copy Column/Row</t>
  </si>
  <si>
    <t>Customise Status Bar</t>
  </si>
  <si>
    <t>Ctrl Space</t>
  </si>
  <si>
    <t>Absolute References ($)</t>
  </si>
  <si>
    <t>Ctrl (Arrows, PG Up, Etc)</t>
  </si>
  <si>
    <t>LEN (and LEFT/MID/RIGHT)</t>
  </si>
  <si>
    <t>RANDBETWEEN</t>
  </si>
  <si>
    <t>Print Optimisation</t>
  </si>
  <si>
    <t>F</t>
  </si>
  <si>
    <t>Average</t>
  </si>
  <si>
    <t>Tables</t>
  </si>
  <si>
    <t>Extend Formula Across/Down</t>
  </si>
  <si>
    <t>Linking Cells (EG '=AI=BI')</t>
  </si>
  <si>
    <t>Ctrl Shift A</t>
  </si>
  <si>
    <t>Named Ranges/Name Manager</t>
  </si>
  <si>
    <t>Flash Fill</t>
  </si>
  <si>
    <t>Wrap Text</t>
  </si>
  <si>
    <t>Goal Seek/What-lf</t>
  </si>
  <si>
    <t>Double Click to Rename Sheet</t>
  </si>
  <si>
    <t>INDEX-MATCH</t>
  </si>
  <si>
    <t>IF and ISERROR</t>
  </si>
  <si>
    <t>Select All</t>
  </si>
  <si>
    <t>Date and Time Functions</t>
  </si>
  <si>
    <t>Filters</t>
  </si>
  <si>
    <t>Data Validation</t>
  </si>
  <si>
    <t>Precedents &amp; Dependents</t>
  </si>
  <si>
    <t>Calculate Discounts/Growth</t>
  </si>
  <si>
    <t>SUM</t>
  </si>
  <si>
    <t>Use of '(Apostrophe)</t>
  </si>
  <si>
    <t>UPPER, PROPER, Etc</t>
  </si>
  <si>
    <t>Double Click Format Printer</t>
  </si>
  <si>
    <t>Ctrl Z</t>
  </si>
  <si>
    <t>Resize Columns/Rows</t>
  </si>
  <si>
    <t>Power Pivots</t>
  </si>
  <si>
    <t>Timeline</t>
  </si>
  <si>
    <t>Format Cells</t>
  </si>
  <si>
    <t>F2</t>
  </si>
  <si>
    <t>Templates</t>
  </si>
  <si>
    <t>New Workbook (Shift-FII)</t>
  </si>
  <si>
    <t>VLOOKUP</t>
  </si>
  <si>
    <t>Alt Enter</t>
  </si>
  <si>
    <t>Quick Access</t>
  </si>
  <si>
    <t>Ctrl 5 (Strikethrough)</t>
  </si>
  <si>
    <t>Ctrl C</t>
  </si>
  <si>
    <t>Number Formats</t>
  </si>
  <si>
    <t>Ctrl p</t>
  </si>
  <si>
    <t>INDIRECT</t>
  </si>
  <si>
    <t>Ctrl V</t>
  </si>
  <si>
    <t>Layout, Design &amp; Formatting</t>
  </si>
  <si>
    <t>Group/ Ungroup</t>
  </si>
  <si>
    <t>Italicise and Embolden</t>
  </si>
  <si>
    <t>Basic Arithmetic</t>
  </si>
  <si>
    <t>Redo (Ctrl Y)</t>
  </si>
  <si>
    <t>Customising the Ribbon</t>
  </si>
  <si>
    <t>Rounding</t>
  </si>
  <si>
    <t>COUNT and COUNTA</t>
  </si>
  <si>
    <t>Cumulative Sum</t>
  </si>
  <si>
    <t>Ctrl S</t>
  </si>
  <si>
    <t>Waterfall Chart</t>
  </si>
  <si>
    <t>Remove Duplicates</t>
  </si>
  <si>
    <t>Find and Replace</t>
  </si>
  <si>
    <t>Sparkline</t>
  </si>
  <si>
    <t>3D Sum</t>
  </si>
  <si>
    <t>COUNTIF</t>
  </si>
  <si>
    <t>&amp; and CONCATENATE</t>
  </si>
  <si>
    <t>Copy-Drag Worksheet</t>
  </si>
  <si>
    <t>Get External Data (From Web)</t>
  </si>
  <si>
    <t>Options Advanced</t>
  </si>
  <si>
    <t>Extend Selection</t>
  </si>
  <si>
    <t>Macros &amp; VBA</t>
  </si>
  <si>
    <t>Show Formulas (CTRL -o)</t>
  </si>
  <si>
    <t>Charts</t>
  </si>
  <si>
    <t>Slicers</t>
  </si>
  <si>
    <t>AND</t>
  </si>
  <si>
    <t>Ctrl U [Underline]</t>
  </si>
  <si>
    <t>Freeze Panes</t>
  </si>
  <si>
    <t>Ctrl Tab</t>
  </si>
  <si>
    <t>Rotate Text</t>
  </si>
  <si>
    <t>Tell Me What You Want to Do</t>
  </si>
  <si>
    <t>SUMIF</t>
  </si>
  <si>
    <t>MAX, MIN</t>
  </si>
  <si>
    <t>Insert (Ctrl Shift +)</t>
  </si>
  <si>
    <t>Shift Space</t>
  </si>
  <si>
    <t>Protect Sheet</t>
  </si>
  <si>
    <t>Comments</t>
  </si>
  <si>
    <t>Autocorrect</t>
  </si>
  <si>
    <t>Delete Row (CTRL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</si>
</sst>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  <numFmt numFmtId="166" formatCode="0.0%"/>
    <numFmt numFmtId="167" formatCode="&quot;$&quot;#,##0.00"/>
    <numFmt numFmtId="168" formatCode="&quot;USh&quot;#,##0"/>
    <numFmt numFmtId="169" formatCode="[$-409]dd\-mmm\-yy"/>
    <numFmt numFmtId="170" formatCode="m/d;@"/>
    <numFmt numFmtId="171" formatCode=";;;"/>
    <numFmt numFmtId="172" formatCode="mmmm\ "/>
  </numFmts>
  <fonts count="33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  <scheme val="minor"/>
    </font>
    <font>
      <b/>
      <u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i/>
      <sz val="11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b/>
      <i/>
      <sz val="11"/>
      <color theme="1"/>
      <name val="Calibri"/>
    </font>
    <font>
      <i/>
      <sz val="10"/>
      <color theme="1"/>
      <name val="Calibri"/>
    </font>
    <font>
      <sz val="11"/>
      <name val="Calibri"/>
    </font>
    <font>
      <b/>
      <i/>
      <sz val="12"/>
      <color theme="1"/>
      <name val="Calibri"/>
    </font>
    <font>
      <b/>
      <sz val="18"/>
      <color theme="1"/>
      <name val="Calibri"/>
    </font>
    <font>
      <sz val="10"/>
      <color rgb="FF000000"/>
      <name val="Arial"/>
    </font>
    <font>
      <sz val="32"/>
      <color theme="1"/>
      <name val="Quattrocento Sans"/>
    </font>
    <font>
      <sz val="11"/>
      <color theme="1"/>
      <name val="Calibri"/>
    </font>
    <font>
      <sz val="8"/>
      <color theme="1"/>
      <name val="Calibri"/>
    </font>
    <font>
      <sz val="11"/>
      <color rgb="FFFF0000"/>
      <name val="Calibri"/>
    </font>
    <font>
      <sz val="20"/>
      <color theme="1"/>
      <name val="Calibri"/>
    </font>
    <font>
      <b/>
      <u/>
      <sz val="11"/>
      <color theme="1"/>
      <name val="Calibri"/>
    </font>
    <font>
      <i/>
      <u/>
      <sz val="11"/>
      <color theme="1"/>
      <name val="Aharoni"/>
    </font>
    <font>
      <b/>
      <sz val="11"/>
      <color theme="0"/>
      <name val="Calibri"/>
    </font>
    <font>
      <b/>
      <u/>
      <sz val="11"/>
      <color theme="1"/>
      <name val="Calibri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MT"/>
    </font>
    <font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  <fill>
      <patternFill patternType="solid">
        <fgColor rgb="FFADB9CA"/>
        <bgColor rgb="FFADB9CA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5"/>
        <bgColor theme="5"/>
      </patternFill>
    </fill>
    <fill>
      <patternFill patternType="solid">
        <fgColor rgb="FFECECEC"/>
        <bgColor rgb="FFECECEC"/>
      </patternFill>
    </fill>
    <fill>
      <patternFill patternType="solid">
        <fgColor theme="7"/>
        <bgColor theme="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0" fontId="5" fillId="0" borderId="18"/>
    <xf numFmtId="0" fontId="26" fillId="0" borderId="18"/>
    <xf numFmtId="43" fontId="26" fillId="0" borderId="18" applyFont="0" applyFill="0" applyBorder="0" applyAlignment="0" applyProtection="0"/>
    <xf numFmtId="9" fontId="26" fillId="0" borderId="18" applyFont="0" applyFill="0" applyBorder="0" applyAlignment="0" applyProtection="0"/>
  </cellStyleXfs>
  <cellXfs count="157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4" fillId="0" borderId="3" xfId="0" applyFont="1" applyBorder="1"/>
    <xf numFmtId="0" fontId="5" fillId="0" borderId="3" xfId="0" applyFont="1" applyBorder="1"/>
    <xf numFmtId="0" fontId="5" fillId="0" borderId="0" xfId="0" applyFont="1" applyAlignment="1"/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7" fontId="7" fillId="6" borderId="12" xfId="0" applyNumberFormat="1" applyFont="1" applyFill="1" applyBorder="1" applyAlignment="1">
      <alignment horizontal="center"/>
    </xf>
    <xf numFmtId="37" fontId="7" fillId="6" borderId="12" xfId="0" applyNumberFormat="1" applyFont="1" applyFill="1" applyBorder="1" applyAlignment="1">
      <alignment horizontal="center"/>
    </xf>
    <xf numFmtId="7" fontId="2" fillId="0" borderId="0" xfId="0" applyNumberFormat="1" applyFont="1"/>
    <xf numFmtId="0" fontId="5" fillId="0" borderId="0" xfId="0" applyFont="1"/>
    <xf numFmtId="168" fontId="5" fillId="0" borderId="0" xfId="0" applyNumberFormat="1" applyFont="1"/>
    <xf numFmtId="0" fontId="15" fillId="0" borderId="19" xfId="0" applyFont="1" applyBorder="1" applyAlignment="1">
      <alignment horizontal="center" vertical="center" wrapText="1"/>
    </xf>
    <xf numFmtId="15" fontId="15" fillId="0" borderId="19" xfId="0" applyNumberFormat="1" applyFont="1" applyBorder="1" applyAlignment="1">
      <alignment horizontal="center" vertical="center" wrapText="1"/>
    </xf>
    <xf numFmtId="44" fontId="2" fillId="0" borderId="0" xfId="0" applyNumberFormat="1" applyFont="1"/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/>
    <xf numFmtId="0" fontId="2" fillId="0" borderId="0" xfId="0" applyFont="1"/>
    <xf numFmtId="0" fontId="2" fillId="8" borderId="1" xfId="0" applyFont="1" applyFill="1" applyBorder="1"/>
    <xf numFmtId="0" fontId="16" fillId="9" borderId="1" xfId="0" applyFont="1" applyFill="1" applyBorder="1" applyAlignment="1">
      <alignment vertical="center"/>
    </xf>
    <xf numFmtId="0" fontId="2" fillId="9" borderId="1" xfId="0" applyFont="1" applyFill="1" applyBorder="1"/>
    <xf numFmtId="0" fontId="1" fillId="4" borderId="20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1" fillId="4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0" xfId="0" applyFont="1"/>
    <xf numFmtId="0" fontId="2" fillId="0" borderId="22" xfId="0" applyFont="1" applyBorder="1" applyAlignment="1">
      <alignment horizontal="center"/>
    </xf>
    <xf numFmtId="9" fontId="2" fillId="0" borderId="0" xfId="0" applyNumberFormat="1" applyFont="1"/>
    <xf numFmtId="0" fontId="1" fillId="4" borderId="20" xfId="0" applyFont="1" applyFill="1" applyBorder="1" applyAlignment="1">
      <alignment horizontal="right"/>
    </xf>
    <xf numFmtId="169" fontId="2" fillId="0" borderId="21" xfId="0" applyNumberFormat="1" applyFont="1" applyBorder="1"/>
    <xf numFmtId="165" fontId="2" fillId="0" borderId="21" xfId="0" applyNumberFormat="1" applyFont="1" applyBorder="1"/>
    <xf numFmtId="169" fontId="2" fillId="0" borderId="22" xfId="0" applyNumberFormat="1" applyFont="1" applyBorder="1"/>
    <xf numFmtId="165" fontId="2" fillId="0" borderId="22" xfId="0" applyNumberFormat="1" applyFont="1" applyBorder="1"/>
    <xf numFmtId="169" fontId="2" fillId="10" borderId="23" xfId="0" applyNumberFormat="1" applyFont="1" applyFill="1" applyBorder="1"/>
    <xf numFmtId="0" fontId="2" fillId="10" borderId="23" xfId="0" applyFont="1" applyFill="1" applyBorder="1"/>
    <xf numFmtId="165" fontId="2" fillId="10" borderId="23" xfId="0" applyNumberFormat="1" applyFont="1" applyFill="1" applyBorder="1"/>
    <xf numFmtId="0" fontId="1" fillId="0" borderId="0" xfId="0" applyFont="1"/>
    <xf numFmtId="0" fontId="18" fillId="8" borderId="1" xfId="0" applyFont="1" applyFill="1" applyBorder="1"/>
    <xf numFmtId="0" fontId="19" fillId="0" borderId="0" xfId="0" applyFont="1"/>
    <xf numFmtId="0" fontId="2" fillId="10" borderId="1" xfId="0" applyFont="1" applyFill="1" applyBorder="1"/>
    <xf numFmtId="0" fontId="20" fillId="0" borderId="0" xfId="0" applyFont="1" applyAlignment="1">
      <alignment horizontal="right" wrapText="1"/>
    </xf>
    <xf numFmtId="0" fontId="2" fillId="0" borderId="0" xfId="0" applyFont="1" applyAlignment="1">
      <alignment textRotation="135"/>
    </xf>
    <xf numFmtId="0" fontId="21" fillId="0" borderId="0" xfId="0" applyFont="1"/>
    <xf numFmtId="0" fontId="22" fillId="0" borderId="0" xfId="0" applyFont="1"/>
    <xf numFmtId="0" fontId="2" fillId="3" borderId="1" xfId="0" applyFont="1" applyFill="1" applyBorder="1"/>
    <xf numFmtId="0" fontId="23" fillId="3" borderId="20" xfId="0" applyFont="1" applyFill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5" fontId="24" fillId="10" borderId="23" xfId="0" applyNumberFormat="1" applyFont="1" applyFill="1" applyBorder="1"/>
    <xf numFmtId="0" fontId="1" fillId="10" borderId="23" xfId="0" applyFont="1" applyFill="1" applyBorder="1"/>
    <xf numFmtId="169" fontId="1" fillId="10" borderId="23" xfId="0" applyNumberFormat="1" applyFont="1" applyFill="1" applyBorder="1"/>
    <xf numFmtId="0" fontId="23" fillId="3" borderId="2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0" borderId="11" xfId="0" applyFont="1" applyBorder="1"/>
    <xf numFmtId="0" fontId="1" fillId="5" borderId="8" xfId="0" applyFont="1" applyFill="1" applyBorder="1" applyAlignment="1">
      <alignment horizontal="center"/>
    </xf>
    <xf numFmtId="0" fontId="12" fillId="0" borderId="9" xfId="0" applyFont="1" applyBorder="1"/>
    <xf numFmtId="0" fontId="12" fillId="0" borderId="10" xfId="0" applyFont="1" applyBorder="1"/>
    <xf numFmtId="0" fontId="1" fillId="5" borderId="13" xfId="0" applyFont="1" applyFill="1" applyBorder="1" applyAlignment="1">
      <alignment horizontal="center" vertical="center" textRotation="90"/>
    </xf>
    <xf numFmtId="0" fontId="12" fillId="0" borderId="14" xfId="0" applyFont="1" applyBorder="1"/>
    <xf numFmtId="0" fontId="12" fillId="0" borderId="15" xfId="0" applyFont="1" applyBorder="1"/>
    <xf numFmtId="0" fontId="13" fillId="0" borderId="0" xfId="0" applyFont="1" applyAlignment="1">
      <alignment horizontal="right" vertical="center"/>
    </xf>
    <xf numFmtId="167" fontId="14" fillId="7" borderId="16" xfId="0" applyNumberFormat="1" applyFont="1" applyFill="1" applyBorder="1" applyAlignment="1">
      <alignment horizontal="center" vertical="center"/>
    </xf>
    <xf numFmtId="0" fontId="12" fillId="0" borderId="17" xfId="0" applyFont="1" applyBorder="1"/>
    <xf numFmtId="0" fontId="12" fillId="0" borderId="18" xfId="0" applyFont="1" applyBorder="1"/>
    <xf numFmtId="0" fontId="0" fillId="0" borderId="18" xfId="1" applyFont="1"/>
    <xf numFmtId="0" fontId="5" fillId="0" borderId="3" xfId="1" applyBorder="1"/>
    <xf numFmtId="0" fontId="2" fillId="0" borderId="3" xfId="1" applyFont="1" applyBorder="1"/>
    <xf numFmtId="0" fontId="2" fillId="0" borderId="18" xfId="1" applyFont="1" applyAlignment="1">
      <alignment horizontal="center"/>
    </xf>
    <xf numFmtId="165" fontId="5" fillId="0" borderId="18" xfId="1" applyNumberFormat="1"/>
    <xf numFmtId="14" fontId="2" fillId="0" borderId="18" xfId="1" applyNumberFormat="1" applyFont="1"/>
    <xf numFmtId="0" fontId="5" fillId="0" borderId="18" xfId="1"/>
    <xf numFmtId="10" fontId="2" fillId="0" borderId="18" xfId="1" applyNumberFormat="1" applyFont="1"/>
    <xf numFmtId="0" fontId="2" fillId="0" borderId="18" xfId="1" applyFont="1" applyAlignment="1">
      <alignment vertical="center"/>
    </xf>
    <xf numFmtId="0" fontId="2" fillId="0" borderId="18" xfId="1" applyFont="1"/>
    <xf numFmtId="14" fontId="2" fillId="0" borderId="3" xfId="1" applyNumberFormat="1" applyFont="1" applyBorder="1"/>
    <xf numFmtId="0" fontId="2" fillId="0" borderId="3" xfId="1" applyFont="1" applyBorder="1" applyAlignment="1">
      <alignment horizontal="center"/>
    </xf>
    <xf numFmtId="0" fontId="1" fillId="0" borderId="3" xfId="1" applyFont="1" applyBorder="1"/>
    <xf numFmtId="0" fontId="25" fillId="0" borderId="3" xfId="1" applyFont="1" applyBorder="1"/>
    <xf numFmtId="0" fontId="1" fillId="0" borderId="18" xfId="1" applyFont="1" applyAlignment="1">
      <alignment horizontal="center"/>
    </xf>
    <xf numFmtId="0" fontId="1" fillId="0" borderId="18" xfId="1" applyFont="1" applyAlignment="1">
      <alignment horizontal="center" wrapText="1"/>
    </xf>
    <xf numFmtId="0" fontId="1" fillId="0" borderId="18" xfId="1" applyFont="1"/>
    <xf numFmtId="166" fontId="2" fillId="0" borderId="18" xfId="1" applyNumberFormat="1" applyFont="1" applyAlignment="1">
      <alignment horizontal="center"/>
    </xf>
    <xf numFmtId="3" fontId="2" fillId="0" borderId="18" xfId="1" applyNumberFormat="1" applyFont="1" applyAlignment="1">
      <alignment horizontal="center"/>
    </xf>
    <xf numFmtId="165" fontId="2" fillId="0" borderId="18" xfId="1" applyNumberFormat="1" applyFont="1" applyAlignment="1">
      <alignment horizontal="center"/>
    </xf>
    <xf numFmtId="0" fontId="6" fillId="3" borderId="18" xfId="1" applyFont="1" applyFill="1"/>
    <xf numFmtId="0" fontId="25" fillId="0" borderId="18" xfId="1" applyFont="1"/>
    <xf numFmtId="166" fontId="1" fillId="2" borderId="24" xfId="1" applyNumberFormat="1" applyFont="1" applyFill="1" applyBorder="1" applyAlignment="1">
      <alignment horizontal="center"/>
    </xf>
    <xf numFmtId="3" fontId="1" fillId="2" borderId="24" xfId="1" applyNumberFormat="1" applyFont="1" applyFill="1" applyBorder="1" applyAlignment="1">
      <alignment horizontal="center"/>
    </xf>
    <xf numFmtId="165" fontId="1" fillId="2" borderId="24" xfId="1" applyNumberFormat="1" applyFont="1" applyFill="1" applyBorder="1" applyAlignment="1">
      <alignment horizontal="center"/>
    </xf>
    <xf numFmtId="0" fontId="1" fillId="2" borderId="24" xfId="1" applyFont="1" applyFill="1" applyBorder="1" applyAlignment="1">
      <alignment horizontal="center"/>
    </xf>
    <xf numFmtId="0" fontId="1" fillId="2" borderId="18" xfId="1" applyFont="1" applyFill="1" applyAlignment="1">
      <alignment horizontal="center"/>
    </xf>
    <xf numFmtId="0" fontId="26" fillId="0" borderId="18" xfId="2"/>
    <xf numFmtId="0" fontId="26" fillId="0" borderId="18" xfId="2" applyAlignment="1">
      <alignment horizontal="center"/>
    </xf>
    <xf numFmtId="10" fontId="26" fillId="0" borderId="18" xfId="2" applyNumberFormat="1" applyAlignment="1">
      <alignment horizontal="center"/>
    </xf>
    <xf numFmtId="37" fontId="27" fillId="0" borderId="18" xfId="3" applyNumberFormat="1" applyFont="1" applyFill="1" applyBorder="1" applyAlignment="1">
      <alignment horizontal="center" vertical="center"/>
    </xf>
    <xf numFmtId="167" fontId="26" fillId="0" borderId="18" xfId="2" applyNumberFormat="1" applyAlignment="1">
      <alignment horizontal="center"/>
    </xf>
    <xf numFmtId="3" fontId="26" fillId="0" borderId="18" xfId="3" applyNumberFormat="1" applyFont="1" applyFill="1" applyBorder="1" applyAlignment="1">
      <alignment horizontal="center" vertical="center"/>
    </xf>
    <xf numFmtId="165" fontId="26" fillId="0" borderId="18" xfId="3" applyNumberFormat="1" applyFont="1" applyFill="1" applyBorder="1" applyAlignment="1">
      <alignment horizontal="center" vertical="center"/>
    </xf>
    <xf numFmtId="165" fontId="26" fillId="0" borderId="18" xfId="2" applyNumberFormat="1" applyAlignment="1">
      <alignment horizontal="center"/>
    </xf>
    <xf numFmtId="165" fontId="28" fillId="0" borderId="18" xfId="2" applyNumberFormat="1" applyFont="1" applyAlignment="1">
      <alignment horizontal="center"/>
    </xf>
    <xf numFmtId="3" fontId="26" fillId="0" borderId="18" xfId="2" applyNumberFormat="1" applyAlignment="1">
      <alignment horizontal="center"/>
    </xf>
    <xf numFmtId="3" fontId="28" fillId="11" borderId="18" xfId="2" applyNumberFormat="1" applyFont="1" applyFill="1" applyAlignment="1">
      <alignment horizontal="center"/>
    </xf>
    <xf numFmtId="0" fontId="28" fillId="0" borderId="18" xfId="2" applyFont="1" applyAlignment="1">
      <alignment horizontal="center"/>
    </xf>
    <xf numFmtId="3" fontId="28" fillId="0" borderId="18" xfId="2" applyNumberFormat="1" applyFont="1" applyAlignment="1">
      <alignment horizontal="center"/>
    </xf>
    <xf numFmtId="3" fontId="28" fillId="12" borderId="18" xfId="2" applyNumberFormat="1" applyFont="1" applyFill="1" applyAlignment="1">
      <alignment horizontal="center"/>
    </xf>
    <xf numFmtId="3" fontId="28" fillId="13" borderId="18" xfId="2" applyNumberFormat="1" applyFont="1" applyFill="1" applyAlignment="1">
      <alignment horizontal="center"/>
    </xf>
    <xf numFmtId="170" fontId="26" fillId="0" borderId="18" xfId="2" applyNumberFormat="1" applyAlignment="1">
      <alignment horizontal="center"/>
    </xf>
    <xf numFmtId="165" fontId="28" fillId="12" borderId="18" xfId="2" applyNumberFormat="1" applyFont="1" applyFill="1" applyAlignment="1">
      <alignment horizontal="center"/>
    </xf>
    <xf numFmtId="170" fontId="28" fillId="12" borderId="18" xfId="2" applyNumberFormat="1" applyFont="1" applyFill="1" applyAlignment="1">
      <alignment horizontal="center"/>
    </xf>
    <xf numFmtId="9" fontId="0" fillId="0" borderId="18" xfId="4" applyFont="1" applyAlignment="1">
      <alignment horizontal="center"/>
    </xf>
    <xf numFmtId="0" fontId="28" fillId="12" borderId="18" xfId="2" applyFont="1" applyFill="1" applyAlignment="1">
      <alignment horizontal="center"/>
    </xf>
    <xf numFmtId="171" fontId="26" fillId="0" borderId="18" xfId="2" applyNumberFormat="1" applyAlignment="1">
      <alignment horizontal="center"/>
    </xf>
    <xf numFmtId="0" fontId="28" fillId="12" borderId="25" xfId="2" applyFont="1" applyFill="1" applyBorder="1" applyAlignment="1">
      <alignment horizontal="center" vertical="center"/>
    </xf>
    <xf numFmtId="0" fontId="29" fillId="0" borderId="18" xfId="2" applyFont="1" applyAlignment="1">
      <alignment horizontal="center"/>
    </xf>
    <xf numFmtId="0" fontId="28" fillId="12" borderId="15" xfId="2" applyFont="1" applyFill="1" applyBorder="1" applyAlignment="1">
      <alignment horizontal="center" vertical="center"/>
    </xf>
    <xf numFmtId="0" fontId="28" fillId="12" borderId="11" xfId="2" applyFont="1" applyFill="1" applyBorder="1" applyAlignment="1">
      <alignment horizontal="center"/>
    </xf>
    <xf numFmtId="0" fontId="28" fillId="12" borderId="26" xfId="2" applyFont="1" applyFill="1" applyBorder="1" applyAlignment="1">
      <alignment horizontal="center"/>
    </xf>
    <xf numFmtId="0" fontId="28" fillId="12" borderId="15" xfId="2" applyFont="1" applyFill="1" applyBorder="1" applyAlignment="1">
      <alignment horizontal="center"/>
    </xf>
    <xf numFmtId="0" fontId="30" fillId="13" borderId="11" xfId="2" applyFont="1" applyFill="1" applyBorder="1" applyAlignment="1">
      <alignment horizontal="center" vertical="center"/>
    </xf>
    <xf numFmtId="37" fontId="27" fillId="0" borderId="12" xfId="3" applyNumberFormat="1" applyFont="1" applyFill="1" applyBorder="1" applyAlignment="1">
      <alignment horizontal="center" vertical="center"/>
    </xf>
    <xf numFmtId="3" fontId="26" fillId="0" borderId="12" xfId="3" applyNumberFormat="1" applyFont="1" applyFill="1" applyBorder="1" applyAlignment="1">
      <alignment horizontal="center" vertical="center"/>
    </xf>
    <xf numFmtId="165" fontId="26" fillId="0" borderId="12" xfId="3" applyNumberFormat="1" applyFont="1" applyFill="1" applyBorder="1" applyAlignment="1">
      <alignment horizontal="center" vertical="center"/>
    </xf>
    <xf numFmtId="172" fontId="26" fillId="0" borderId="18" xfId="2" applyNumberFormat="1" applyAlignment="1">
      <alignment horizontal="center"/>
    </xf>
    <xf numFmtId="37" fontId="27" fillId="0" borderId="26" xfId="3" applyNumberFormat="1" applyFont="1" applyFill="1" applyBorder="1" applyAlignment="1">
      <alignment horizontal="center" vertical="center"/>
    </xf>
    <xf numFmtId="3" fontId="26" fillId="0" borderId="26" xfId="3" applyNumberFormat="1" applyFont="1" applyFill="1" applyBorder="1" applyAlignment="1">
      <alignment horizontal="center" vertical="center"/>
    </xf>
    <xf numFmtId="165" fontId="26" fillId="0" borderId="26" xfId="3" applyNumberFormat="1" applyFont="1" applyFill="1" applyBorder="1" applyAlignment="1">
      <alignment horizontal="center" vertical="center"/>
    </xf>
    <xf numFmtId="1" fontId="26" fillId="0" borderId="18" xfId="2" applyNumberFormat="1" applyAlignment="1">
      <alignment horizontal="center"/>
    </xf>
    <xf numFmtId="0" fontId="32" fillId="0" borderId="0" xfId="0" applyFont="1" applyAlignment="1"/>
    <xf numFmtId="0" fontId="32" fillId="14" borderId="0" xfId="0" applyFont="1" applyFill="1" applyAlignment="1"/>
  </cellXfs>
  <cellStyles count="5">
    <cellStyle name="Comma 2" xfId="3" xr:uid="{04564921-2F06-C84D-8875-90E0415A02FF}"/>
    <cellStyle name="Normal" xfId="0" builtinId="0"/>
    <cellStyle name="Normal 2" xfId="1" xr:uid="{9A1D4F52-5FAE-4444-99D9-DC956DD4418A}"/>
    <cellStyle name="Normal 3" xfId="2" xr:uid="{AB45C02D-130E-6C42-A04D-00DFB919E7D7}"/>
    <cellStyle name="Percent 2" xfId="4" xr:uid="{BC7E6B4B-B00B-5140-9E20-80F67E605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030053581986218"/>
          <c:y val="6.822205130083385E-2"/>
          <c:w val="0.68265854562001049"/>
          <c:h val="0.70313738417023774"/>
        </c:manualLayout>
      </c:layout>
      <c:barChart>
        <c:barDir val="col"/>
        <c:grouping val="stacked"/>
        <c:varyColors val="1"/>
        <c:ser>
          <c:idx val="0"/>
          <c:order val="0"/>
          <c:tx>
            <c:v>Total Salary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'Team Salary Dashboard'!$B$5:$B$9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'Team Salary Dashboard'!$C$5:$C$9</c:f>
              <c:numCache>
                <c:formatCode>"$"#,##0</c:formatCode>
                <c:ptCount val="5"/>
                <c:pt idx="0">
                  <c:v>84423666</c:v>
                </c:pt>
                <c:pt idx="1">
                  <c:v>87002692</c:v>
                </c:pt>
                <c:pt idx="2">
                  <c:v>82829942</c:v>
                </c:pt>
                <c:pt idx="3">
                  <c:v>87871525</c:v>
                </c:pt>
                <c:pt idx="4">
                  <c:v>97609000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48-0E41-8B57-02DE5EBCA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567911"/>
        <c:axId val="1272826712"/>
      </c:barChart>
      <c:lineChart>
        <c:grouping val="standard"/>
        <c:varyColors val="0"/>
        <c:ser>
          <c:idx val="1"/>
          <c:order val="1"/>
          <c:tx>
            <c:v>Avg Salary</c:v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cat>
            <c:numRef>
              <c:f>'Team Salary Dashboard'!$B$5:$B$9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'Team Salary Dashboard'!$E$5:$E$9</c:f>
              <c:numCache>
                <c:formatCode>"$"#,##0</c:formatCode>
                <c:ptCount val="5"/>
                <c:pt idx="0">
                  <c:v>3126802.4444444445</c:v>
                </c:pt>
                <c:pt idx="1">
                  <c:v>3346257.3846153845</c:v>
                </c:pt>
                <c:pt idx="2">
                  <c:v>2856204.8965517241</c:v>
                </c:pt>
                <c:pt idx="3">
                  <c:v>3254500.9259259258</c:v>
                </c:pt>
                <c:pt idx="4">
                  <c:v>4067041.6666666665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8-0E41-8B57-02DE5EBCA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567911"/>
        <c:axId val="1272826712"/>
      </c:lineChart>
      <c:catAx>
        <c:axId val="1615567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72826712"/>
        <c:crosses val="autoZero"/>
        <c:auto val="1"/>
        <c:lblAlgn val="ctr"/>
        <c:lblOffset val="100"/>
        <c:noMultiLvlLbl val="1"/>
      </c:catAx>
      <c:valAx>
        <c:axId val="12728267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&quot;$&quot;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7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5567911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135503715038345"/>
          <c:y val="0.90066732593487897"/>
        </c:manualLayout>
      </c:layout>
      <c:overlay val="0"/>
      <c:txPr>
        <a:bodyPr/>
        <a:lstStyle/>
        <a:p>
          <a:pPr lvl="0">
            <a:defRPr sz="8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Charts'!$E$1</c:f>
              <c:strCache>
                <c:ptCount val="1"/>
                <c:pt idx="0">
                  <c:v>Clicks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'Combo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'Combo Charts'!$E$2:$E$13</c:f>
              <c:numCache>
                <c:formatCode>#,##0</c:formatCode>
                <c:ptCount val="12"/>
                <c:pt idx="0">
                  <c:v>568213</c:v>
                </c:pt>
                <c:pt idx="1">
                  <c:v>486398</c:v>
                </c:pt>
                <c:pt idx="2">
                  <c:v>459937</c:v>
                </c:pt>
                <c:pt idx="3">
                  <c:v>481632</c:v>
                </c:pt>
                <c:pt idx="4">
                  <c:v>478822</c:v>
                </c:pt>
                <c:pt idx="5">
                  <c:v>332313</c:v>
                </c:pt>
                <c:pt idx="6">
                  <c:v>289154</c:v>
                </c:pt>
                <c:pt idx="7">
                  <c:v>224080</c:v>
                </c:pt>
                <c:pt idx="8">
                  <c:v>220951</c:v>
                </c:pt>
                <c:pt idx="9">
                  <c:v>268924</c:v>
                </c:pt>
                <c:pt idx="10">
                  <c:v>295562</c:v>
                </c:pt>
                <c:pt idx="11">
                  <c:v>330514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7-184B-94F6-E74F48718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06404175"/>
        <c:axId val="506395855"/>
      </c:barChart>
      <c:lineChart>
        <c:grouping val="standard"/>
        <c:varyColors val="0"/>
        <c:ser>
          <c:idx val="1"/>
          <c:order val="1"/>
          <c:tx>
            <c:strRef>
              <c:f>'Combo Charts'!$F$1</c:f>
              <c:strCache>
                <c:ptCount val="1"/>
                <c:pt idx="0">
                  <c:v>$/Click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'Combo Charts'!$F$2:$F$13</c:f>
              <c:numCache>
                <c:formatCode>"$"#,##0.00</c:formatCode>
                <c:ptCount val="12"/>
                <c:pt idx="0">
                  <c:v>1.4043424912840785</c:v>
                </c:pt>
                <c:pt idx="1">
                  <c:v>1.2417193327275207</c:v>
                </c:pt>
                <c:pt idx="2">
                  <c:v>1.1307400143932753</c:v>
                </c:pt>
                <c:pt idx="3">
                  <c:v>1.5043030986313217</c:v>
                </c:pt>
                <c:pt idx="4">
                  <c:v>1.4336289894783443</c:v>
                </c:pt>
                <c:pt idx="5">
                  <c:v>1.1784740590948888</c:v>
                </c:pt>
                <c:pt idx="6">
                  <c:v>1.4680201553497452</c:v>
                </c:pt>
                <c:pt idx="7">
                  <c:v>1.621520631024634</c:v>
                </c:pt>
                <c:pt idx="8">
                  <c:v>1.4790871279152384</c:v>
                </c:pt>
                <c:pt idx="9">
                  <c:v>1.6667123797057899</c:v>
                </c:pt>
                <c:pt idx="10">
                  <c:v>1.616189301283657</c:v>
                </c:pt>
                <c:pt idx="11">
                  <c:v>1.7408480057940079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7-184B-94F6-E74F48718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58175"/>
        <c:axId val="861060255"/>
      </c:lineChart>
      <c:catAx>
        <c:axId val="50640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95855"/>
        <c:crosses val="autoZero"/>
        <c:auto val="1"/>
        <c:lblAlgn val="ctr"/>
        <c:lblOffset val="100"/>
        <c:noMultiLvlLbl val="0"/>
      </c:catAx>
      <c:valAx>
        <c:axId val="50639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Clicks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04175"/>
        <c:crosses val="autoZero"/>
        <c:crossBetween val="between"/>
      </c:valAx>
      <c:valAx>
        <c:axId val="86106025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$/Click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058175"/>
        <c:crosses val="max"/>
        <c:crossBetween val="between"/>
      </c:valAx>
      <c:catAx>
        <c:axId val="861058175"/>
        <c:scaling>
          <c:orientation val="minMax"/>
        </c:scaling>
        <c:delete val="1"/>
        <c:axPos val="b"/>
        <c:majorTickMark val="out"/>
        <c:minorTickMark val="none"/>
        <c:tickLblPos val="nextTo"/>
        <c:crossAx val="861060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Charts'!$G$1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'Combo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'Combo Charts'!$G$2:$G$13</c:f>
              <c:numCache>
                <c:formatCode>#,##0_);\(#,##0\)</c:formatCode>
                <c:ptCount val="12"/>
                <c:pt idx="0">
                  <c:v>1064</c:v>
                </c:pt>
                <c:pt idx="1">
                  <c:v>984</c:v>
                </c:pt>
                <c:pt idx="2">
                  <c:v>936</c:v>
                </c:pt>
                <c:pt idx="3">
                  <c:v>990</c:v>
                </c:pt>
                <c:pt idx="4">
                  <c:v>886</c:v>
                </c:pt>
                <c:pt idx="5">
                  <c:v>711</c:v>
                </c:pt>
                <c:pt idx="6">
                  <c:v>722</c:v>
                </c:pt>
                <c:pt idx="7">
                  <c:v>558</c:v>
                </c:pt>
                <c:pt idx="8">
                  <c:v>464</c:v>
                </c:pt>
                <c:pt idx="9">
                  <c:v>508</c:v>
                </c:pt>
                <c:pt idx="10">
                  <c:v>582</c:v>
                </c:pt>
                <c:pt idx="11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1-7844-9EB6-A7DADA0D7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06404175"/>
        <c:axId val="506395855"/>
      </c:barChart>
      <c:lineChart>
        <c:grouping val="standard"/>
        <c:varyColors val="0"/>
        <c:ser>
          <c:idx val="1"/>
          <c:order val="1"/>
          <c:tx>
            <c:strRef>
              <c:f>'Combo Charts'!$H$1</c:f>
              <c:strCache>
                <c:ptCount val="1"/>
                <c:pt idx="0">
                  <c:v>Transaction %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'Combo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'Combo Charts'!$H$2:$H$13</c:f>
              <c:numCache>
                <c:formatCode>0.00%</c:formatCode>
                <c:ptCount val="12"/>
                <c:pt idx="0">
                  <c:v>1.8725372351565345E-3</c:v>
                </c:pt>
                <c:pt idx="1">
                  <c:v>2.023034634188463E-3</c:v>
                </c:pt>
                <c:pt idx="2">
                  <c:v>2.0350613236160605E-3</c:v>
                </c:pt>
                <c:pt idx="3">
                  <c:v>2.0555112617101855E-3</c:v>
                </c:pt>
                <c:pt idx="4">
                  <c:v>1.8503744606555253E-3</c:v>
                </c:pt>
                <c:pt idx="5">
                  <c:v>2.1395491599786949E-3</c:v>
                </c:pt>
                <c:pt idx="6">
                  <c:v>2.4969393471990704E-3</c:v>
                </c:pt>
                <c:pt idx="7">
                  <c:v>2.4901820778293468E-3</c:v>
                </c:pt>
                <c:pt idx="8">
                  <c:v>2.1000131250820319E-3</c:v>
                </c:pt>
                <c:pt idx="9">
                  <c:v>1.8890095342922165E-3</c:v>
                </c:pt>
                <c:pt idx="10">
                  <c:v>1.9691299964136122E-3</c:v>
                </c:pt>
                <c:pt idx="11">
                  <c:v>1.7881239523893089E-3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31-7844-9EB6-A7DADA0D7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58175"/>
        <c:axId val="861060255"/>
      </c:lineChart>
      <c:catAx>
        <c:axId val="50640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95855"/>
        <c:crosses val="autoZero"/>
        <c:auto val="1"/>
        <c:lblAlgn val="ctr"/>
        <c:lblOffset val="100"/>
        <c:noMultiLvlLbl val="0"/>
      </c:catAx>
      <c:valAx>
        <c:axId val="50639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Transactions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04175"/>
        <c:crosses val="autoZero"/>
        <c:crossBetween val="between"/>
      </c:valAx>
      <c:valAx>
        <c:axId val="86106025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Transaction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058175"/>
        <c:crosses val="max"/>
        <c:crossBetween val="between"/>
      </c:valAx>
      <c:catAx>
        <c:axId val="861058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060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'Combo Charts'!$B$1</c:f>
              <c:strCache>
                <c:ptCount val="1"/>
                <c:pt idx="0">
                  <c:v>Mobile Spend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'Combo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'Combo Charts'!$B$2:$B$13</c:f>
              <c:numCache>
                <c:formatCode>"$"#,##0</c:formatCode>
                <c:ptCount val="12"/>
                <c:pt idx="0">
                  <c:v>359084.54700000008</c:v>
                </c:pt>
                <c:pt idx="1">
                  <c:v>295945.20200000028</c:v>
                </c:pt>
                <c:pt idx="2">
                  <c:v>228830.43479999993</c:v>
                </c:pt>
                <c:pt idx="3">
                  <c:v>376750.6652000004</c:v>
                </c:pt>
                <c:pt idx="4">
                  <c:v>343226.54999999987</c:v>
                </c:pt>
                <c:pt idx="5">
                  <c:v>164481.34499999988</c:v>
                </c:pt>
                <c:pt idx="6">
                  <c:v>161303.88200000007</c:v>
                </c:pt>
                <c:pt idx="7">
                  <c:v>127172.62004999998</c:v>
                </c:pt>
                <c:pt idx="8">
                  <c:v>111113.96519999996</c:v>
                </c:pt>
                <c:pt idx="9">
                  <c:v>174805.39439999993</c:v>
                </c:pt>
                <c:pt idx="10">
                  <c:v>210181.02259704011</c:v>
                </c:pt>
                <c:pt idx="11">
                  <c:v>264672.33338202036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F-7147-9EB4-4723C771B6F0}"/>
            </c:ext>
          </c:extLst>
        </c:ser>
        <c:ser>
          <c:idx val="1"/>
          <c:order val="1"/>
          <c:tx>
            <c:strRef>
              <c:f>'Combo Charts'!$C$1</c:f>
              <c:strCache>
                <c:ptCount val="1"/>
                <c:pt idx="0">
                  <c:v>Desktop Spend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'Combo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'Combo Charts'!$C$2:$C$13</c:f>
              <c:numCache>
                <c:formatCode>"$"#,##0</c:formatCode>
                <c:ptCount val="12"/>
                <c:pt idx="0">
                  <c:v>438881.11300000007</c:v>
                </c:pt>
                <c:pt idx="1">
                  <c:v>308024.59800000035</c:v>
                </c:pt>
                <c:pt idx="2">
                  <c:v>291238.73519999994</c:v>
                </c:pt>
                <c:pt idx="3">
                  <c:v>347769.84480000031</c:v>
                </c:pt>
                <c:pt idx="4">
                  <c:v>343226.54999999987</c:v>
                </c:pt>
                <c:pt idx="5">
                  <c:v>227140.90499999988</c:v>
                </c:pt>
                <c:pt idx="6">
                  <c:v>263180.01800000016</c:v>
                </c:pt>
                <c:pt idx="7">
                  <c:v>236177.72295000002</c:v>
                </c:pt>
                <c:pt idx="8">
                  <c:v>215691.81479999988</c:v>
                </c:pt>
                <c:pt idx="9">
                  <c:v>273413.56559999991</c:v>
                </c:pt>
                <c:pt idx="10">
                  <c:v>267503.11966896011</c:v>
                </c:pt>
                <c:pt idx="11">
                  <c:v>310702.30440498039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F-7147-9EB4-4723C771B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1887439"/>
        <c:axId val="301816831"/>
      </c:barChart>
      <c:lineChart>
        <c:grouping val="standard"/>
        <c:varyColors val="0"/>
        <c:ser>
          <c:idx val="2"/>
          <c:order val="2"/>
          <c:tx>
            <c:strRef>
              <c:f>'Combo Charts'!$H$1</c:f>
              <c:strCache>
                <c:ptCount val="1"/>
                <c:pt idx="0">
                  <c:v>Transaction %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 cap="rnd">
                <a:solidFill>
                  <a:schemeClr val="accent1"/>
                </a:solidFill>
              </a:ln>
              <a:effectLst/>
            </c:spPr>
          </c:marker>
          <c:cat>
            <c:strRef>
              <c:f>'Combo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'Combo Charts'!$H$2:$H$13</c:f>
              <c:numCache>
                <c:formatCode>0.00%</c:formatCode>
                <c:ptCount val="12"/>
                <c:pt idx="0">
                  <c:v>1.8725372351565345E-3</c:v>
                </c:pt>
                <c:pt idx="1">
                  <c:v>2.023034634188463E-3</c:v>
                </c:pt>
                <c:pt idx="2">
                  <c:v>2.0350613236160605E-3</c:v>
                </c:pt>
                <c:pt idx="3">
                  <c:v>2.0555112617101855E-3</c:v>
                </c:pt>
                <c:pt idx="4">
                  <c:v>1.8503744606555253E-3</c:v>
                </c:pt>
                <c:pt idx="5">
                  <c:v>2.1395491599786949E-3</c:v>
                </c:pt>
                <c:pt idx="6">
                  <c:v>2.4969393471990704E-3</c:v>
                </c:pt>
                <c:pt idx="7">
                  <c:v>2.4901820778293468E-3</c:v>
                </c:pt>
                <c:pt idx="8">
                  <c:v>2.1000131250820319E-3</c:v>
                </c:pt>
                <c:pt idx="9">
                  <c:v>1.8890095342922165E-3</c:v>
                </c:pt>
                <c:pt idx="10">
                  <c:v>1.9691299964136122E-3</c:v>
                </c:pt>
                <c:pt idx="11">
                  <c:v>1.7881239523893089E-3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70F-7147-9EB4-4723C771B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18095"/>
        <c:axId val="609118511"/>
      </c:lineChart>
      <c:catAx>
        <c:axId val="54188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16831"/>
        <c:crosses val="autoZero"/>
        <c:auto val="1"/>
        <c:lblAlgn val="ctr"/>
        <c:lblOffset val="100"/>
        <c:noMultiLvlLbl val="0"/>
      </c:catAx>
      <c:valAx>
        <c:axId val="30181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7439"/>
        <c:crosses val="autoZero"/>
        <c:crossBetween val="between"/>
      </c:valAx>
      <c:valAx>
        <c:axId val="60911851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18095"/>
        <c:crosses val="max"/>
        <c:crossBetween val="between"/>
      </c:valAx>
      <c:catAx>
        <c:axId val="6091180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118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'Customizing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'Customizing Charts'!$D$2:$D$13</c:f>
              <c:numCache>
                <c:formatCode>"$"#,##0</c:formatCode>
                <c:ptCount val="12"/>
                <c:pt idx="0">
                  <c:v>797965.66000000015</c:v>
                </c:pt>
                <c:pt idx="1">
                  <c:v>603969.80000000063</c:v>
                </c:pt>
                <c:pt idx="2">
                  <c:v>520069.16999999987</c:v>
                </c:pt>
                <c:pt idx="3">
                  <c:v>724520.51000000071</c:v>
                </c:pt>
                <c:pt idx="4">
                  <c:v>686453.09999999974</c:v>
                </c:pt>
                <c:pt idx="5">
                  <c:v>391622.24999999977</c:v>
                </c:pt>
                <c:pt idx="6">
                  <c:v>424483.9000000002</c:v>
                </c:pt>
                <c:pt idx="7">
                  <c:v>363350.34299999999</c:v>
                </c:pt>
                <c:pt idx="8">
                  <c:v>326805.77999999985</c:v>
                </c:pt>
                <c:pt idx="9">
                  <c:v>448218.95999999985</c:v>
                </c:pt>
                <c:pt idx="10">
                  <c:v>477684.14226600021</c:v>
                </c:pt>
                <c:pt idx="11">
                  <c:v>575374.63778700074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24-0440-A092-37789219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53119"/>
        <c:axId val="12295228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'Customizing Charts'!$A$2:$A$13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'Customizing Charts'!$E$2:$E$13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568213</c:v>
                      </c:pt>
                      <c:pt idx="1">
                        <c:v>486398</c:v>
                      </c:pt>
                      <c:pt idx="2">
                        <c:v>459937</c:v>
                      </c:pt>
                      <c:pt idx="3">
                        <c:v>481632</c:v>
                      </c:pt>
                      <c:pt idx="4">
                        <c:v>478822</c:v>
                      </c:pt>
                      <c:pt idx="5">
                        <c:v>332313</c:v>
                      </c:pt>
                      <c:pt idx="6">
                        <c:v>289154</c:v>
                      </c:pt>
                      <c:pt idx="7">
                        <c:v>224080</c:v>
                      </c:pt>
                      <c:pt idx="8">
                        <c:v>220951</c:v>
                      </c:pt>
                      <c:pt idx="9">
                        <c:v>268924</c:v>
                      </c:pt>
                      <c:pt idx="10">
                        <c:v>295562</c:v>
                      </c:pt>
                      <c:pt idx="11">
                        <c:v>330514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 </c15:sqref>
                              </c15:formulaRef>
                            </c:ext>
                          </c:extLst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1-DC24-0440-A092-3778921929E9}"/>
                  </c:ext>
                </c:extLst>
              </c15:ser>
            </c15:filteredBarSeries>
          </c:ext>
        </c:extLst>
      </c:barChart>
      <c:catAx>
        <c:axId val="1229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52287"/>
        <c:crosses val="autoZero"/>
        <c:auto val="1"/>
        <c:lblAlgn val="ctr"/>
        <c:lblOffset val="100"/>
        <c:noMultiLvlLbl val="0"/>
      </c:catAx>
      <c:valAx>
        <c:axId val="12295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5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'Customizing Charts'!$G$1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'Customizing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'Customizing Charts'!$G$2:$G$13</c:f>
              <c:numCache>
                <c:formatCode>#,##0_);\(#,##0\)</c:formatCode>
                <c:ptCount val="12"/>
                <c:pt idx="0">
                  <c:v>1064</c:v>
                </c:pt>
                <c:pt idx="1">
                  <c:v>984</c:v>
                </c:pt>
                <c:pt idx="2">
                  <c:v>936</c:v>
                </c:pt>
                <c:pt idx="3">
                  <c:v>990</c:v>
                </c:pt>
                <c:pt idx="4">
                  <c:v>886</c:v>
                </c:pt>
                <c:pt idx="5">
                  <c:v>711</c:v>
                </c:pt>
                <c:pt idx="6">
                  <c:v>722</c:v>
                </c:pt>
                <c:pt idx="7">
                  <c:v>558</c:v>
                </c:pt>
                <c:pt idx="8">
                  <c:v>464</c:v>
                </c:pt>
                <c:pt idx="9">
                  <c:v>508</c:v>
                </c:pt>
                <c:pt idx="10">
                  <c:v>582</c:v>
                </c:pt>
                <c:pt idx="11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7-624B-94FB-3A1644A1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53119"/>
        <c:axId val="122952287"/>
        <c:extLst/>
      </c:barChart>
      <c:lineChart>
        <c:grouping val="standard"/>
        <c:varyColors val="0"/>
        <c:ser>
          <c:idx val="2"/>
          <c:order val="1"/>
          <c:tx>
            <c:strRef>
              <c:f>'Customizing Charts'!$H$1</c:f>
              <c:strCache>
                <c:ptCount val="1"/>
                <c:pt idx="0">
                  <c:v>Transaction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'Customizing Charts'!$A$2:$A$13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'Customizing Charts'!$H$2:$H$13</c:f>
              <c:numCache>
                <c:formatCode>0.00%</c:formatCode>
                <c:ptCount val="12"/>
                <c:pt idx="0">
                  <c:v>1.8725372351565345E-3</c:v>
                </c:pt>
                <c:pt idx="1">
                  <c:v>2.023034634188463E-3</c:v>
                </c:pt>
                <c:pt idx="2">
                  <c:v>2.0350613236160605E-3</c:v>
                </c:pt>
                <c:pt idx="3">
                  <c:v>2.0555112617101855E-3</c:v>
                </c:pt>
                <c:pt idx="4">
                  <c:v>1.8503744606555253E-3</c:v>
                </c:pt>
                <c:pt idx="5">
                  <c:v>2.1395491599786949E-3</c:v>
                </c:pt>
                <c:pt idx="6">
                  <c:v>2.4969393471990704E-3</c:v>
                </c:pt>
                <c:pt idx="7">
                  <c:v>2.4901820778293468E-3</c:v>
                </c:pt>
                <c:pt idx="8">
                  <c:v>2.1000131250820319E-3</c:v>
                </c:pt>
                <c:pt idx="9">
                  <c:v>1.8890095342922165E-3</c:v>
                </c:pt>
                <c:pt idx="10">
                  <c:v>1.9691299964136122E-3</c:v>
                </c:pt>
                <c:pt idx="11">
                  <c:v>1.7881239523893089E-3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E17-624B-94FB-3A1644A1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06079"/>
        <c:axId val="131306911"/>
      </c:lineChart>
      <c:catAx>
        <c:axId val="1229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52287"/>
        <c:crosses val="autoZero"/>
        <c:auto val="1"/>
        <c:lblAlgn val="ctr"/>
        <c:lblOffset val="100"/>
        <c:noMultiLvlLbl val="0"/>
      </c:catAx>
      <c:valAx>
        <c:axId val="12295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53119"/>
        <c:crosses val="autoZero"/>
        <c:crossBetween val="between"/>
      </c:valAx>
      <c:valAx>
        <c:axId val="13130691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06079"/>
        <c:crosses val="max"/>
        <c:crossBetween val="between"/>
      </c:valAx>
      <c:catAx>
        <c:axId val="131306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306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6781342414842789E-2"/>
          <c:y val="2.2535211267605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08363106594055"/>
          <c:y val="0.27010658198111975"/>
          <c:w val="0.78154081979421997"/>
          <c:h val="0.67223444604635685"/>
        </c:manualLayout>
      </c:layout>
      <c:barChart>
        <c:barDir val="bar"/>
        <c:grouping val="clustered"/>
        <c:varyColors val="0"/>
        <c:ser>
          <c:idx val="0"/>
          <c:order val="0"/>
          <c:tx>
            <c:v>Sales by Genre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&amp; Column Charts'!$A$3:$A$6</c:f>
              <c:strCache>
                <c:ptCount val="4"/>
                <c:pt idx="0">
                  <c:v>Comedy</c:v>
                </c:pt>
                <c:pt idx="1">
                  <c:v>Thriller</c:v>
                </c:pt>
                <c:pt idx="2">
                  <c:v>Romance</c:v>
                </c:pt>
                <c:pt idx="3">
                  <c:v>Documentary</c:v>
                </c:pt>
              </c:strCache>
            </c:strRef>
          </c:cat>
          <c:val>
            <c:numRef>
              <c:f>'Bar &amp; Column Charts'!$N$3:$N$6</c:f>
              <c:numCache>
                <c:formatCode>#,##0</c:formatCode>
                <c:ptCount val="4"/>
                <c:pt idx="0">
                  <c:v>421099</c:v>
                </c:pt>
                <c:pt idx="1">
                  <c:v>350354</c:v>
                </c:pt>
                <c:pt idx="2">
                  <c:v>164050</c:v>
                </c:pt>
                <c:pt idx="3">
                  <c:v>91033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6-3C4C-97C0-3EB112449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5312271"/>
        <c:axId val="206000911"/>
      </c:barChart>
      <c:catAx>
        <c:axId val="2053122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000911"/>
        <c:crosses val="autoZero"/>
        <c:auto val="1"/>
        <c:lblAlgn val="ctr"/>
        <c:lblOffset val="100"/>
        <c:noMultiLvlLbl val="0"/>
      </c:catAx>
      <c:valAx>
        <c:axId val="206000911"/>
        <c:scaling>
          <c:orientation val="minMax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4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bg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Tickets Sold</a:t>
                </a:r>
              </a:p>
            </c:rich>
          </c:tx>
          <c:layout>
            <c:manualLayout>
              <c:xMode val="edge"/>
              <c:yMode val="edge"/>
              <c:x val="0.5021604634222484"/>
              <c:y val="0.13060012180797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400" b="0" i="0" u="none" strike="noStrike" kern="1200" baseline="0">
                  <a:solidFill>
                    <a:schemeClr val="bg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312271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Sales by Month</a:t>
            </a:r>
          </a:p>
        </c:rich>
      </c:tx>
      <c:layout>
        <c:manualLayout>
          <c:xMode val="edge"/>
          <c:yMode val="edge"/>
          <c:x val="0.12384538296349318"/>
          <c:y val="2.5948130876844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00906704843712"/>
          <c:y val="0.10218446601941747"/>
          <c:w val="0.83243249139312114"/>
          <c:h val="0.81533980582524268"/>
        </c:manualLayout>
      </c:layout>
      <c:barChart>
        <c:barDir val="col"/>
        <c:grouping val="clustered"/>
        <c:varyColors val="0"/>
        <c:ser>
          <c:idx val="0"/>
          <c:order val="0"/>
          <c:tx>
            <c:v>Sales by Month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&amp; Column Charts'!$B$2:$M$2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'Bar &amp; Column Charts'!$B$7:$M$7</c:f>
              <c:numCache>
                <c:formatCode>#,##0</c:formatCode>
                <c:ptCount val="12"/>
                <c:pt idx="0">
                  <c:v>86170</c:v>
                </c:pt>
                <c:pt idx="1">
                  <c:v>88618</c:v>
                </c:pt>
                <c:pt idx="2">
                  <c:v>75067</c:v>
                </c:pt>
                <c:pt idx="3">
                  <c:v>77805</c:v>
                </c:pt>
                <c:pt idx="4">
                  <c:v>77260</c:v>
                </c:pt>
                <c:pt idx="5">
                  <c:v>84694</c:v>
                </c:pt>
                <c:pt idx="6">
                  <c:v>83986</c:v>
                </c:pt>
                <c:pt idx="7">
                  <c:v>95006</c:v>
                </c:pt>
                <c:pt idx="8">
                  <c:v>95384</c:v>
                </c:pt>
                <c:pt idx="9">
                  <c:v>92403</c:v>
                </c:pt>
                <c:pt idx="10">
                  <c:v>86309</c:v>
                </c:pt>
                <c:pt idx="11">
                  <c:v>83834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3-A542-9CB0-94739F6A5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1308159"/>
        <c:axId val="120028991"/>
      </c:barChart>
      <c:catAx>
        <c:axId val="13130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28991"/>
        <c:crosses val="autoZero"/>
        <c:auto val="1"/>
        <c:lblAlgn val="ctr"/>
        <c:lblOffset val="100"/>
        <c:noMultiLvlLbl val="0"/>
      </c:catAx>
      <c:valAx>
        <c:axId val="12002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Tickets 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2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308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Sales by Genre and Month</a:t>
            </a:r>
          </a:p>
        </c:rich>
      </c:tx>
      <c:layout>
        <c:manualLayout>
          <c:xMode val="edge"/>
          <c:yMode val="edge"/>
          <c:x val="9.2321314565409054E-2"/>
          <c:y val="2.4330900243309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'Bar &amp; Column Charts'!$A$3</c:f>
              <c:strCache>
                <c:ptCount val="1"/>
                <c:pt idx="0">
                  <c:v>Comedy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&amp; Column Charts'!$B$2:$M$2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'Bar &amp; Column Charts'!$B$3:$M$3</c:f>
              <c:numCache>
                <c:formatCode>#,##0</c:formatCode>
                <c:ptCount val="12"/>
                <c:pt idx="0">
                  <c:v>49832</c:v>
                </c:pt>
                <c:pt idx="1">
                  <c:v>47232</c:v>
                </c:pt>
                <c:pt idx="2">
                  <c:v>40002</c:v>
                </c:pt>
                <c:pt idx="3">
                  <c:v>37283</c:v>
                </c:pt>
                <c:pt idx="4">
                  <c:v>32910</c:v>
                </c:pt>
                <c:pt idx="5">
                  <c:v>33829</c:v>
                </c:pt>
                <c:pt idx="6">
                  <c:v>30102</c:v>
                </c:pt>
                <c:pt idx="7">
                  <c:v>32111</c:v>
                </c:pt>
                <c:pt idx="8">
                  <c:v>34921</c:v>
                </c:pt>
                <c:pt idx="9">
                  <c:v>30293</c:v>
                </c:pt>
                <c:pt idx="10">
                  <c:v>28392</c:v>
                </c:pt>
                <c:pt idx="11">
                  <c:v>24192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3-BE4A-A072-859F119EC678}"/>
            </c:ext>
          </c:extLst>
        </c:ser>
        <c:ser>
          <c:idx val="1"/>
          <c:order val="1"/>
          <c:tx>
            <c:strRef>
              <c:f>'Bar &amp; Column Charts'!$A$4</c:f>
              <c:strCache>
                <c:ptCount val="1"/>
                <c:pt idx="0">
                  <c:v>Thriller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&amp; Column Charts'!$B$2:$M$2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'Bar &amp; Column Charts'!$B$4:$M$4</c:f>
              <c:numCache>
                <c:formatCode>#,##0</c:formatCode>
                <c:ptCount val="12"/>
                <c:pt idx="0">
                  <c:v>12839</c:v>
                </c:pt>
                <c:pt idx="1">
                  <c:v>16828</c:v>
                </c:pt>
                <c:pt idx="2">
                  <c:v>15839</c:v>
                </c:pt>
                <c:pt idx="3">
                  <c:v>18082</c:v>
                </c:pt>
                <c:pt idx="4">
                  <c:v>24932</c:v>
                </c:pt>
                <c:pt idx="5">
                  <c:v>30462</c:v>
                </c:pt>
                <c:pt idx="6">
                  <c:v>34240</c:v>
                </c:pt>
                <c:pt idx="7">
                  <c:v>42718</c:v>
                </c:pt>
                <c:pt idx="8">
                  <c:v>41128</c:v>
                </c:pt>
                <c:pt idx="9">
                  <c:v>39382</c:v>
                </c:pt>
                <c:pt idx="10">
                  <c:v>36621</c:v>
                </c:pt>
                <c:pt idx="11">
                  <c:v>37283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3-BE4A-A072-859F119EC678}"/>
            </c:ext>
          </c:extLst>
        </c:ser>
        <c:ser>
          <c:idx val="2"/>
          <c:order val="2"/>
          <c:tx>
            <c:strRef>
              <c:f>'Bar &amp; Column Charts'!$A$5</c:f>
              <c:strCache>
                <c:ptCount val="1"/>
                <c:pt idx="0">
                  <c:v>Romance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'Bar &amp; Column Charts'!$B$2:$M$2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'Bar &amp; Column Charts'!$B$5:$M$5</c:f>
              <c:numCache>
                <c:formatCode>#,##0</c:formatCode>
                <c:ptCount val="12"/>
                <c:pt idx="0">
                  <c:v>14381</c:v>
                </c:pt>
                <c:pt idx="1">
                  <c:v>14651</c:v>
                </c:pt>
                <c:pt idx="2">
                  <c:v>11969</c:v>
                </c:pt>
                <c:pt idx="3">
                  <c:v>14602</c:v>
                </c:pt>
                <c:pt idx="4">
                  <c:v>13046</c:v>
                </c:pt>
                <c:pt idx="5">
                  <c:v>14411</c:v>
                </c:pt>
                <c:pt idx="6">
                  <c:v>13871</c:v>
                </c:pt>
                <c:pt idx="7">
                  <c:v>14184</c:v>
                </c:pt>
                <c:pt idx="8">
                  <c:v>13033</c:v>
                </c:pt>
                <c:pt idx="9">
                  <c:v>14625</c:v>
                </c:pt>
                <c:pt idx="10">
                  <c:v>12196</c:v>
                </c:pt>
                <c:pt idx="11">
                  <c:v>13081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3-BE4A-A072-859F119EC678}"/>
            </c:ext>
          </c:extLst>
        </c:ser>
        <c:ser>
          <c:idx val="3"/>
          <c:order val="3"/>
          <c:tx>
            <c:strRef>
              <c:f>'Bar &amp; Column Charts'!$A$6</c:f>
              <c:strCache>
                <c:ptCount val="1"/>
                <c:pt idx="0">
                  <c:v>Documentary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'Bar &amp; Column Charts'!$B$2:$M$2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'Bar &amp; Column Charts'!$B$6:$M$6</c:f>
              <c:numCache>
                <c:formatCode>#,##0</c:formatCode>
                <c:ptCount val="12"/>
                <c:pt idx="0">
                  <c:v>9118</c:v>
                </c:pt>
                <c:pt idx="1">
                  <c:v>9907</c:v>
                </c:pt>
                <c:pt idx="2">
                  <c:v>7257</c:v>
                </c:pt>
                <c:pt idx="3">
                  <c:v>7838</c:v>
                </c:pt>
                <c:pt idx="4">
                  <c:v>6372</c:v>
                </c:pt>
                <c:pt idx="5">
                  <c:v>5992</c:v>
                </c:pt>
                <c:pt idx="6">
                  <c:v>5773</c:v>
                </c:pt>
                <c:pt idx="7">
                  <c:v>5993</c:v>
                </c:pt>
                <c:pt idx="8">
                  <c:v>6302</c:v>
                </c:pt>
                <c:pt idx="9">
                  <c:v>8103</c:v>
                </c:pt>
                <c:pt idx="10">
                  <c:v>9100</c:v>
                </c:pt>
                <c:pt idx="11">
                  <c:v>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23-BE4A-A072-859F119E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3648527"/>
        <c:axId val="203646447"/>
      </c:barChart>
      <c:catAx>
        <c:axId val="20364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646447"/>
        <c:crosses val="autoZero"/>
        <c:auto val="1"/>
        <c:lblAlgn val="ctr"/>
        <c:lblOffset val="100"/>
        <c:noMultiLvlLbl val="0"/>
      </c:catAx>
      <c:valAx>
        <c:axId val="20364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6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Closing Price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Charts'!$B$1</c:f>
              <c:strCache>
                <c:ptCount val="1"/>
                <c:pt idx="0">
                  <c:v>Google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30"/>
            <c:dispRSqr val="0"/>
            <c:dispEq val="0"/>
          </c:trendline>
          <c:cat>
            <c:numRef>
              <c:f>'Line Charts'!$A$2:$A$254</c:f>
              <c:numCache>
                <c:formatCode>m/d;@</c:formatCode>
                <c:ptCount val="253"/>
                <c:pt idx="0">
                  <c:v>42159</c:v>
                </c:pt>
                <c:pt idx="1">
                  <c:v>42160</c:v>
                </c:pt>
                <c:pt idx="2">
                  <c:v>42163</c:v>
                </c:pt>
                <c:pt idx="3">
                  <c:v>42164</c:v>
                </c:pt>
                <c:pt idx="4">
                  <c:v>42165</c:v>
                </c:pt>
                <c:pt idx="5">
                  <c:v>42166</c:v>
                </c:pt>
                <c:pt idx="6">
                  <c:v>42167</c:v>
                </c:pt>
                <c:pt idx="7">
                  <c:v>42170</c:v>
                </c:pt>
                <c:pt idx="8">
                  <c:v>42171</c:v>
                </c:pt>
                <c:pt idx="9">
                  <c:v>42172</c:v>
                </c:pt>
                <c:pt idx="10">
                  <c:v>42173</c:v>
                </c:pt>
                <c:pt idx="11">
                  <c:v>42174</c:v>
                </c:pt>
                <c:pt idx="12">
                  <c:v>42177</c:v>
                </c:pt>
                <c:pt idx="13">
                  <c:v>42178</c:v>
                </c:pt>
                <c:pt idx="14">
                  <c:v>42179</c:v>
                </c:pt>
                <c:pt idx="15">
                  <c:v>42180</c:v>
                </c:pt>
                <c:pt idx="16">
                  <c:v>42181</c:v>
                </c:pt>
                <c:pt idx="17">
                  <c:v>42184</c:v>
                </c:pt>
                <c:pt idx="18">
                  <c:v>42185</c:v>
                </c:pt>
                <c:pt idx="19">
                  <c:v>42186</c:v>
                </c:pt>
                <c:pt idx="20">
                  <c:v>42187</c:v>
                </c:pt>
                <c:pt idx="21">
                  <c:v>42191</c:v>
                </c:pt>
                <c:pt idx="22">
                  <c:v>42192</c:v>
                </c:pt>
                <c:pt idx="23">
                  <c:v>42193</c:v>
                </c:pt>
                <c:pt idx="24">
                  <c:v>42194</c:v>
                </c:pt>
                <c:pt idx="25">
                  <c:v>42195</c:v>
                </c:pt>
                <c:pt idx="26">
                  <c:v>42198</c:v>
                </c:pt>
                <c:pt idx="27">
                  <c:v>42199</c:v>
                </c:pt>
                <c:pt idx="28">
                  <c:v>42200</c:v>
                </c:pt>
                <c:pt idx="29">
                  <c:v>42201</c:v>
                </c:pt>
                <c:pt idx="30">
                  <c:v>42202</c:v>
                </c:pt>
                <c:pt idx="31">
                  <c:v>42205</c:v>
                </c:pt>
                <c:pt idx="32">
                  <c:v>42206</c:v>
                </c:pt>
                <c:pt idx="33">
                  <c:v>42207</c:v>
                </c:pt>
                <c:pt idx="34">
                  <c:v>42208</c:v>
                </c:pt>
                <c:pt idx="35">
                  <c:v>42209</c:v>
                </c:pt>
                <c:pt idx="36">
                  <c:v>42212</c:v>
                </c:pt>
                <c:pt idx="37">
                  <c:v>42213</c:v>
                </c:pt>
                <c:pt idx="38">
                  <c:v>42214</c:v>
                </c:pt>
                <c:pt idx="39">
                  <c:v>42215</c:v>
                </c:pt>
                <c:pt idx="40">
                  <c:v>42216</c:v>
                </c:pt>
                <c:pt idx="41">
                  <c:v>42219</c:v>
                </c:pt>
                <c:pt idx="42">
                  <c:v>42220</c:v>
                </c:pt>
                <c:pt idx="43">
                  <c:v>42221</c:v>
                </c:pt>
                <c:pt idx="44">
                  <c:v>42222</c:v>
                </c:pt>
                <c:pt idx="45">
                  <c:v>42223</c:v>
                </c:pt>
                <c:pt idx="46">
                  <c:v>42226</c:v>
                </c:pt>
                <c:pt idx="47">
                  <c:v>42227</c:v>
                </c:pt>
                <c:pt idx="48">
                  <c:v>42228</c:v>
                </c:pt>
                <c:pt idx="49">
                  <c:v>42229</c:v>
                </c:pt>
                <c:pt idx="50">
                  <c:v>42230</c:v>
                </c:pt>
                <c:pt idx="51">
                  <c:v>42233</c:v>
                </c:pt>
                <c:pt idx="52">
                  <c:v>42234</c:v>
                </c:pt>
                <c:pt idx="53">
                  <c:v>42235</c:v>
                </c:pt>
                <c:pt idx="54">
                  <c:v>42236</c:v>
                </c:pt>
                <c:pt idx="55">
                  <c:v>42237</c:v>
                </c:pt>
                <c:pt idx="56">
                  <c:v>42240</c:v>
                </c:pt>
                <c:pt idx="57">
                  <c:v>42241</c:v>
                </c:pt>
                <c:pt idx="58">
                  <c:v>42242</c:v>
                </c:pt>
                <c:pt idx="59">
                  <c:v>42243</c:v>
                </c:pt>
                <c:pt idx="60">
                  <c:v>42244</c:v>
                </c:pt>
                <c:pt idx="61">
                  <c:v>42247</c:v>
                </c:pt>
                <c:pt idx="62">
                  <c:v>42248</c:v>
                </c:pt>
                <c:pt idx="63">
                  <c:v>42249</c:v>
                </c:pt>
                <c:pt idx="64">
                  <c:v>42250</c:v>
                </c:pt>
                <c:pt idx="65">
                  <c:v>42251</c:v>
                </c:pt>
                <c:pt idx="66">
                  <c:v>42255</c:v>
                </c:pt>
                <c:pt idx="67">
                  <c:v>42256</c:v>
                </c:pt>
                <c:pt idx="68">
                  <c:v>42257</c:v>
                </c:pt>
                <c:pt idx="69">
                  <c:v>42258</c:v>
                </c:pt>
                <c:pt idx="70">
                  <c:v>42261</c:v>
                </c:pt>
                <c:pt idx="71">
                  <c:v>42262</c:v>
                </c:pt>
                <c:pt idx="72">
                  <c:v>42263</c:v>
                </c:pt>
                <c:pt idx="73">
                  <c:v>42264</c:v>
                </c:pt>
                <c:pt idx="74">
                  <c:v>42265</c:v>
                </c:pt>
                <c:pt idx="75">
                  <c:v>42268</c:v>
                </c:pt>
                <c:pt idx="76">
                  <c:v>42269</c:v>
                </c:pt>
                <c:pt idx="77">
                  <c:v>42270</c:v>
                </c:pt>
                <c:pt idx="78">
                  <c:v>42271</c:v>
                </c:pt>
                <c:pt idx="79">
                  <c:v>42272</c:v>
                </c:pt>
                <c:pt idx="80">
                  <c:v>42275</c:v>
                </c:pt>
                <c:pt idx="81">
                  <c:v>42276</c:v>
                </c:pt>
                <c:pt idx="82">
                  <c:v>42277</c:v>
                </c:pt>
                <c:pt idx="83">
                  <c:v>42278</c:v>
                </c:pt>
                <c:pt idx="84">
                  <c:v>42279</c:v>
                </c:pt>
                <c:pt idx="85">
                  <c:v>42282</c:v>
                </c:pt>
                <c:pt idx="86">
                  <c:v>42283</c:v>
                </c:pt>
                <c:pt idx="87">
                  <c:v>42284</c:v>
                </c:pt>
                <c:pt idx="88">
                  <c:v>42285</c:v>
                </c:pt>
                <c:pt idx="89">
                  <c:v>42286</c:v>
                </c:pt>
                <c:pt idx="90">
                  <c:v>42289</c:v>
                </c:pt>
                <c:pt idx="91">
                  <c:v>42290</c:v>
                </c:pt>
                <c:pt idx="92">
                  <c:v>42291</c:v>
                </c:pt>
                <c:pt idx="93">
                  <c:v>42292</c:v>
                </c:pt>
                <c:pt idx="94">
                  <c:v>42293</c:v>
                </c:pt>
                <c:pt idx="95">
                  <c:v>42296</c:v>
                </c:pt>
                <c:pt idx="96">
                  <c:v>42297</c:v>
                </c:pt>
                <c:pt idx="97">
                  <c:v>42298</c:v>
                </c:pt>
                <c:pt idx="98">
                  <c:v>42299</c:v>
                </c:pt>
                <c:pt idx="99">
                  <c:v>42300</c:v>
                </c:pt>
                <c:pt idx="100">
                  <c:v>42303</c:v>
                </c:pt>
                <c:pt idx="101">
                  <c:v>42304</c:v>
                </c:pt>
                <c:pt idx="102">
                  <c:v>42305</c:v>
                </c:pt>
                <c:pt idx="103">
                  <c:v>42306</c:v>
                </c:pt>
                <c:pt idx="104">
                  <c:v>42307</c:v>
                </c:pt>
                <c:pt idx="105">
                  <c:v>42310</c:v>
                </c:pt>
                <c:pt idx="106">
                  <c:v>42311</c:v>
                </c:pt>
                <c:pt idx="107">
                  <c:v>42312</c:v>
                </c:pt>
                <c:pt idx="108">
                  <c:v>42313</c:v>
                </c:pt>
                <c:pt idx="109">
                  <c:v>42314</c:v>
                </c:pt>
                <c:pt idx="110">
                  <c:v>42317</c:v>
                </c:pt>
                <c:pt idx="111">
                  <c:v>42318</c:v>
                </c:pt>
                <c:pt idx="112">
                  <c:v>42319</c:v>
                </c:pt>
                <c:pt idx="113">
                  <c:v>42320</c:v>
                </c:pt>
                <c:pt idx="114">
                  <c:v>42321</c:v>
                </c:pt>
                <c:pt idx="115">
                  <c:v>42324</c:v>
                </c:pt>
                <c:pt idx="116">
                  <c:v>42325</c:v>
                </c:pt>
                <c:pt idx="117">
                  <c:v>42326</c:v>
                </c:pt>
                <c:pt idx="118">
                  <c:v>42327</c:v>
                </c:pt>
                <c:pt idx="119">
                  <c:v>42328</c:v>
                </c:pt>
                <c:pt idx="120">
                  <c:v>42331</c:v>
                </c:pt>
                <c:pt idx="121">
                  <c:v>42332</c:v>
                </c:pt>
                <c:pt idx="122">
                  <c:v>42333</c:v>
                </c:pt>
                <c:pt idx="123">
                  <c:v>42335</c:v>
                </c:pt>
                <c:pt idx="124">
                  <c:v>42338</c:v>
                </c:pt>
                <c:pt idx="125">
                  <c:v>42339</c:v>
                </c:pt>
                <c:pt idx="126">
                  <c:v>42340</c:v>
                </c:pt>
                <c:pt idx="127">
                  <c:v>42341</c:v>
                </c:pt>
                <c:pt idx="128">
                  <c:v>42342</c:v>
                </c:pt>
                <c:pt idx="129">
                  <c:v>42345</c:v>
                </c:pt>
                <c:pt idx="130">
                  <c:v>42346</c:v>
                </c:pt>
                <c:pt idx="131">
                  <c:v>42347</c:v>
                </c:pt>
                <c:pt idx="132">
                  <c:v>42348</c:v>
                </c:pt>
                <c:pt idx="133">
                  <c:v>42349</c:v>
                </c:pt>
                <c:pt idx="134">
                  <c:v>42352</c:v>
                </c:pt>
                <c:pt idx="135">
                  <c:v>42353</c:v>
                </c:pt>
                <c:pt idx="136">
                  <c:v>42354</c:v>
                </c:pt>
                <c:pt idx="137">
                  <c:v>42355</c:v>
                </c:pt>
                <c:pt idx="138">
                  <c:v>42356</c:v>
                </c:pt>
                <c:pt idx="139">
                  <c:v>42359</c:v>
                </c:pt>
                <c:pt idx="140">
                  <c:v>42360</c:v>
                </c:pt>
                <c:pt idx="141">
                  <c:v>42361</c:v>
                </c:pt>
                <c:pt idx="142">
                  <c:v>42362</c:v>
                </c:pt>
                <c:pt idx="143">
                  <c:v>42366</c:v>
                </c:pt>
                <c:pt idx="144">
                  <c:v>42367</c:v>
                </c:pt>
                <c:pt idx="145">
                  <c:v>42368</c:v>
                </c:pt>
                <c:pt idx="146">
                  <c:v>42369</c:v>
                </c:pt>
                <c:pt idx="147">
                  <c:v>42373</c:v>
                </c:pt>
                <c:pt idx="148">
                  <c:v>42374</c:v>
                </c:pt>
                <c:pt idx="149">
                  <c:v>42375</c:v>
                </c:pt>
                <c:pt idx="150">
                  <c:v>42376</c:v>
                </c:pt>
                <c:pt idx="151">
                  <c:v>42377</c:v>
                </c:pt>
                <c:pt idx="152">
                  <c:v>42380</c:v>
                </c:pt>
                <c:pt idx="153">
                  <c:v>42381</c:v>
                </c:pt>
                <c:pt idx="154">
                  <c:v>42382</c:v>
                </c:pt>
                <c:pt idx="155">
                  <c:v>42383</c:v>
                </c:pt>
                <c:pt idx="156">
                  <c:v>42384</c:v>
                </c:pt>
                <c:pt idx="157">
                  <c:v>42388</c:v>
                </c:pt>
                <c:pt idx="158">
                  <c:v>42389</c:v>
                </c:pt>
                <c:pt idx="159">
                  <c:v>42390</c:v>
                </c:pt>
                <c:pt idx="160">
                  <c:v>42391</c:v>
                </c:pt>
                <c:pt idx="161">
                  <c:v>42394</c:v>
                </c:pt>
                <c:pt idx="162">
                  <c:v>42395</c:v>
                </c:pt>
                <c:pt idx="163">
                  <c:v>42396</c:v>
                </c:pt>
                <c:pt idx="164">
                  <c:v>42397</c:v>
                </c:pt>
                <c:pt idx="165">
                  <c:v>42398</c:v>
                </c:pt>
                <c:pt idx="166">
                  <c:v>42401</c:v>
                </c:pt>
                <c:pt idx="167">
                  <c:v>42402</c:v>
                </c:pt>
                <c:pt idx="168">
                  <c:v>42403</c:v>
                </c:pt>
                <c:pt idx="169">
                  <c:v>42404</c:v>
                </c:pt>
                <c:pt idx="170">
                  <c:v>42405</c:v>
                </c:pt>
                <c:pt idx="171">
                  <c:v>42408</c:v>
                </c:pt>
                <c:pt idx="172">
                  <c:v>42409</c:v>
                </c:pt>
                <c:pt idx="173">
                  <c:v>42410</c:v>
                </c:pt>
                <c:pt idx="174">
                  <c:v>42411</c:v>
                </c:pt>
                <c:pt idx="175">
                  <c:v>42412</c:v>
                </c:pt>
                <c:pt idx="176">
                  <c:v>42416</c:v>
                </c:pt>
                <c:pt idx="177">
                  <c:v>42417</c:v>
                </c:pt>
                <c:pt idx="178">
                  <c:v>42418</c:v>
                </c:pt>
                <c:pt idx="179">
                  <c:v>42419</c:v>
                </c:pt>
                <c:pt idx="180">
                  <c:v>42422</c:v>
                </c:pt>
                <c:pt idx="181">
                  <c:v>42423</c:v>
                </c:pt>
                <c:pt idx="182">
                  <c:v>42424</c:v>
                </c:pt>
                <c:pt idx="183">
                  <c:v>42425</c:v>
                </c:pt>
                <c:pt idx="184">
                  <c:v>42426</c:v>
                </c:pt>
                <c:pt idx="185">
                  <c:v>42429</c:v>
                </c:pt>
                <c:pt idx="186">
                  <c:v>42430</c:v>
                </c:pt>
                <c:pt idx="187">
                  <c:v>42431</c:v>
                </c:pt>
                <c:pt idx="188">
                  <c:v>42432</c:v>
                </c:pt>
                <c:pt idx="189">
                  <c:v>42433</c:v>
                </c:pt>
                <c:pt idx="190">
                  <c:v>42436</c:v>
                </c:pt>
                <c:pt idx="191">
                  <c:v>42437</c:v>
                </c:pt>
                <c:pt idx="192">
                  <c:v>42438</c:v>
                </c:pt>
                <c:pt idx="193">
                  <c:v>42439</c:v>
                </c:pt>
                <c:pt idx="194">
                  <c:v>42440</c:v>
                </c:pt>
                <c:pt idx="195">
                  <c:v>42443</c:v>
                </c:pt>
                <c:pt idx="196">
                  <c:v>42444</c:v>
                </c:pt>
                <c:pt idx="197">
                  <c:v>42445</c:v>
                </c:pt>
                <c:pt idx="198">
                  <c:v>42446</c:v>
                </c:pt>
                <c:pt idx="199">
                  <c:v>42447</c:v>
                </c:pt>
                <c:pt idx="200">
                  <c:v>42450</c:v>
                </c:pt>
                <c:pt idx="201">
                  <c:v>42451</c:v>
                </c:pt>
                <c:pt idx="202">
                  <c:v>42452</c:v>
                </c:pt>
                <c:pt idx="203">
                  <c:v>42453</c:v>
                </c:pt>
                <c:pt idx="204">
                  <c:v>42457</c:v>
                </c:pt>
                <c:pt idx="205">
                  <c:v>42458</c:v>
                </c:pt>
                <c:pt idx="206">
                  <c:v>42459</c:v>
                </c:pt>
                <c:pt idx="207">
                  <c:v>42460</c:v>
                </c:pt>
                <c:pt idx="208">
                  <c:v>42461</c:v>
                </c:pt>
                <c:pt idx="209">
                  <c:v>42464</c:v>
                </c:pt>
                <c:pt idx="210">
                  <c:v>42465</c:v>
                </c:pt>
                <c:pt idx="211">
                  <c:v>42466</c:v>
                </c:pt>
                <c:pt idx="212">
                  <c:v>42467</c:v>
                </c:pt>
                <c:pt idx="213">
                  <c:v>42468</c:v>
                </c:pt>
                <c:pt idx="214">
                  <c:v>42471</c:v>
                </c:pt>
                <c:pt idx="215">
                  <c:v>42472</c:v>
                </c:pt>
                <c:pt idx="216">
                  <c:v>42473</c:v>
                </c:pt>
                <c:pt idx="217">
                  <c:v>42474</c:v>
                </c:pt>
                <c:pt idx="218">
                  <c:v>42475</c:v>
                </c:pt>
                <c:pt idx="219">
                  <c:v>42478</c:v>
                </c:pt>
                <c:pt idx="220">
                  <c:v>42479</c:v>
                </c:pt>
                <c:pt idx="221">
                  <c:v>42480</c:v>
                </c:pt>
                <c:pt idx="222">
                  <c:v>42481</c:v>
                </c:pt>
                <c:pt idx="223">
                  <c:v>42482</c:v>
                </c:pt>
                <c:pt idx="224">
                  <c:v>42485</c:v>
                </c:pt>
                <c:pt idx="225">
                  <c:v>42486</c:v>
                </c:pt>
                <c:pt idx="226">
                  <c:v>42487</c:v>
                </c:pt>
                <c:pt idx="227">
                  <c:v>42488</c:v>
                </c:pt>
                <c:pt idx="228">
                  <c:v>42489</c:v>
                </c:pt>
                <c:pt idx="229">
                  <c:v>42492</c:v>
                </c:pt>
                <c:pt idx="230">
                  <c:v>42493</c:v>
                </c:pt>
                <c:pt idx="231">
                  <c:v>42494</c:v>
                </c:pt>
                <c:pt idx="232">
                  <c:v>42495</c:v>
                </c:pt>
                <c:pt idx="233">
                  <c:v>42496</c:v>
                </c:pt>
                <c:pt idx="234">
                  <c:v>42499</c:v>
                </c:pt>
                <c:pt idx="235">
                  <c:v>42500</c:v>
                </c:pt>
                <c:pt idx="236">
                  <c:v>42501</c:v>
                </c:pt>
                <c:pt idx="237">
                  <c:v>42502</c:v>
                </c:pt>
                <c:pt idx="238">
                  <c:v>42503</c:v>
                </c:pt>
                <c:pt idx="239">
                  <c:v>42506</c:v>
                </c:pt>
                <c:pt idx="240">
                  <c:v>42507</c:v>
                </c:pt>
                <c:pt idx="241">
                  <c:v>42508</c:v>
                </c:pt>
                <c:pt idx="242">
                  <c:v>42509</c:v>
                </c:pt>
                <c:pt idx="243">
                  <c:v>42510</c:v>
                </c:pt>
                <c:pt idx="244">
                  <c:v>42513</c:v>
                </c:pt>
                <c:pt idx="245">
                  <c:v>42514</c:v>
                </c:pt>
                <c:pt idx="246">
                  <c:v>42515</c:v>
                </c:pt>
                <c:pt idx="247">
                  <c:v>42516</c:v>
                </c:pt>
                <c:pt idx="248">
                  <c:v>42517</c:v>
                </c:pt>
                <c:pt idx="249">
                  <c:v>42521</c:v>
                </c:pt>
                <c:pt idx="250">
                  <c:v>42522</c:v>
                </c:pt>
                <c:pt idx="251">
                  <c:v>42523</c:v>
                </c:pt>
                <c:pt idx="252">
                  <c:v>42524</c:v>
                </c:pt>
              </c:numCache>
            </c:numRef>
          </c:cat>
          <c:val>
            <c:numRef>
              <c:f>'Line Charts'!$B$2:$B$254</c:f>
              <c:numCache>
                <c:formatCode>"$"#,##0</c:formatCode>
                <c:ptCount val="253"/>
                <c:pt idx="0">
                  <c:v>555.29</c:v>
                </c:pt>
                <c:pt idx="1">
                  <c:v>551.69000000000005</c:v>
                </c:pt>
                <c:pt idx="2">
                  <c:v>549.53</c:v>
                </c:pt>
                <c:pt idx="3">
                  <c:v>543.48</c:v>
                </c:pt>
                <c:pt idx="4">
                  <c:v>542.16</c:v>
                </c:pt>
                <c:pt idx="5">
                  <c:v>552.6</c:v>
                </c:pt>
                <c:pt idx="6">
                  <c:v>550.04</c:v>
                </c:pt>
                <c:pt idx="7">
                  <c:v>547.47</c:v>
                </c:pt>
                <c:pt idx="8">
                  <c:v>543</c:v>
                </c:pt>
                <c:pt idx="9">
                  <c:v>544.87</c:v>
                </c:pt>
                <c:pt idx="10">
                  <c:v>546.6</c:v>
                </c:pt>
                <c:pt idx="11">
                  <c:v>556.17999999999995</c:v>
                </c:pt>
                <c:pt idx="12">
                  <c:v>557.52</c:v>
                </c:pt>
                <c:pt idx="13">
                  <c:v>559.67999999999995</c:v>
                </c:pt>
                <c:pt idx="14">
                  <c:v>563.39</c:v>
                </c:pt>
                <c:pt idx="15">
                  <c:v>558.57000000000005</c:v>
                </c:pt>
                <c:pt idx="16">
                  <c:v>557.95000000000005</c:v>
                </c:pt>
                <c:pt idx="17">
                  <c:v>553.05999999999995</c:v>
                </c:pt>
                <c:pt idx="18">
                  <c:v>541.25</c:v>
                </c:pt>
                <c:pt idx="19">
                  <c:v>540.04</c:v>
                </c:pt>
                <c:pt idx="20">
                  <c:v>543.29999999999995</c:v>
                </c:pt>
                <c:pt idx="21">
                  <c:v>547.34</c:v>
                </c:pt>
                <c:pt idx="22">
                  <c:v>545.62</c:v>
                </c:pt>
                <c:pt idx="23">
                  <c:v>550.03</c:v>
                </c:pt>
                <c:pt idx="24">
                  <c:v>541.70000000000005</c:v>
                </c:pt>
                <c:pt idx="25">
                  <c:v>544.65</c:v>
                </c:pt>
                <c:pt idx="26">
                  <c:v>556.11</c:v>
                </c:pt>
                <c:pt idx="27">
                  <c:v>584.17999999999995</c:v>
                </c:pt>
                <c:pt idx="28">
                  <c:v>583.96</c:v>
                </c:pt>
                <c:pt idx="29">
                  <c:v>601.78</c:v>
                </c:pt>
                <c:pt idx="30">
                  <c:v>699.62</c:v>
                </c:pt>
                <c:pt idx="31">
                  <c:v>692.84</c:v>
                </c:pt>
                <c:pt idx="32">
                  <c:v>695.35</c:v>
                </c:pt>
                <c:pt idx="33">
                  <c:v>695.1</c:v>
                </c:pt>
                <c:pt idx="34">
                  <c:v>674.73</c:v>
                </c:pt>
                <c:pt idx="35">
                  <c:v>654.77</c:v>
                </c:pt>
                <c:pt idx="36">
                  <c:v>658.27</c:v>
                </c:pt>
                <c:pt idx="37">
                  <c:v>659.66</c:v>
                </c:pt>
                <c:pt idx="38">
                  <c:v>661.43</c:v>
                </c:pt>
                <c:pt idx="39">
                  <c:v>664.56</c:v>
                </c:pt>
                <c:pt idx="40">
                  <c:v>657.5</c:v>
                </c:pt>
                <c:pt idx="41">
                  <c:v>664.72</c:v>
                </c:pt>
                <c:pt idx="42">
                  <c:v>661.28</c:v>
                </c:pt>
                <c:pt idx="43">
                  <c:v>673.29</c:v>
                </c:pt>
                <c:pt idx="44">
                  <c:v>670.15</c:v>
                </c:pt>
                <c:pt idx="45">
                  <c:v>664.39</c:v>
                </c:pt>
                <c:pt idx="46">
                  <c:v>663.14</c:v>
                </c:pt>
                <c:pt idx="47">
                  <c:v>690.3</c:v>
                </c:pt>
                <c:pt idx="48">
                  <c:v>691.47</c:v>
                </c:pt>
                <c:pt idx="49">
                  <c:v>686.51</c:v>
                </c:pt>
                <c:pt idx="50">
                  <c:v>689.37</c:v>
                </c:pt>
                <c:pt idx="51">
                  <c:v>694.11</c:v>
                </c:pt>
                <c:pt idx="52">
                  <c:v>688.73</c:v>
                </c:pt>
                <c:pt idx="53">
                  <c:v>694.04</c:v>
                </c:pt>
                <c:pt idx="54">
                  <c:v>679.48</c:v>
                </c:pt>
                <c:pt idx="55">
                  <c:v>645.87</c:v>
                </c:pt>
                <c:pt idx="56">
                  <c:v>620.58000000000004</c:v>
                </c:pt>
                <c:pt idx="57">
                  <c:v>626.37</c:v>
                </c:pt>
                <c:pt idx="58">
                  <c:v>659.74</c:v>
                </c:pt>
                <c:pt idx="59">
                  <c:v>667.96</c:v>
                </c:pt>
                <c:pt idx="60">
                  <c:v>659.69</c:v>
                </c:pt>
                <c:pt idx="61">
                  <c:v>647.82000000000005</c:v>
                </c:pt>
                <c:pt idx="62">
                  <c:v>629.55999999999995</c:v>
                </c:pt>
                <c:pt idx="63">
                  <c:v>644.91</c:v>
                </c:pt>
                <c:pt idx="64">
                  <c:v>637.04999999999995</c:v>
                </c:pt>
                <c:pt idx="65">
                  <c:v>628.96</c:v>
                </c:pt>
                <c:pt idx="66">
                  <c:v>643.88</c:v>
                </c:pt>
                <c:pt idx="67">
                  <c:v>643.41</c:v>
                </c:pt>
                <c:pt idx="68">
                  <c:v>651.08000000000004</c:v>
                </c:pt>
                <c:pt idx="69">
                  <c:v>655.29999999999995</c:v>
                </c:pt>
                <c:pt idx="70">
                  <c:v>652.47</c:v>
                </c:pt>
                <c:pt idx="71">
                  <c:v>665.07</c:v>
                </c:pt>
                <c:pt idx="72">
                  <c:v>665.52</c:v>
                </c:pt>
                <c:pt idx="73">
                  <c:v>671.67</c:v>
                </c:pt>
                <c:pt idx="74">
                  <c:v>660.92</c:v>
                </c:pt>
                <c:pt idx="75">
                  <c:v>666.98</c:v>
                </c:pt>
                <c:pt idx="76">
                  <c:v>653.20000000000005</c:v>
                </c:pt>
                <c:pt idx="77">
                  <c:v>653.29</c:v>
                </c:pt>
                <c:pt idx="78">
                  <c:v>654.91</c:v>
                </c:pt>
                <c:pt idx="79">
                  <c:v>640.15</c:v>
                </c:pt>
                <c:pt idx="80">
                  <c:v>624.25</c:v>
                </c:pt>
                <c:pt idx="81">
                  <c:v>622.61</c:v>
                </c:pt>
                <c:pt idx="82">
                  <c:v>637.20000000000005</c:v>
                </c:pt>
                <c:pt idx="83">
                  <c:v>642</c:v>
                </c:pt>
                <c:pt idx="84">
                  <c:v>656.99</c:v>
                </c:pt>
                <c:pt idx="85">
                  <c:v>671.68</c:v>
                </c:pt>
                <c:pt idx="86">
                  <c:v>671.64</c:v>
                </c:pt>
                <c:pt idx="87">
                  <c:v>670</c:v>
                </c:pt>
                <c:pt idx="88">
                  <c:v>667</c:v>
                </c:pt>
                <c:pt idx="89">
                  <c:v>671.24</c:v>
                </c:pt>
                <c:pt idx="90">
                  <c:v>676.43</c:v>
                </c:pt>
                <c:pt idx="91">
                  <c:v>683.17</c:v>
                </c:pt>
                <c:pt idx="92">
                  <c:v>680.41</c:v>
                </c:pt>
                <c:pt idx="93">
                  <c:v>693.17</c:v>
                </c:pt>
                <c:pt idx="94">
                  <c:v>695.32</c:v>
                </c:pt>
                <c:pt idx="95">
                  <c:v>699.95</c:v>
                </c:pt>
                <c:pt idx="96">
                  <c:v>680</c:v>
                </c:pt>
                <c:pt idx="97">
                  <c:v>671.8</c:v>
                </c:pt>
                <c:pt idx="98">
                  <c:v>681.14</c:v>
                </c:pt>
                <c:pt idx="99">
                  <c:v>719.33</c:v>
                </c:pt>
                <c:pt idx="100">
                  <c:v>731.12</c:v>
                </c:pt>
                <c:pt idx="101">
                  <c:v>732.82</c:v>
                </c:pt>
                <c:pt idx="102">
                  <c:v>736.92</c:v>
                </c:pt>
                <c:pt idx="103">
                  <c:v>744.85</c:v>
                </c:pt>
                <c:pt idx="104">
                  <c:v>737.39</c:v>
                </c:pt>
                <c:pt idx="105">
                  <c:v>747.74</c:v>
                </c:pt>
                <c:pt idx="106">
                  <c:v>748.82</c:v>
                </c:pt>
                <c:pt idx="107">
                  <c:v>755.28</c:v>
                </c:pt>
                <c:pt idx="108">
                  <c:v>760.67</c:v>
                </c:pt>
                <c:pt idx="109">
                  <c:v>761.6</c:v>
                </c:pt>
                <c:pt idx="110">
                  <c:v>754.77</c:v>
                </c:pt>
                <c:pt idx="111">
                  <c:v>758.26</c:v>
                </c:pt>
                <c:pt idx="112">
                  <c:v>765.25</c:v>
                </c:pt>
                <c:pt idx="113">
                  <c:v>756.37</c:v>
                </c:pt>
                <c:pt idx="114">
                  <c:v>740.07</c:v>
                </c:pt>
                <c:pt idx="115">
                  <c:v>750.42</c:v>
                </c:pt>
                <c:pt idx="116">
                  <c:v>745.98</c:v>
                </c:pt>
                <c:pt idx="117">
                  <c:v>760.01</c:v>
                </c:pt>
                <c:pt idx="118">
                  <c:v>759.52</c:v>
                </c:pt>
                <c:pt idx="119">
                  <c:v>777</c:v>
                </c:pt>
                <c:pt idx="120">
                  <c:v>776.7</c:v>
                </c:pt>
                <c:pt idx="121">
                  <c:v>769.63</c:v>
                </c:pt>
                <c:pt idx="122">
                  <c:v>769.26</c:v>
                </c:pt>
                <c:pt idx="123">
                  <c:v>771.97</c:v>
                </c:pt>
                <c:pt idx="124">
                  <c:v>762.85</c:v>
                </c:pt>
                <c:pt idx="125">
                  <c:v>783.79</c:v>
                </c:pt>
                <c:pt idx="126">
                  <c:v>777.85</c:v>
                </c:pt>
                <c:pt idx="127">
                  <c:v>768.2</c:v>
                </c:pt>
                <c:pt idx="128">
                  <c:v>779.21</c:v>
                </c:pt>
                <c:pt idx="129">
                  <c:v>772.99</c:v>
                </c:pt>
                <c:pt idx="130">
                  <c:v>775.14</c:v>
                </c:pt>
                <c:pt idx="131">
                  <c:v>762.55</c:v>
                </c:pt>
                <c:pt idx="132">
                  <c:v>760.04</c:v>
                </c:pt>
                <c:pt idx="133">
                  <c:v>750.42</c:v>
                </c:pt>
                <c:pt idx="134">
                  <c:v>762.54</c:v>
                </c:pt>
                <c:pt idx="135">
                  <c:v>760.09</c:v>
                </c:pt>
                <c:pt idx="136">
                  <c:v>776.59</c:v>
                </c:pt>
                <c:pt idx="137">
                  <c:v>769.83</c:v>
                </c:pt>
                <c:pt idx="138">
                  <c:v>756.85</c:v>
                </c:pt>
                <c:pt idx="139">
                  <c:v>760.8</c:v>
                </c:pt>
                <c:pt idx="140">
                  <c:v>767.13</c:v>
                </c:pt>
                <c:pt idx="141">
                  <c:v>768.51</c:v>
                </c:pt>
                <c:pt idx="142">
                  <c:v>765.84</c:v>
                </c:pt>
                <c:pt idx="143">
                  <c:v>782.24</c:v>
                </c:pt>
                <c:pt idx="144">
                  <c:v>793.96</c:v>
                </c:pt>
                <c:pt idx="145">
                  <c:v>790.3</c:v>
                </c:pt>
                <c:pt idx="146">
                  <c:v>778.01</c:v>
                </c:pt>
                <c:pt idx="147">
                  <c:v>758.03369999999995</c:v>
                </c:pt>
                <c:pt idx="148">
                  <c:v>761.53</c:v>
                </c:pt>
                <c:pt idx="149">
                  <c:v>759.33</c:v>
                </c:pt>
                <c:pt idx="150">
                  <c:v>741</c:v>
                </c:pt>
                <c:pt idx="151">
                  <c:v>730.91</c:v>
                </c:pt>
                <c:pt idx="152">
                  <c:v>733.07</c:v>
                </c:pt>
                <c:pt idx="153">
                  <c:v>745.34</c:v>
                </c:pt>
                <c:pt idx="154">
                  <c:v>719.57</c:v>
                </c:pt>
                <c:pt idx="155">
                  <c:v>731.39</c:v>
                </c:pt>
                <c:pt idx="156">
                  <c:v>711.18</c:v>
                </c:pt>
                <c:pt idx="157">
                  <c:v>719.08</c:v>
                </c:pt>
                <c:pt idx="158">
                  <c:v>718.56</c:v>
                </c:pt>
                <c:pt idx="159">
                  <c:v>726.67</c:v>
                </c:pt>
                <c:pt idx="160">
                  <c:v>745.46</c:v>
                </c:pt>
                <c:pt idx="161">
                  <c:v>733.62</c:v>
                </c:pt>
                <c:pt idx="162">
                  <c:v>733.79</c:v>
                </c:pt>
                <c:pt idx="163">
                  <c:v>717.58</c:v>
                </c:pt>
                <c:pt idx="164">
                  <c:v>748.3</c:v>
                </c:pt>
                <c:pt idx="165">
                  <c:v>761.35</c:v>
                </c:pt>
                <c:pt idx="166">
                  <c:v>770.77</c:v>
                </c:pt>
                <c:pt idx="167">
                  <c:v>780.91</c:v>
                </c:pt>
                <c:pt idx="168">
                  <c:v>749.38</c:v>
                </c:pt>
                <c:pt idx="169">
                  <c:v>730.03</c:v>
                </c:pt>
                <c:pt idx="170">
                  <c:v>703.76</c:v>
                </c:pt>
                <c:pt idx="171">
                  <c:v>704.16</c:v>
                </c:pt>
                <c:pt idx="172">
                  <c:v>701.02</c:v>
                </c:pt>
                <c:pt idx="173">
                  <c:v>706.85</c:v>
                </c:pt>
                <c:pt idx="174">
                  <c:v>706.36</c:v>
                </c:pt>
                <c:pt idx="175">
                  <c:v>706.89</c:v>
                </c:pt>
                <c:pt idx="176">
                  <c:v>717.64</c:v>
                </c:pt>
                <c:pt idx="177">
                  <c:v>731.97</c:v>
                </c:pt>
                <c:pt idx="178">
                  <c:v>717.51</c:v>
                </c:pt>
                <c:pt idx="179">
                  <c:v>722.11</c:v>
                </c:pt>
                <c:pt idx="180">
                  <c:v>729.05</c:v>
                </c:pt>
                <c:pt idx="181">
                  <c:v>717.29</c:v>
                </c:pt>
                <c:pt idx="182">
                  <c:v>720.9</c:v>
                </c:pt>
                <c:pt idx="183">
                  <c:v>729.12</c:v>
                </c:pt>
                <c:pt idx="184">
                  <c:v>724.86</c:v>
                </c:pt>
                <c:pt idx="185">
                  <c:v>717.22</c:v>
                </c:pt>
                <c:pt idx="186">
                  <c:v>742.17</c:v>
                </c:pt>
                <c:pt idx="187">
                  <c:v>739.48</c:v>
                </c:pt>
                <c:pt idx="188">
                  <c:v>731.59</c:v>
                </c:pt>
                <c:pt idx="189">
                  <c:v>730.22</c:v>
                </c:pt>
                <c:pt idx="190">
                  <c:v>712.8</c:v>
                </c:pt>
                <c:pt idx="191">
                  <c:v>713.53</c:v>
                </c:pt>
                <c:pt idx="192">
                  <c:v>725.41</c:v>
                </c:pt>
                <c:pt idx="193">
                  <c:v>732.17</c:v>
                </c:pt>
                <c:pt idx="194">
                  <c:v>744.87</c:v>
                </c:pt>
                <c:pt idx="195">
                  <c:v>750.24</c:v>
                </c:pt>
                <c:pt idx="196">
                  <c:v>750.57</c:v>
                </c:pt>
                <c:pt idx="197">
                  <c:v>757.36</c:v>
                </c:pt>
                <c:pt idx="198">
                  <c:v>758.48</c:v>
                </c:pt>
                <c:pt idx="199">
                  <c:v>755.41</c:v>
                </c:pt>
                <c:pt idx="200">
                  <c:v>762.16</c:v>
                </c:pt>
                <c:pt idx="201">
                  <c:v>760.05</c:v>
                </c:pt>
                <c:pt idx="202">
                  <c:v>757.56</c:v>
                </c:pt>
                <c:pt idx="203">
                  <c:v>754.84</c:v>
                </c:pt>
                <c:pt idx="204">
                  <c:v>753.28</c:v>
                </c:pt>
                <c:pt idx="205">
                  <c:v>765.89</c:v>
                </c:pt>
                <c:pt idx="206">
                  <c:v>768.34</c:v>
                </c:pt>
                <c:pt idx="207">
                  <c:v>762.9</c:v>
                </c:pt>
                <c:pt idx="208">
                  <c:v>769.67</c:v>
                </c:pt>
                <c:pt idx="209">
                  <c:v>765.12</c:v>
                </c:pt>
                <c:pt idx="210">
                  <c:v>758.57</c:v>
                </c:pt>
                <c:pt idx="211">
                  <c:v>768.07</c:v>
                </c:pt>
                <c:pt idx="212">
                  <c:v>760.12</c:v>
                </c:pt>
                <c:pt idx="213">
                  <c:v>759.47</c:v>
                </c:pt>
                <c:pt idx="214">
                  <c:v>757.54</c:v>
                </c:pt>
                <c:pt idx="215">
                  <c:v>764.32</c:v>
                </c:pt>
                <c:pt idx="216">
                  <c:v>771.91</c:v>
                </c:pt>
                <c:pt idx="217">
                  <c:v>775.39</c:v>
                </c:pt>
                <c:pt idx="218">
                  <c:v>780</c:v>
                </c:pt>
                <c:pt idx="219">
                  <c:v>787.68</c:v>
                </c:pt>
                <c:pt idx="220">
                  <c:v>776.25</c:v>
                </c:pt>
                <c:pt idx="221">
                  <c:v>774.92</c:v>
                </c:pt>
                <c:pt idx="222">
                  <c:v>780</c:v>
                </c:pt>
                <c:pt idx="223">
                  <c:v>737.42</c:v>
                </c:pt>
                <c:pt idx="224">
                  <c:v>742.21</c:v>
                </c:pt>
                <c:pt idx="225">
                  <c:v>725.37</c:v>
                </c:pt>
                <c:pt idx="226">
                  <c:v>721.46</c:v>
                </c:pt>
                <c:pt idx="227">
                  <c:v>705.06</c:v>
                </c:pt>
                <c:pt idx="228">
                  <c:v>707.88</c:v>
                </c:pt>
                <c:pt idx="229">
                  <c:v>714.41</c:v>
                </c:pt>
                <c:pt idx="230">
                  <c:v>708.39</c:v>
                </c:pt>
                <c:pt idx="231">
                  <c:v>711.37</c:v>
                </c:pt>
                <c:pt idx="232">
                  <c:v>714.71</c:v>
                </c:pt>
                <c:pt idx="233">
                  <c:v>725.18</c:v>
                </c:pt>
                <c:pt idx="234">
                  <c:v>729.13</c:v>
                </c:pt>
                <c:pt idx="235">
                  <c:v>739.38</c:v>
                </c:pt>
                <c:pt idx="236">
                  <c:v>730.55</c:v>
                </c:pt>
                <c:pt idx="237">
                  <c:v>728.07</c:v>
                </c:pt>
                <c:pt idx="238">
                  <c:v>724.83</c:v>
                </c:pt>
                <c:pt idx="239">
                  <c:v>730.3</c:v>
                </c:pt>
                <c:pt idx="240">
                  <c:v>720.19</c:v>
                </c:pt>
                <c:pt idx="241">
                  <c:v>721.78</c:v>
                </c:pt>
                <c:pt idx="242">
                  <c:v>715.31</c:v>
                </c:pt>
                <c:pt idx="243">
                  <c:v>721.71</c:v>
                </c:pt>
                <c:pt idx="244">
                  <c:v>717.24</c:v>
                </c:pt>
                <c:pt idx="245">
                  <c:v>733.03</c:v>
                </c:pt>
                <c:pt idx="246">
                  <c:v>738.1</c:v>
                </c:pt>
                <c:pt idx="247">
                  <c:v>736.93</c:v>
                </c:pt>
                <c:pt idx="248">
                  <c:v>747.6</c:v>
                </c:pt>
                <c:pt idx="249">
                  <c:v>748.85</c:v>
                </c:pt>
                <c:pt idx="250">
                  <c:v>748.46</c:v>
                </c:pt>
                <c:pt idx="251">
                  <c:v>744.27</c:v>
                </c:pt>
                <c:pt idx="252">
                  <c:v>735.86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2-7844-94CE-1DB28CDB5A2C}"/>
            </c:ext>
          </c:extLst>
        </c:ser>
        <c:ser>
          <c:idx val="1"/>
          <c:order val="1"/>
          <c:tx>
            <c:strRef>
              <c:f>'Line Charts'!$C$1</c:f>
              <c:strCache>
                <c:ptCount val="1"/>
                <c:pt idx="0">
                  <c:v>Amazon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forward val="30"/>
            <c:dispRSqr val="0"/>
            <c:dispEq val="0"/>
          </c:trendline>
          <c:cat>
            <c:numRef>
              <c:f>'Line Charts'!$A$2:$A$254</c:f>
              <c:numCache>
                <c:formatCode>m/d;@</c:formatCode>
                <c:ptCount val="253"/>
                <c:pt idx="0">
                  <c:v>42159</c:v>
                </c:pt>
                <c:pt idx="1">
                  <c:v>42160</c:v>
                </c:pt>
                <c:pt idx="2">
                  <c:v>42163</c:v>
                </c:pt>
                <c:pt idx="3">
                  <c:v>42164</c:v>
                </c:pt>
                <c:pt idx="4">
                  <c:v>42165</c:v>
                </c:pt>
                <c:pt idx="5">
                  <c:v>42166</c:v>
                </c:pt>
                <c:pt idx="6">
                  <c:v>42167</c:v>
                </c:pt>
                <c:pt idx="7">
                  <c:v>42170</c:v>
                </c:pt>
                <c:pt idx="8">
                  <c:v>42171</c:v>
                </c:pt>
                <c:pt idx="9">
                  <c:v>42172</c:v>
                </c:pt>
                <c:pt idx="10">
                  <c:v>42173</c:v>
                </c:pt>
                <c:pt idx="11">
                  <c:v>42174</c:v>
                </c:pt>
                <c:pt idx="12">
                  <c:v>42177</c:v>
                </c:pt>
                <c:pt idx="13">
                  <c:v>42178</c:v>
                </c:pt>
                <c:pt idx="14">
                  <c:v>42179</c:v>
                </c:pt>
                <c:pt idx="15">
                  <c:v>42180</c:v>
                </c:pt>
                <c:pt idx="16">
                  <c:v>42181</c:v>
                </c:pt>
                <c:pt idx="17">
                  <c:v>42184</c:v>
                </c:pt>
                <c:pt idx="18">
                  <c:v>42185</c:v>
                </c:pt>
                <c:pt idx="19">
                  <c:v>42186</c:v>
                </c:pt>
                <c:pt idx="20">
                  <c:v>42187</c:v>
                </c:pt>
                <c:pt idx="21">
                  <c:v>42191</c:v>
                </c:pt>
                <c:pt idx="22">
                  <c:v>42192</c:v>
                </c:pt>
                <c:pt idx="23">
                  <c:v>42193</c:v>
                </c:pt>
                <c:pt idx="24">
                  <c:v>42194</c:v>
                </c:pt>
                <c:pt idx="25">
                  <c:v>42195</c:v>
                </c:pt>
                <c:pt idx="26">
                  <c:v>42198</c:v>
                </c:pt>
                <c:pt idx="27">
                  <c:v>42199</c:v>
                </c:pt>
                <c:pt idx="28">
                  <c:v>42200</c:v>
                </c:pt>
                <c:pt idx="29">
                  <c:v>42201</c:v>
                </c:pt>
                <c:pt idx="30">
                  <c:v>42202</c:v>
                </c:pt>
                <c:pt idx="31">
                  <c:v>42205</c:v>
                </c:pt>
                <c:pt idx="32">
                  <c:v>42206</c:v>
                </c:pt>
                <c:pt idx="33">
                  <c:v>42207</c:v>
                </c:pt>
                <c:pt idx="34">
                  <c:v>42208</c:v>
                </c:pt>
                <c:pt idx="35">
                  <c:v>42209</c:v>
                </c:pt>
                <c:pt idx="36">
                  <c:v>42212</c:v>
                </c:pt>
                <c:pt idx="37">
                  <c:v>42213</c:v>
                </c:pt>
                <c:pt idx="38">
                  <c:v>42214</c:v>
                </c:pt>
                <c:pt idx="39">
                  <c:v>42215</c:v>
                </c:pt>
                <c:pt idx="40">
                  <c:v>42216</c:v>
                </c:pt>
                <c:pt idx="41">
                  <c:v>42219</c:v>
                </c:pt>
                <c:pt idx="42">
                  <c:v>42220</c:v>
                </c:pt>
                <c:pt idx="43">
                  <c:v>42221</c:v>
                </c:pt>
                <c:pt idx="44">
                  <c:v>42222</c:v>
                </c:pt>
                <c:pt idx="45">
                  <c:v>42223</c:v>
                </c:pt>
                <c:pt idx="46">
                  <c:v>42226</c:v>
                </c:pt>
                <c:pt idx="47">
                  <c:v>42227</c:v>
                </c:pt>
                <c:pt idx="48">
                  <c:v>42228</c:v>
                </c:pt>
                <c:pt idx="49">
                  <c:v>42229</c:v>
                </c:pt>
                <c:pt idx="50">
                  <c:v>42230</c:v>
                </c:pt>
                <c:pt idx="51">
                  <c:v>42233</c:v>
                </c:pt>
                <c:pt idx="52">
                  <c:v>42234</c:v>
                </c:pt>
                <c:pt idx="53">
                  <c:v>42235</c:v>
                </c:pt>
                <c:pt idx="54">
                  <c:v>42236</c:v>
                </c:pt>
                <c:pt idx="55">
                  <c:v>42237</c:v>
                </c:pt>
                <c:pt idx="56">
                  <c:v>42240</c:v>
                </c:pt>
                <c:pt idx="57">
                  <c:v>42241</c:v>
                </c:pt>
                <c:pt idx="58">
                  <c:v>42242</c:v>
                </c:pt>
                <c:pt idx="59">
                  <c:v>42243</c:v>
                </c:pt>
                <c:pt idx="60">
                  <c:v>42244</c:v>
                </c:pt>
                <c:pt idx="61">
                  <c:v>42247</c:v>
                </c:pt>
                <c:pt idx="62">
                  <c:v>42248</c:v>
                </c:pt>
                <c:pt idx="63">
                  <c:v>42249</c:v>
                </c:pt>
                <c:pt idx="64">
                  <c:v>42250</c:v>
                </c:pt>
                <c:pt idx="65">
                  <c:v>42251</c:v>
                </c:pt>
                <c:pt idx="66">
                  <c:v>42255</c:v>
                </c:pt>
                <c:pt idx="67">
                  <c:v>42256</c:v>
                </c:pt>
                <c:pt idx="68">
                  <c:v>42257</c:v>
                </c:pt>
                <c:pt idx="69">
                  <c:v>42258</c:v>
                </c:pt>
                <c:pt idx="70">
                  <c:v>42261</c:v>
                </c:pt>
                <c:pt idx="71">
                  <c:v>42262</c:v>
                </c:pt>
                <c:pt idx="72">
                  <c:v>42263</c:v>
                </c:pt>
                <c:pt idx="73">
                  <c:v>42264</c:v>
                </c:pt>
                <c:pt idx="74">
                  <c:v>42265</c:v>
                </c:pt>
                <c:pt idx="75">
                  <c:v>42268</c:v>
                </c:pt>
                <c:pt idx="76">
                  <c:v>42269</c:v>
                </c:pt>
                <c:pt idx="77">
                  <c:v>42270</c:v>
                </c:pt>
                <c:pt idx="78">
                  <c:v>42271</c:v>
                </c:pt>
                <c:pt idx="79">
                  <c:v>42272</c:v>
                </c:pt>
                <c:pt idx="80">
                  <c:v>42275</c:v>
                </c:pt>
                <c:pt idx="81">
                  <c:v>42276</c:v>
                </c:pt>
                <c:pt idx="82">
                  <c:v>42277</c:v>
                </c:pt>
                <c:pt idx="83">
                  <c:v>42278</c:v>
                </c:pt>
                <c:pt idx="84">
                  <c:v>42279</c:v>
                </c:pt>
                <c:pt idx="85">
                  <c:v>42282</c:v>
                </c:pt>
                <c:pt idx="86">
                  <c:v>42283</c:v>
                </c:pt>
                <c:pt idx="87">
                  <c:v>42284</c:v>
                </c:pt>
                <c:pt idx="88">
                  <c:v>42285</c:v>
                </c:pt>
                <c:pt idx="89">
                  <c:v>42286</c:v>
                </c:pt>
                <c:pt idx="90">
                  <c:v>42289</c:v>
                </c:pt>
                <c:pt idx="91">
                  <c:v>42290</c:v>
                </c:pt>
                <c:pt idx="92">
                  <c:v>42291</c:v>
                </c:pt>
                <c:pt idx="93">
                  <c:v>42292</c:v>
                </c:pt>
                <c:pt idx="94">
                  <c:v>42293</c:v>
                </c:pt>
                <c:pt idx="95">
                  <c:v>42296</c:v>
                </c:pt>
                <c:pt idx="96">
                  <c:v>42297</c:v>
                </c:pt>
                <c:pt idx="97">
                  <c:v>42298</c:v>
                </c:pt>
                <c:pt idx="98">
                  <c:v>42299</c:v>
                </c:pt>
                <c:pt idx="99">
                  <c:v>42300</c:v>
                </c:pt>
                <c:pt idx="100">
                  <c:v>42303</c:v>
                </c:pt>
                <c:pt idx="101">
                  <c:v>42304</c:v>
                </c:pt>
                <c:pt idx="102">
                  <c:v>42305</c:v>
                </c:pt>
                <c:pt idx="103">
                  <c:v>42306</c:v>
                </c:pt>
                <c:pt idx="104">
                  <c:v>42307</c:v>
                </c:pt>
                <c:pt idx="105">
                  <c:v>42310</c:v>
                </c:pt>
                <c:pt idx="106">
                  <c:v>42311</c:v>
                </c:pt>
                <c:pt idx="107">
                  <c:v>42312</c:v>
                </c:pt>
                <c:pt idx="108">
                  <c:v>42313</c:v>
                </c:pt>
                <c:pt idx="109">
                  <c:v>42314</c:v>
                </c:pt>
                <c:pt idx="110">
                  <c:v>42317</c:v>
                </c:pt>
                <c:pt idx="111">
                  <c:v>42318</c:v>
                </c:pt>
                <c:pt idx="112">
                  <c:v>42319</c:v>
                </c:pt>
                <c:pt idx="113">
                  <c:v>42320</c:v>
                </c:pt>
                <c:pt idx="114">
                  <c:v>42321</c:v>
                </c:pt>
                <c:pt idx="115">
                  <c:v>42324</c:v>
                </c:pt>
                <c:pt idx="116">
                  <c:v>42325</c:v>
                </c:pt>
                <c:pt idx="117">
                  <c:v>42326</c:v>
                </c:pt>
                <c:pt idx="118">
                  <c:v>42327</c:v>
                </c:pt>
                <c:pt idx="119">
                  <c:v>42328</c:v>
                </c:pt>
                <c:pt idx="120">
                  <c:v>42331</c:v>
                </c:pt>
                <c:pt idx="121">
                  <c:v>42332</c:v>
                </c:pt>
                <c:pt idx="122">
                  <c:v>42333</c:v>
                </c:pt>
                <c:pt idx="123">
                  <c:v>42335</c:v>
                </c:pt>
                <c:pt idx="124">
                  <c:v>42338</c:v>
                </c:pt>
                <c:pt idx="125">
                  <c:v>42339</c:v>
                </c:pt>
                <c:pt idx="126">
                  <c:v>42340</c:v>
                </c:pt>
                <c:pt idx="127">
                  <c:v>42341</c:v>
                </c:pt>
                <c:pt idx="128">
                  <c:v>42342</c:v>
                </c:pt>
                <c:pt idx="129">
                  <c:v>42345</c:v>
                </c:pt>
                <c:pt idx="130">
                  <c:v>42346</c:v>
                </c:pt>
                <c:pt idx="131">
                  <c:v>42347</c:v>
                </c:pt>
                <c:pt idx="132">
                  <c:v>42348</c:v>
                </c:pt>
                <c:pt idx="133">
                  <c:v>42349</c:v>
                </c:pt>
                <c:pt idx="134">
                  <c:v>42352</c:v>
                </c:pt>
                <c:pt idx="135">
                  <c:v>42353</c:v>
                </c:pt>
                <c:pt idx="136">
                  <c:v>42354</c:v>
                </c:pt>
                <c:pt idx="137">
                  <c:v>42355</c:v>
                </c:pt>
                <c:pt idx="138">
                  <c:v>42356</c:v>
                </c:pt>
                <c:pt idx="139">
                  <c:v>42359</c:v>
                </c:pt>
                <c:pt idx="140">
                  <c:v>42360</c:v>
                </c:pt>
                <c:pt idx="141">
                  <c:v>42361</c:v>
                </c:pt>
                <c:pt idx="142">
                  <c:v>42362</c:v>
                </c:pt>
                <c:pt idx="143">
                  <c:v>42366</c:v>
                </c:pt>
                <c:pt idx="144">
                  <c:v>42367</c:v>
                </c:pt>
                <c:pt idx="145">
                  <c:v>42368</c:v>
                </c:pt>
                <c:pt idx="146">
                  <c:v>42369</c:v>
                </c:pt>
                <c:pt idx="147">
                  <c:v>42373</c:v>
                </c:pt>
                <c:pt idx="148">
                  <c:v>42374</c:v>
                </c:pt>
                <c:pt idx="149">
                  <c:v>42375</c:v>
                </c:pt>
                <c:pt idx="150">
                  <c:v>42376</c:v>
                </c:pt>
                <c:pt idx="151">
                  <c:v>42377</c:v>
                </c:pt>
                <c:pt idx="152">
                  <c:v>42380</c:v>
                </c:pt>
                <c:pt idx="153">
                  <c:v>42381</c:v>
                </c:pt>
                <c:pt idx="154">
                  <c:v>42382</c:v>
                </c:pt>
                <c:pt idx="155">
                  <c:v>42383</c:v>
                </c:pt>
                <c:pt idx="156">
                  <c:v>42384</c:v>
                </c:pt>
                <c:pt idx="157">
                  <c:v>42388</c:v>
                </c:pt>
                <c:pt idx="158">
                  <c:v>42389</c:v>
                </c:pt>
                <c:pt idx="159">
                  <c:v>42390</c:v>
                </c:pt>
                <c:pt idx="160">
                  <c:v>42391</c:v>
                </c:pt>
                <c:pt idx="161">
                  <c:v>42394</c:v>
                </c:pt>
                <c:pt idx="162">
                  <c:v>42395</c:v>
                </c:pt>
                <c:pt idx="163">
                  <c:v>42396</c:v>
                </c:pt>
                <c:pt idx="164">
                  <c:v>42397</c:v>
                </c:pt>
                <c:pt idx="165">
                  <c:v>42398</c:v>
                </c:pt>
                <c:pt idx="166">
                  <c:v>42401</c:v>
                </c:pt>
                <c:pt idx="167">
                  <c:v>42402</c:v>
                </c:pt>
                <c:pt idx="168">
                  <c:v>42403</c:v>
                </c:pt>
                <c:pt idx="169">
                  <c:v>42404</c:v>
                </c:pt>
                <c:pt idx="170">
                  <c:v>42405</c:v>
                </c:pt>
                <c:pt idx="171">
                  <c:v>42408</c:v>
                </c:pt>
                <c:pt idx="172">
                  <c:v>42409</c:v>
                </c:pt>
                <c:pt idx="173">
                  <c:v>42410</c:v>
                </c:pt>
                <c:pt idx="174">
                  <c:v>42411</c:v>
                </c:pt>
                <c:pt idx="175">
                  <c:v>42412</c:v>
                </c:pt>
                <c:pt idx="176">
                  <c:v>42416</c:v>
                </c:pt>
                <c:pt idx="177">
                  <c:v>42417</c:v>
                </c:pt>
                <c:pt idx="178">
                  <c:v>42418</c:v>
                </c:pt>
                <c:pt idx="179">
                  <c:v>42419</c:v>
                </c:pt>
                <c:pt idx="180">
                  <c:v>42422</c:v>
                </c:pt>
                <c:pt idx="181">
                  <c:v>42423</c:v>
                </c:pt>
                <c:pt idx="182">
                  <c:v>42424</c:v>
                </c:pt>
                <c:pt idx="183">
                  <c:v>42425</c:v>
                </c:pt>
                <c:pt idx="184">
                  <c:v>42426</c:v>
                </c:pt>
                <c:pt idx="185">
                  <c:v>42429</c:v>
                </c:pt>
                <c:pt idx="186">
                  <c:v>42430</c:v>
                </c:pt>
                <c:pt idx="187">
                  <c:v>42431</c:v>
                </c:pt>
                <c:pt idx="188">
                  <c:v>42432</c:v>
                </c:pt>
                <c:pt idx="189">
                  <c:v>42433</c:v>
                </c:pt>
                <c:pt idx="190">
                  <c:v>42436</c:v>
                </c:pt>
                <c:pt idx="191">
                  <c:v>42437</c:v>
                </c:pt>
                <c:pt idx="192">
                  <c:v>42438</c:v>
                </c:pt>
                <c:pt idx="193">
                  <c:v>42439</c:v>
                </c:pt>
                <c:pt idx="194">
                  <c:v>42440</c:v>
                </c:pt>
                <c:pt idx="195">
                  <c:v>42443</c:v>
                </c:pt>
                <c:pt idx="196">
                  <c:v>42444</c:v>
                </c:pt>
                <c:pt idx="197">
                  <c:v>42445</c:v>
                </c:pt>
                <c:pt idx="198">
                  <c:v>42446</c:v>
                </c:pt>
                <c:pt idx="199">
                  <c:v>42447</c:v>
                </c:pt>
                <c:pt idx="200">
                  <c:v>42450</c:v>
                </c:pt>
                <c:pt idx="201">
                  <c:v>42451</c:v>
                </c:pt>
                <c:pt idx="202">
                  <c:v>42452</c:v>
                </c:pt>
                <c:pt idx="203">
                  <c:v>42453</c:v>
                </c:pt>
                <c:pt idx="204">
                  <c:v>42457</c:v>
                </c:pt>
                <c:pt idx="205">
                  <c:v>42458</c:v>
                </c:pt>
                <c:pt idx="206">
                  <c:v>42459</c:v>
                </c:pt>
                <c:pt idx="207">
                  <c:v>42460</c:v>
                </c:pt>
                <c:pt idx="208">
                  <c:v>42461</c:v>
                </c:pt>
                <c:pt idx="209">
                  <c:v>42464</c:v>
                </c:pt>
                <c:pt idx="210">
                  <c:v>42465</c:v>
                </c:pt>
                <c:pt idx="211">
                  <c:v>42466</c:v>
                </c:pt>
                <c:pt idx="212">
                  <c:v>42467</c:v>
                </c:pt>
                <c:pt idx="213">
                  <c:v>42468</c:v>
                </c:pt>
                <c:pt idx="214">
                  <c:v>42471</c:v>
                </c:pt>
                <c:pt idx="215">
                  <c:v>42472</c:v>
                </c:pt>
                <c:pt idx="216">
                  <c:v>42473</c:v>
                </c:pt>
                <c:pt idx="217">
                  <c:v>42474</c:v>
                </c:pt>
                <c:pt idx="218">
                  <c:v>42475</c:v>
                </c:pt>
                <c:pt idx="219">
                  <c:v>42478</c:v>
                </c:pt>
                <c:pt idx="220">
                  <c:v>42479</c:v>
                </c:pt>
                <c:pt idx="221">
                  <c:v>42480</c:v>
                </c:pt>
                <c:pt idx="222">
                  <c:v>42481</c:v>
                </c:pt>
                <c:pt idx="223">
                  <c:v>42482</c:v>
                </c:pt>
                <c:pt idx="224">
                  <c:v>42485</c:v>
                </c:pt>
                <c:pt idx="225">
                  <c:v>42486</c:v>
                </c:pt>
                <c:pt idx="226">
                  <c:v>42487</c:v>
                </c:pt>
                <c:pt idx="227">
                  <c:v>42488</c:v>
                </c:pt>
                <c:pt idx="228">
                  <c:v>42489</c:v>
                </c:pt>
                <c:pt idx="229">
                  <c:v>42492</c:v>
                </c:pt>
                <c:pt idx="230">
                  <c:v>42493</c:v>
                </c:pt>
                <c:pt idx="231">
                  <c:v>42494</c:v>
                </c:pt>
                <c:pt idx="232">
                  <c:v>42495</c:v>
                </c:pt>
                <c:pt idx="233">
                  <c:v>42496</c:v>
                </c:pt>
                <c:pt idx="234">
                  <c:v>42499</c:v>
                </c:pt>
                <c:pt idx="235">
                  <c:v>42500</c:v>
                </c:pt>
                <c:pt idx="236">
                  <c:v>42501</c:v>
                </c:pt>
                <c:pt idx="237">
                  <c:v>42502</c:v>
                </c:pt>
                <c:pt idx="238">
                  <c:v>42503</c:v>
                </c:pt>
                <c:pt idx="239">
                  <c:v>42506</c:v>
                </c:pt>
                <c:pt idx="240">
                  <c:v>42507</c:v>
                </c:pt>
                <c:pt idx="241">
                  <c:v>42508</c:v>
                </c:pt>
                <c:pt idx="242">
                  <c:v>42509</c:v>
                </c:pt>
                <c:pt idx="243">
                  <c:v>42510</c:v>
                </c:pt>
                <c:pt idx="244">
                  <c:v>42513</c:v>
                </c:pt>
                <c:pt idx="245">
                  <c:v>42514</c:v>
                </c:pt>
                <c:pt idx="246">
                  <c:v>42515</c:v>
                </c:pt>
                <c:pt idx="247">
                  <c:v>42516</c:v>
                </c:pt>
                <c:pt idx="248">
                  <c:v>42517</c:v>
                </c:pt>
                <c:pt idx="249">
                  <c:v>42521</c:v>
                </c:pt>
                <c:pt idx="250">
                  <c:v>42522</c:v>
                </c:pt>
                <c:pt idx="251">
                  <c:v>42523</c:v>
                </c:pt>
                <c:pt idx="252">
                  <c:v>42524</c:v>
                </c:pt>
              </c:numCache>
            </c:numRef>
          </c:cat>
          <c:val>
            <c:numRef>
              <c:f>'Line Charts'!$C$2:$C$254</c:f>
              <c:numCache>
                <c:formatCode>"$"#,##0</c:formatCode>
                <c:ptCount val="253"/>
                <c:pt idx="0">
                  <c:v>436.59</c:v>
                </c:pt>
                <c:pt idx="1">
                  <c:v>430.78</c:v>
                </c:pt>
                <c:pt idx="2">
                  <c:v>426.95</c:v>
                </c:pt>
                <c:pt idx="3">
                  <c:v>423.5</c:v>
                </c:pt>
                <c:pt idx="4">
                  <c:v>425.48</c:v>
                </c:pt>
                <c:pt idx="5">
                  <c:v>430.77</c:v>
                </c:pt>
                <c:pt idx="6">
                  <c:v>432.97</c:v>
                </c:pt>
                <c:pt idx="7">
                  <c:v>429.92</c:v>
                </c:pt>
                <c:pt idx="8">
                  <c:v>423.67</c:v>
                </c:pt>
                <c:pt idx="9">
                  <c:v>427.26</c:v>
                </c:pt>
                <c:pt idx="10">
                  <c:v>427.81</c:v>
                </c:pt>
                <c:pt idx="11">
                  <c:v>439.7</c:v>
                </c:pt>
                <c:pt idx="12">
                  <c:v>434.92</c:v>
                </c:pt>
                <c:pt idx="13">
                  <c:v>436.29</c:v>
                </c:pt>
                <c:pt idx="14">
                  <c:v>445.99</c:v>
                </c:pt>
                <c:pt idx="15">
                  <c:v>440.84</c:v>
                </c:pt>
                <c:pt idx="16">
                  <c:v>440.1</c:v>
                </c:pt>
                <c:pt idx="17">
                  <c:v>438.57</c:v>
                </c:pt>
                <c:pt idx="18">
                  <c:v>429.86</c:v>
                </c:pt>
                <c:pt idx="19">
                  <c:v>434.09</c:v>
                </c:pt>
                <c:pt idx="20">
                  <c:v>437.39</c:v>
                </c:pt>
                <c:pt idx="21">
                  <c:v>437.71</c:v>
                </c:pt>
                <c:pt idx="22">
                  <c:v>436.04</c:v>
                </c:pt>
                <c:pt idx="23">
                  <c:v>436.72</c:v>
                </c:pt>
                <c:pt idx="24">
                  <c:v>429.7</c:v>
                </c:pt>
                <c:pt idx="25">
                  <c:v>434.39</c:v>
                </c:pt>
                <c:pt idx="26">
                  <c:v>443.51</c:v>
                </c:pt>
                <c:pt idx="27">
                  <c:v>465.57</c:v>
                </c:pt>
                <c:pt idx="28">
                  <c:v>461.19</c:v>
                </c:pt>
                <c:pt idx="29">
                  <c:v>475.48</c:v>
                </c:pt>
                <c:pt idx="30">
                  <c:v>483.01</c:v>
                </c:pt>
                <c:pt idx="31">
                  <c:v>488.1</c:v>
                </c:pt>
                <c:pt idx="32">
                  <c:v>488</c:v>
                </c:pt>
                <c:pt idx="33">
                  <c:v>488.27</c:v>
                </c:pt>
                <c:pt idx="34">
                  <c:v>482.18</c:v>
                </c:pt>
                <c:pt idx="35">
                  <c:v>530.5</c:v>
                </c:pt>
                <c:pt idx="36">
                  <c:v>531.41</c:v>
                </c:pt>
                <c:pt idx="37">
                  <c:v>526.03</c:v>
                </c:pt>
                <c:pt idx="38">
                  <c:v>529</c:v>
                </c:pt>
                <c:pt idx="39">
                  <c:v>536.76</c:v>
                </c:pt>
                <c:pt idx="40">
                  <c:v>536.35</c:v>
                </c:pt>
                <c:pt idx="41">
                  <c:v>534.59</c:v>
                </c:pt>
                <c:pt idx="42">
                  <c:v>531.9</c:v>
                </c:pt>
                <c:pt idx="43">
                  <c:v>537.01</c:v>
                </c:pt>
                <c:pt idx="44">
                  <c:v>529.46</c:v>
                </c:pt>
                <c:pt idx="45">
                  <c:v>522.62</c:v>
                </c:pt>
                <c:pt idx="46">
                  <c:v>524</c:v>
                </c:pt>
                <c:pt idx="47">
                  <c:v>527.46</c:v>
                </c:pt>
                <c:pt idx="48">
                  <c:v>525.91</c:v>
                </c:pt>
                <c:pt idx="49">
                  <c:v>529.66</c:v>
                </c:pt>
                <c:pt idx="50">
                  <c:v>531.52</c:v>
                </c:pt>
                <c:pt idx="51">
                  <c:v>535.22</c:v>
                </c:pt>
                <c:pt idx="52">
                  <c:v>535.02</c:v>
                </c:pt>
                <c:pt idx="53">
                  <c:v>532.91999999999996</c:v>
                </c:pt>
                <c:pt idx="54">
                  <c:v>515.78</c:v>
                </c:pt>
                <c:pt idx="55">
                  <c:v>496.38</c:v>
                </c:pt>
                <c:pt idx="56">
                  <c:v>465.78</c:v>
                </c:pt>
                <c:pt idx="57">
                  <c:v>474</c:v>
                </c:pt>
                <c:pt idx="58">
                  <c:v>501.19</c:v>
                </c:pt>
                <c:pt idx="59">
                  <c:v>518.37</c:v>
                </c:pt>
                <c:pt idx="60">
                  <c:v>518.01</c:v>
                </c:pt>
                <c:pt idx="61">
                  <c:v>512.89</c:v>
                </c:pt>
                <c:pt idx="62">
                  <c:v>496.54</c:v>
                </c:pt>
                <c:pt idx="63">
                  <c:v>510.55</c:v>
                </c:pt>
                <c:pt idx="64">
                  <c:v>504.72</c:v>
                </c:pt>
                <c:pt idx="65">
                  <c:v>499</c:v>
                </c:pt>
                <c:pt idx="66">
                  <c:v>517.54</c:v>
                </c:pt>
                <c:pt idx="67">
                  <c:v>516.89</c:v>
                </c:pt>
                <c:pt idx="68">
                  <c:v>522.24</c:v>
                </c:pt>
                <c:pt idx="69">
                  <c:v>529.44000000000005</c:v>
                </c:pt>
                <c:pt idx="70">
                  <c:v>521.38</c:v>
                </c:pt>
                <c:pt idx="71">
                  <c:v>522.37</c:v>
                </c:pt>
                <c:pt idx="72">
                  <c:v>527.24</c:v>
                </c:pt>
                <c:pt idx="73">
                  <c:v>538.87</c:v>
                </c:pt>
                <c:pt idx="74">
                  <c:v>540.26</c:v>
                </c:pt>
                <c:pt idx="75">
                  <c:v>548.39</c:v>
                </c:pt>
                <c:pt idx="76">
                  <c:v>538.4</c:v>
                </c:pt>
                <c:pt idx="77">
                  <c:v>536.07000000000005</c:v>
                </c:pt>
                <c:pt idx="78">
                  <c:v>533.75</c:v>
                </c:pt>
                <c:pt idx="79">
                  <c:v>524.25</c:v>
                </c:pt>
                <c:pt idx="80">
                  <c:v>504.06</c:v>
                </c:pt>
                <c:pt idx="81">
                  <c:v>496.07</c:v>
                </c:pt>
                <c:pt idx="82">
                  <c:v>511.67</c:v>
                </c:pt>
                <c:pt idx="83">
                  <c:v>520.72</c:v>
                </c:pt>
                <c:pt idx="84">
                  <c:v>532.54</c:v>
                </c:pt>
                <c:pt idx="85">
                  <c:v>543.67999999999995</c:v>
                </c:pt>
                <c:pt idx="86">
                  <c:v>537.48</c:v>
                </c:pt>
                <c:pt idx="87">
                  <c:v>541.66</c:v>
                </c:pt>
                <c:pt idx="88">
                  <c:v>533.16</c:v>
                </c:pt>
                <c:pt idx="89">
                  <c:v>539.79999999999995</c:v>
                </c:pt>
                <c:pt idx="90">
                  <c:v>550.19000000000005</c:v>
                </c:pt>
                <c:pt idx="91">
                  <c:v>548.9</c:v>
                </c:pt>
                <c:pt idx="92">
                  <c:v>544.83000000000004</c:v>
                </c:pt>
                <c:pt idx="93">
                  <c:v>562.36</c:v>
                </c:pt>
                <c:pt idx="94">
                  <c:v>570.73</c:v>
                </c:pt>
                <c:pt idx="95">
                  <c:v>573.15</c:v>
                </c:pt>
                <c:pt idx="96">
                  <c:v>560.81010000000003</c:v>
                </c:pt>
                <c:pt idx="97">
                  <c:v>555.77</c:v>
                </c:pt>
                <c:pt idx="98">
                  <c:v>563.91</c:v>
                </c:pt>
                <c:pt idx="99">
                  <c:v>599.03</c:v>
                </c:pt>
                <c:pt idx="100">
                  <c:v>608.61</c:v>
                </c:pt>
                <c:pt idx="101">
                  <c:v>610.48</c:v>
                </c:pt>
                <c:pt idx="102">
                  <c:v>617.1</c:v>
                </c:pt>
                <c:pt idx="103">
                  <c:v>626.54999999999995</c:v>
                </c:pt>
                <c:pt idx="104">
                  <c:v>625.9</c:v>
                </c:pt>
                <c:pt idx="105">
                  <c:v>628.35</c:v>
                </c:pt>
                <c:pt idx="106">
                  <c:v>625.30999999999995</c:v>
                </c:pt>
                <c:pt idx="107">
                  <c:v>640.95000000000005</c:v>
                </c:pt>
                <c:pt idx="108">
                  <c:v>655.65</c:v>
                </c:pt>
                <c:pt idx="109">
                  <c:v>659.37</c:v>
                </c:pt>
                <c:pt idx="110">
                  <c:v>655.49</c:v>
                </c:pt>
                <c:pt idx="111">
                  <c:v>659.68</c:v>
                </c:pt>
                <c:pt idx="112">
                  <c:v>673.86</c:v>
                </c:pt>
                <c:pt idx="113">
                  <c:v>665.6</c:v>
                </c:pt>
                <c:pt idx="114">
                  <c:v>642.35</c:v>
                </c:pt>
                <c:pt idx="115">
                  <c:v>647.80999999999995</c:v>
                </c:pt>
                <c:pt idx="116">
                  <c:v>643.29999999999995</c:v>
                </c:pt>
                <c:pt idx="117">
                  <c:v>663.54</c:v>
                </c:pt>
                <c:pt idx="118">
                  <c:v>661.27</c:v>
                </c:pt>
                <c:pt idx="119">
                  <c:v>668.45</c:v>
                </c:pt>
                <c:pt idx="120">
                  <c:v>678.99</c:v>
                </c:pt>
                <c:pt idx="121">
                  <c:v>671.15</c:v>
                </c:pt>
                <c:pt idx="122">
                  <c:v>675.34</c:v>
                </c:pt>
                <c:pt idx="123">
                  <c:v>673.26</c:v>
                </c:pt>
                <c:pt idx="124">
                  <c:v>664.8</c:v>
                </c:pt>
                <c:pt idx="125">
                  <c:v>679.06</c:v>
                </c:pt>
                <c:pt idx="126">
                  <c:v>676.01</c:v>
                </c:pt>
                <c:pt idx="127">
                  <c:v>666.25</c:v>
                </c:pt>
                <c:pt idx="128">
                  <c:v>672.64</c:v>
                </c:pt>
                <c:pt idx="129">
                  <c:v>669.83</c:v>
                </c:pt>
                <c:pt idx="130">
                  <c:v>677.33</c:v>
                </c:pt>
                <c:pt idx="131">
                  <c:v>664.79</c:v>
                </c:pt>
                <c:pt idx="132">
                  <c:v>662.32</c:v>
                </c:pt>
                <c:pt idx="133">
                  <c:v>640.15</c:v>
                </c:pt>
                <c:pt idx="134">
                  <c:v>657.91</c:v>
                </c:pt>
                <c:pt idx="135">
                  <c:v>658.64</c:v>
                </c:pt>
                <c:pt idx="136">
                  <c:v>675.77</c:v>
                </c:pt>
                <c:pt idx="137">
                  <c:v>670.65</c:v>
                </c:pt>
                <c:pt idx="138">
                  <c:v>664.74</c:v>
                </c:pt>
                <c:pt idx="139">
                  <c:v>664.51</c:v>
                </c:pt>
                <c:pt idx="140">
                  <c:v>663.15</c:v>
                </c:pt>
                <c:pt idx="141">
                  <c:v>663.54</c:v>
                </c:pt>
                <c:pt idx="142">
                  <c:v>662.79</c:v>
                </c:pt>
                <c:pt idx="143">
                  <c:v>675.25</c:v>
                </c:pt>
                <c:pt idx="144">
                  <c:v>693.97</c:v>
                </c:pt>
                <c:pt idx="145">
                  <c:v>689.07</c:v>
                </c:pt>
                <c:pt idx="146">
                  <c:v>675.89</c:v>
                </c:pt>
                <c:pt idx="147">
                  <c:v>636.25</c:v>
                </c:pt>
                <c:pt idx="148">
                  <c:v>633.79</c:v>
                </c:pt>
                <c:pt idx="149">
                  <c:v>632.65</c:v>
                </c:pt>
                <c:pt idx="150">
                  <c:v>607.94000000000005</c:v>
                </c:pt>
                <c:pt idx="151">
                  <c:v>607.04999999999995</c:v>
                </c:pt>
                <c:pt idx="152">
                  <c:v>617.74</c:v>
                </c:pt>
                <c:pt idx="153">
                  <c:v>617.89</c:v>
                </c:pt>
                <c:pt idx="154">
                  <c:v>581.80999999999995</c:v>
                </c:pt>
                <c:pt idx="155">
                  <c:v>593</c:v>
                </c:pt>
                <c:pt idx="156">
                  <c:v>569.71</c:v>
                </c:pt>
                <c:pt idx="157">
                  <c:v>574.48</c:v>
                </c:pt>
                <c:pt idx="158">
                  <c:v>571.77</c:v>
                </c:pt>
                <c:pt idx="159">
                  <c:v>575.02</c:v>
                </c:pt>
                <c:pt idx="160">
                  <c:v>596.38</c:v>
                </c:pt>
                <c:pt idx="161">
                  <c:v>596.53</c:v>
                </c:pt>
                <c:pt idx="162">
                  <c:v>601.25</c:v>
                </c:pt>
                <c:pt idx="163">
                  <c:v>583.35</c:v>
                </c:pt>
                <c:pt idx="164">
                  <c:v>635.35</c:v>
                </c:pt>
                <c:pt idx="165">
                  <c:v>587</c:v>
                </c:pt>
                <c:pt idx="166">
                  <c:v>574.80999999999995</c:v>
                </c:pt>
                <c:pt idx="167">
                  <c:v>552.1</c:v>
                </c:pt>
                <c:pt idx="168">
                  <c:v>531.07000000000005</c:v>
                </c:pt>
                <c:pt idx="169">
                  <c:v>536.26</c:v>
                </c:pt>
                <c:pt idx="170">
                  <c:v>502.13</c:v>
                </c:pt>
                <c:pt idx="171">
                  <c:v>488.1</c:v>
                </c:pt>
                <c:pt idx="172">
                  <c:v>482.07</c:v>
                </c:pt>
                <c:pt idx="173">
                  <c:v>490.48</c:v>
                </c:pt>
                <c:pt idx="174">
                  <c:v>503.82</c:v>
                </c:pt>
                <c:pt idx="175">
                  <c:v>507.08</c:v>
                </c:pt>
                <c:pt idx="176">
                  <c:v>521.1</c:v>
                </c:pt>
                <c:pt idx="177">
                  <c:v>534.1</c:v>
                </c:pt>
                <c:pt idx="178">
                  <c:v>525</c:v>
                </c:pt>
                <c:pt idx="179">
                  <c:v>534.9</c:v>
                </c:pt>
                <c:pt idx="180">
                  <c:v>559.5</c:v>
                </c:pt>
                <c:pt idx="181">
                  <c:v>552.94000000000005</c:v>
                </c:pt>
                <c:pt idx="182">
                  <c:v>554.04</c:v>
                </c:pt>
                <c:pt idx="183">
                  <c:v>555.29999999999995</c:v>
                </c:pt>
                <c:pt idx="184">
                  <c:v>555.23</c:v>
                </c:pt>
                <c:pt idx="185">
                  <c:v>552.52</c:v>
                </c:pt>
                <c:pt idx="186">
                  <c:v>579.04</c:v>
                </c:pt>
                <c:pt idx="187">
                  <c:v>580.21</c:v>
                </c:pt>
                <c:pt idx="188">
                  <c:v>577.49</c:v>
                </c:pt>
                <c:pt idx="189">
                  <c:v>575.14</c:v>
                </c:pt>
                <c:pt idx="190">
                  <c:v>562.79999999999995</c:v>
                </c:pt>
                <c:pt idx="191">
                  <c:v>560.26</c:v>
                </c:pt>
                <c:pt idx="192">
                  <c:v>559.47</c:v>
                </c:pt>
                <c:pt idx="193">
                  <c:v>558.92999999999995</c:v>
                </c:pt>
                <c:pt idx="194">
                  <c:v>569.61</c:v>
                </c:pt>
                <c:pt idx="195">
                  <c:v>573.37</c:v>
                </c:pt>
                <c:pt idx="196">
                  <c:v>577.02</c:v>
                </c:pt>
                <c:pt idx="197">
                  <c:v>574.27</c:v>
                </c:pt>
                <c:pt idx="198">
                  <c:v>559.44000000000005</c:v>
                </c:pt>
                <c:pt idx="199">
                  <c:v>552.08000000000004</c:v>
                </c:pt>
                <c:pt idx="200">
                  <c:v>553.98</c:v>
                </c:pt>
                <c:pt idx="201">
                  <c:v>560.48</c:v>
                </c:pt>
                <c:pt idx="202">
                  <c:v>569.63</c:v>
                </c:pt>
                <c:pt idx="203">
                  <c:v>582.95000000000005</c:v>
                </c:pt>
                <c:pt idx="204">
                  <c:v>579.87</c:v>
                </c:pt>
                <c:pt idx="205">
                  <c:v>593.86</c:v>
                </c:pt>
                <c:pt idx="206">
                  <c:v>598.69000000000005</c:v>
                </c:pt>
                <c:pt idx="207">
                  <c:v>593.64</c:v>
                </c:pt>
                <c:pt idx="208">
                  <c:v>598.5</c:v>
                </c:pt>
                <c:pt idx="209">
                  <c:v>593.19000000000005</c:v>
                </c:pt>
                <c:pt idx="210">
                  <c:v>586.14</c:v>
                </c:pt>
                <c:pt idx="211">
                  <c:v>602.08000000000004</c:v>
                </c:pt>
                <c:pt idx="212">
                  <c:v>591.42999999999995</c:v>
                </c:pt>
                <c:pt idx="213">
                  <c:v>594.6</c:v>
                </c:pt>
                <c:pt idx="214">
                  <c:v>595.92999999999995</c:v>
                </c:pt>
                <c:pt idx="215">
                  <c:v>603.16999999999996</c:v>
                </c:pt>
                <c:pt idx="216">
                  <c:v>614.82000000000005</c:v>
                </c:pt>
                <c:pt idx="217">
                  <c:v>620.75</c:v>
                </c:pt>
                <c:pt idx="218">
                  <c:v>625.89</c:v>
                </c:pt>
                <c:pt idx="219">
                  <c:v>635.35</c:v>
                </c:pt>
                <c:pt idx="220">
                  <c:v>627.9</c:v>
                </c:pt>
                <c:pt idx="221">
                  <c:v>632.99</c:v>
                </c:pt>
                <c:pt idx="222">
                  <c:v>631</c:v>
                </c:pt>
                <c:pt idx="223">
                  <c:v>620.5</c:v>
                </c:pt>
                <c:pt idx="224">
                  <c:v>626.20000000000005</c:v>
                </c:pt>
                <c:pt idx="225">
                  <c:v>616.88</c:v>
                </c:pt>
                <c:pt idx="226">
                  <c:v>606.57000000000005</c:v>
                </c:pt>
                <c:pt idx="227">
                  <c:v>602</c:v>
                </c:pt>
                <c:pt idx="228">
                  <c:v>659.59</c:v>
                </c:pt>
                <c:pt idx="229">
                  <c:v>683.85</c:v>
                </c:pt>
                <c:pt idx="230">
                  <c:v>671.32</c:v>
                </c:pt>
                <c:pt idx="231">
                  <c:v>670.9</c:v>
                </c:pt>
                <c:pt idx="232">
                  <c:v>659.09</c:v>
                </c:pt>
                <c:pt idx="233">
                  <c:v>673.95</c:v>
                </c:pt>
                <c:pt idx="234">
                  <c:v>679.75</c:v>
                </c:pt>
                <c:pt idx="235">
                  <c:v>703.245</c:v>
                </c:pt>
                <c:pt idx="236">
                  <c:v>713.23</c:v>
                </c:pt>
                <c:pt idx="237">
                  <c:v>717.93</c:v>
                </c:pt>
                <c:pt idx="238">
                  <c:v>710.22</c:v>
                </c:pt>
                <c:pt idx="239">
                  <c:v>710.66</c:v>
                </c:pt>
                <c:pt idx="240">
                  <c:v>695.27</c:v>
                </c:pt>
                <c:pt idx="241">
                  <c:v>697.45</c:v>
                </c:pt>
                <c:pt idx="242">
                  <c:v>698.52</c:v>
                </c:pt>
                <c:pt idx="243">
                  <c:v>702.8</c:v>
                </c:pt>
                <c:pt idx="244">
                  <c:v>696.75</c:v>
                </c:pt>
                <c:pt idx="245">
                  <c:v>704.2</c:v>
                </c:pt>
                <c:pt idx="246">
                  <c:v>708.35</c:v>
                </c:pt>
                <c:pt idx="247">
                  <c:v>714.91</c:v>
                </c:pt>
                <c:pt idx="248">
                  <c:v>712.24</c:v>
                </c:pt>
                <c:pt idx="249">
                  <c:v>722.79</c:v>
                </c:pt>
                <c:pt idx="250">
                  <c:v>719.44</c:v>
                </c:pt>
                <c:pt idx="251">
                  <c:v>728.24</c:v>
                </c:pt>
                <c:pt idx="252">
                  <c:v>725.54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82-7844-94CE-1DB28CDB5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465695"/>
        <c:axId val="266470271"/>
      </c:lineChart>
      <c:dateAx>
        <c:axId val="266465695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70271"/>
        <c:crosses val="autoZero"/>
        <c:auto val="1"/>
        <c:lblOffset val="100"/>
        <c:baseTimeUnit val="days"/>
      </c:dateAx>
      <c:valAx>
        <c:axId val="266470271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46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&amp; Donut Charts'!$B$1</c:f>
              <c:strCache>
                <c:ptCount val="1"/>
                <c:pt idx="0">
                  <c:v>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9B-C74C-821B-76C68DC97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9B-C74C-821B-76C68DC97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9B-C74C-821B-76C68DC97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9B-C74C-821B-76C68DC97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&amp; Donut Charts'!$A$2:$A$5</c:f>
              <c:strCache>
                <c:ptCount val="4"/>
                <c:pt idx="0">
                  <c:v>Apparel</c:v>
                </c:pt>
                <c:pt idx="1">
                  <c:v>Electronics</c:v>
                </c:pt>
                <c:pt idx="2">
                  <c:v>Toys &amp; Games</c:v>
                </c:pt>
                <c:pt idx="3">
                  <c:v>Housewares</c:v>
                </c:pt>
              </c:strCache>
            </c:strRef>
          </c:cat>
          <c:val>
            <c:numRef>
              <c:f>'Pie &amp; Donut Charts'!$B$2:$B$5</c:f>
              <c:numCache>
                <c:formatCode>"$"#,##0</c:formatCode>
                <c:ptCount val="4"/>
                <c:pt idx="0">
                  <c:v>35000</c:v>
                </c:pt>
                <c:pt idx="1">
                  <c:v>24500</c:v>
                </c:pt>
                <c:pt idx="2">
                  <c:v>20000</c:v>
                </c:pt>
                <c:pt idx="3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9B-C74C-821B-76C68DC971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'Pie &amp; Donut Charts'!$B$1</c:f>
              <c:strCache>
                <c:ptCount val="1"/>
                <c:pt idx="0">
                  <c:v>Cost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40-084A-A6FE-5DC7313E9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40-084A-A6FE-5DC7313E9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40-084A-A6FE-5DC7313E9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40-084A-A6FE-5DC7313E9ABD}"/>
              </c:ext>
            </c:extLst>
          </c:dPt>
          <c:dLbls>
            <c:dLbl>
              <c:idx val="0"/>
              <c:layout>
                <c:manualLayout>
                  <c:x val="-2.0661157024793465E-2"/>
                  <c:y val="-3.137254901960784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0-084A-A6FE-5DC7313E9A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40-084A-A6FE-5DC7313E9A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40-084A-A6FE-5DC7313E9A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40-084A-A6FE-5DC7313E9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'Pie &amp; Donut Charts'!$A$2:$A$5</c:f>
              <c:strCache>
                <c:ptCount val="4"/>
                <c:pt idx="0">
                  <c:v>Apparel</c:v>
                </c:pt>
                <c:pt idx="1">
                  <c:v>Electronics</c:v>
                </c:pt>
                <c:pt idx="2">
                  <c:v>Toys &amp; Games</c:v>
                </c:pt>
                <c:pt idx="3">
                  <c:v>Housewares</c:v>
                </c:pt>
              </c:strCache>
            </c:strRef>
          </c:cat>
          <c:val>
            <c:numRef>
              <c:f>'Pie &amp; Donut Charts'!$B$2:$B$5</c:f>
              <c:numCache>
                <c:formatCode>"$"#,##0</c:formatCode>
                <c:ptCount val="4"/>
                <c:pt idx="0">
                  <c:v>35000</c:v>
                </c:pt>
                <c:pt idx="1">
                  <c:v>24500</c:v>
                </c:pt>
                <c:pt idx="2">
                  <c:v>20000</c:v>
                </c:pt>
                <c:pt idx="3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40-084A-A6FE-5DC7313E9ABD}"/>
            </c:ext>
          </c:extLst>
        </c:ser>
        <c:ser>
          <c:idx val="1"/>
          <c:order val="1"/>
          <c:tx>
            <c:strRef>
              <c:f>'Pie &amp; Donut Charts'!$C$1</c:f>
              <c:strCache>
                <c:ptCount val="1"/>
                <c:pt idx="0">
                  <c:v>Revenue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640-084A-A6FE-5DC7313E9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640-084A-A6FE-5DC7313E9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640-084A-A6FE-5DC7313E9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640-084A-A6FE-5DC7313E9ABD}"/>
              </c:ext>
            </c:extLst>
          </c:dPt>
          <c:dLbls>
            <c:dLbl>
              <c:idx val="0"/>
              <c:layout>
                <c:manualLayout>
                  <c:x val="-7.0247933884297523E-2"/>
                  <c:y val="-8.3660130718954243E-2"/>
                </c:manualLayout>
              </c:layout>
              <c:tx>
                <c:rich>
                  <a:bodyPr/>
                  <a:lstStyle/>
                  <a:p>
                    <a:fld id="{6F740362-7E84-4B33-8475-042D7BAECB9D}" type="SERIESNAME">
                      <a:rPr lang="en-US" b="1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640-084A-A6FE-5DC7313E9A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40-084A-A6FE-5DC7313E9A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40-084A-A6FE-5DC7313E9A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40-084A-A6FE-5DC7313E9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'Pie &amp; Donut Charts'!$C$2:$C$5</c:f>
              <c:numCache>
                <c:formatCode>"$"#,##0</c:formatCode>
                <c:ptCount val="4"/>
                <c:pt idx="0">
                  <c:v>118000</c:v>
                </c:pt>
                <c:pt idx="1">
                  <c:v>120000</c:v>
                </c:pt>
                <c:pt idx="2">
                  <c:v>75000</c:v>
                </c:pt>
                <c:pt idx="3">
                  <c:v>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640-084A-A6FE-5DC7313E9A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25400</xdr:rowOff>
        </xdr:from>
        <xdr:to>
          <xdr:col>6</xdr:col>
          <xdr:colOff>457200</xdr:colOff>
          <xdr:row>8</xdr:row>
          <xdr:rowOff>292100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5BE8271-66D3-F8CB-5525-9916A85A3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9</xdr:row>
          <xdr:rowOff>25400</xdr:rowOff>
        </xdr:from>
        <xdr:ext cx="304800" cy="26670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326E1EF-48B3-5642-83AE-B6792D156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10</xdr:row>
          <xdr:rowOff>25400</xdr:rowOff>
        </xdr:from>
        <xdr:ext cx="304800" cy="26670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16F55F6-A8CF-3249-A0A6-078624C98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11</xdr:row>
          <xdr:rowOff>25400</xdr:rowOff>
        </xdr:from>
        <xdr:ext cx="304800" cy="2667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89AC123-DE5B-4B44-ABCF-305DFA859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12</xdr:row>
          <xdr:rowOff>25400</xdr:rowOff>
        </xdr:from>
        <xdr:ext cx="304800" cy="2667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87C1C1B-EC61-9244-9CF4-185608A6B5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13</xdr:row>
          <xdr:rowOff>25400</xdr:rowOff>
        </xdr:from>
        <xdr:ext cx="304800" cy="2667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A126FD0-B7FD-304B-8801-7261C9C3F4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14</xdr:row>
          <xdr:rowOff>25400</xdr:rowOff>
        </xdr:from>
        <xdr:ext cx="304800" cy="26670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9397773-7A7C-0B46-89FD-CFD1A882F4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15</xdr:row>
          <xdr:rowOff>25400</xdr:rowOff>
        </xdr:from>
        <xdr:ext cx="304800" cy="2667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B8F28F5-E6B7-1949-9110-ADA34D5B5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16</xdr:row>
          <xdr:rowOff>25400</xdr:rowOff>
        </xdr:from>
        <xdr:ext cx="304800" cy="2667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F801EBA-FC99-B04B-97CD-CFDD10FE5C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17</xdr:row>
          <xdr:rowOff>25400</xdr:rowOff>
        </xdr:from>
        <xdr:ext cx="304800" cy="2667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3583FC1-A8D8-F341-B2B1-164EF83A5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18</xdr:row>
          <xdr:rowOff>25400</xdr:rowOff>
        </xdr:from>
        <xdr:ext cx="304800" cy="26670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29FBD84-8D42-864C-974F-E3102EDBF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19</xdr:row>
          <xdr:rowOff>25400</xdr:rowOff>
        </xdr:from>
        <xdr:ext cx="304800" cy="26670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9A3BC0B-633E-8349-8A80-8E3D0ECCE4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20</xdr:row>
          <xdr:rowOff>25400</xdr:rowOff>
        </xdr:from>
        <xdr:ext cx="304800" cy="26670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FA72654-C675-6A4B-974E-07EBC43DD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21</xdr:row>
          <xdr:rowOff>25400</xdr:rowOff>
        </xdr:from>
        <xdr:ext cx="304800" cy="26670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1A84387-D125-7848-904D-258EC083C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22</xdr:row>
          <xdr:rowOff>25400</xdr:rowOff>
        </xdr:from>
        <xdr:ext cx="304800" cy="26670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8392760-084A-744D-8E35-44AEEB7CDE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23</xdr:row>
          <xdr:rowOff>25400</xdr:rowOff>
        </xdr:from>
        <xdr:ext cx="304800" cy="26670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1264356-693B-4D4B-8229-5F9976097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24</xdr:row>
          <xdr:rowOff>25400</xdr:rowOff>
        </xdr:from>
        <xdr:ext cx="304800" cy="26670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89EE7A-BA14-D34B-8B52-83E08F07C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25</xdr:row>
          <xdr:rowOff>25400</xdr:rowOff>
        </xdr:from>
        <xdr:ext cx="304800" cy="26670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6BB4C9FD-DB5C-0A4F-8250-27AAE99B2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26</xdr:row>
          <xdr:rowOff>25400</xdr:rowOff>
        </xdr:from>
        <xdr:ext cx="304800" cy="26670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9684D6A-0A47-0C45-9F4B-9527EA5F6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27</xdr:row>
          <xdr:rowOff>25400</xdr:rowOff>
        </xdr:from>
        <xdr:ext cx="304800" cy="26670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94680A4-E797-1C40-B924-3BD108854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28</xdr:row>
          <xdr:rowOff>25400</xdr:rowOff>
        </xdr:from>
        <xdr:ext cx="304800" cy="26670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165677C-629E-7E49-9AD9-DBC74D823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29</xdr:row>
          <xdr:rowOff>25400</xdr:rowOff>
        </xdr:from>
        <xdr:ext cx="304800" cy="26670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87F4A51-CC62-6243-89C8-49B16C2B3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30</xdr:row>
          <xdr:rowOff>25400</xdr:rowOff>
        </xdr:from>
        <xdr:ext cx="304800" cy="26670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B895EF6-399F-8049-B5F9-8A25A5898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31</xdr:row>
          <xdr:rowOff>25400</xdr:rowOff>
        </xdr:from>
        <xdr:ext cx="304800" cy="26670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B73ED1EC-6510-D245-A3E1-5CEDFE5C91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152400</xdr:colOff>
          <xdr:row>32</xdr:row>
          <xdr:rowOff>25400</xdr:rowOff>
        </xdr:from>
        <xdr:ext cx="304800" cy="26670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FA41E61-DF51-4448-8603-0CB87447C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8</xdr:row>
          <xdr:rowOff>25400</xdr:rowOff>
        </xdr:from>
        <xdr:ext cx="304800" cy="26670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7066A3D8-629F-6A47-A4FC-292B31498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9</xdr:row>
          <xdr:rowOff>25400</xdr:rowOff>
        </xdr:from>
        <xdr:ext cx="304800" cy="26670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97694554-C8ED-594D-B5B8-322E818480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10</xdr:row>
          <xdr:rowOff>25400</xdr:rowOff>
        </xdr:from>
        <xdr:ext cx="304800" cy="26670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2C17C4EE-3C25-FD4D-851B-0FAF0B7DD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11</xdr:row>
          <xdr:rowOff>25400</xdr:rowOff>
        </xdr:from>
        <xdr:ext cx="304800" cy="26670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2771D3E3-BA0A-EE44-BBEA-9ACD0D02C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12</xdr:row>
          <xdr:rowOff>25400</xdr:rowOff>
        </xdr:from>
        <xdr:ext cx="304800" cy="26670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7C624F15-05CB-5C4C-94C6-02F93B831E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13</xdr:row>
          <xdr:rowOff>25400</xdr:rowOff>
        </xdr:from>
        <xdr:ext cx="304800" cy="26670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7ADA4187-8D0C-CD48-A420-B56A69C48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14</xdr:row>
          <xdr:rowOff>25400</xdr:rowOff>
        </xdr:from>
        <xdr:ext cx="304800" cy="26670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A6118C59-3D0D-6A42-AD1B-021DCF5E77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15</xdr:row>
          <xdr:rowOff>25400</xdr:rowOff>
        </xdr:from>
        <xdr:ext cx="304800" cy="26670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9A743C92-77B7-C642-A365-2C8637C747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16</xdr:row>
          <xdr:rowOff>25400</xdr:rowOff>
        </xdr:from>
        <xdr:ext cx="304800" cy="26670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4E0743E1-AA0E-DE4D-9D42-4C5409E65C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17</xdr:row>
          <xdr:rowOff>25400</xdr:rowOff>
        </xdr:from>
        <xdr:ext cx="304800" cy="26670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D1F113EF-DEC2-2D40-BC05-AE7A938987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18</xdr:row>
          <xdr:rowOff>25400</xdr:rowOff>
        </xdr:from>
        <xdr:ext cx="304800" cy="26670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15CBC7D1-2517-D146-A3F1-340719A4A3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19</xdr:row>
          <xdr:rowOff>25400</xdr:rowOff>
        </xdr:from>
        <xdr:ext cx="304800" cy="26670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F59D69E-64DB-5148-9A13-A7929779C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20</xdr:row>
          <xdr:rowOff>25400</xdr:rowOff>
        </xdr:from>
        <xdr:ext cx="304800" cy="26670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BB4F42B9-33EF-1A4A-9E7A-2CCE85202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21</xdr:row>
          <xdr:rowOff>25400</xdr:rowOff>
        </xdr:from>
        <xdr:ext cx="304800" cy="26670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96872356-3D16-BA4D-A938-1CBFFEBB1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22</xdr:row>
          <xdr:rowOff>25400</xdr:rowOff>
        </xdr:from>
        <xdr:ext cx="304800" cy="26670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AD147E98-0A49-244A-BC64-7DC864A99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23</xdr:row>
          <xdr:rowOff>25400</xdr:rowOff>
        </xdr:from>
        <xdr:ext cx="304800" cy="26670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9279FEB9-821D-7D43-B96F-91DC8DB12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24</xdr:row>
          <xdr:rowOff>25400</xdr:rowOff>
        </xdr:from>
        <xdr:ext cx="304800" cy="26670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8C53077D-7C43-1C4D-98F5-D3479EC62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25</xdr:row>
          <xdr:rowOff>25400</xdr:rowOff>
        </xdr:from>
        <xdr:ext cx="304800" cy="26670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89E772EB-8DFD-364F-863A-730071405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26</xdr:row>
          <xdr:rowOff>25400</xdr:rowOff>
        </xdr:from>
        <xdr:ext cx="304800" cy="26670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974916FD-F975-1E4C-94F5-A939957B1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27</xdr:row>
          <xdr:rowOff>25400</xdr:rowOff>
        </xdr:from>
        <xdr:ext cx="304800" cy="26670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BE567E49-4F8C-2941-8A3D-A0F255377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28</xdr:row>
          <xdr:rowOff>25400</xdr:rowOff>
        </xdr:from>
        <xdr:ext cx="304800" cy="26670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629497C6-1CB0-FB46-9075-B87CC56AB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29</xdr:row>
          <xdr:rowOff>25400</xdr:rowOff>
        </xdr:from>
        <xdr:ext cx="304800" cy="26670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909B5D0-A9E2-9944-A69E-CB66A77089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30</xdr:row>
          <xdr:rowOff>25400</xdr:rowOff>
        </xdr:from>
        <xdr:ext cx="304800" cy="26670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5AF86976-323B-FB46-BCC9-ADB245030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31</xdr:row>
          <xdr:rowOff>25400</xdr:rowOff>
        </xdr:from>
        <xdr:ext cx="304800" cy="26670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B8766DA-559A-444B-8627-273C504223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32</xdr:row>
          <xdr:rowOff>25400</xdr:rowOff>
        </xdr:from>
        <xdr:ext cx="304800" cy="26670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61954003-47AE-2A44-9DED-4B2F4C4AD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8</xdr:row>
          <xdr:rowOff>25400</xdr:rowOff>
        </xdr:from>
        <xdr:ext cx="304800" cy="26670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F9012219-6E90-3E4C-BA7C-BD2B61D3E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9</xdr:row>
          <xdr:rowOff>25400</xdr:rowOff>
        </xdr:from>
        <xdr:ext cx="304800" cy="26670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B334E2C3-E5AE-6349-95D8-22EEE7FA9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10</xdr:row>
          <xdr:rowOff>25400</xdr:rowOff>
        </xdr:from>
        <xdr:ext cx="304800" cy="26670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E6543E83-9A1C-E34D-8DD2-E896DACB42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11</xdr:row>
          <xdr:rowOff>25400</xdr:rowOff>
        </xdr:from>
        <xdr:ext cx="304800" cy="26670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C56FAF17-A57D-B94A-8560-A474D5547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12</xdr:row>
          <xdr:rowOff>25400</xdr:rowOff>
        </xdr:from>
        <xdr:ext cx="304800" cy="26670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555403D8-4A2E-804B-AA9F-2F41FA8A6D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13</xdr:row>
          <xdr:rowOff>25400</xdr:rowOff>
        </xdr:from>
        <xdr:ext cx="304800" cy="26670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3E4AA109-ACBE-F94C-BD2E-4A0F93277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14</xdr:row>
          <xdr:rowOff>25400</xdr:rowOff>
        </xdr:from>
        <xdr:ext cx="304800" cy="26670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D54BA86B-4A30-A141-AFFE-516C5CB71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15</xdr:row>
          <xdr:rowOff>25400</xdr:rowOff>
        </xdr:from>
        <xdr:ext cx="304800" cy="26670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4B60C2E-C886-724B-97DC-0F139948F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16</xdr:row>
          <xdr:rowOff>25400</xdr:rowOff>
        </xdr:from>
        <xdr:ext cx="304800" cy="26670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2224E2A8-181B-2A42-8E14-29E74D355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17</xdr:row>
          <xdr:rowOff>25400</xdr:rowOff>
        </xdr:from>
        <xdr:ext cx="304800" cy="26670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29A5584-D79A-C841-B59A-67301E0205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18</xdr:row>
          <xdr:rowOff>25400</xdr:rowOff>
        </xdr:from>
        <xdr:ext cx="304800" cy="26670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69D96E39-EC7E-074E-8104-7D4DF34F9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19</xdr:row>
          <xdr:rowOff>25400</xdr:rowOff>
        </xdr:from>
        <xdr:ext cx="304800" cy="26670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A64AE6D-910D-4A4A-86B9-D4E4BBE56B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20</xdr:row>
          <xdr:rowOff>25400</xdr:rowOff>
        </xdr:from>
        <xdr:ext cx="304800" cy="26670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FA81A01E-B18D-B04A-ABD1-0ED465293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21</xdr:row>
          <xdr:rowOff>25400</xdr:rowOff>
        </xdr:from>
        <xdr:ext cx="304800" cy="26670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FE695C7-B28A-2F43-B677-C2256BCF7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22</xdr:row>
          <xdr:rowOff>25400</xdr:rowOff>
        </xdr:from>
        <xdr:ext cx="304800" cy="26670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5C9DCDFF-8156-EE40-94D3-1A6A02BB6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23</xdr:row>
          <xdr:rowOff>25400</xdr:rowOff>
        </xdr:from>
        <xdr:ext cx="304800" cy="26670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970DA652-491D-5045-A9BA-97B3DAAE82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24</xdr:row>
          <xdr:rowOff>25400</xdr:rowOff>
        </xdr:from>
        <xdr:ext cx="304800" cy="266700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CCA99C1-B465-734B-8601-16962F24D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25</xdr:row>
          <xdr:rowOff>25400</xdr:rowOff>
        </xdr:from>
        <xdr:ext cx="304800" cy="266700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81D5677B-4A41-904F-8F1D-600F02ADB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26</xdr:row>
          <xdr:rowOff>25400</xdr:rowOff>
        </xdr:from>
        <xdr:ext cx="304800" cy="266700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CE7B4BE6-7F86-F443-94A0-705CC0EB59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27</xdr:row>
          <xdr:rowOff>25400</xdr:rowOff>
        </xdr:from>
        <xdr:ext cx="304800" cy="26670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436DD16D-33BE-A442-89BA-21BCC1B561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28</xdr:row>
          <xdr:rowOff>25400</xdr:rowOff>
        </xdr:from>
        <xdr:ext cx="304800" cy="26670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70BA828A-2BCE-4E42-BC26-DED1A0266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29</xdr:row>
          <xdr:rowOff>25400</xdr:rowOff>
        </xdr:from>
        <xdr:ext cx="304800" cy="26670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52C959E-4B36-9E49-9D6D-010F82270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30</xdr:row>
          <xdr:rowOff>25400</xdr:rowOff>
        </xdr:from>
        <xdr:ext cx="304800" cy="26670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6214FC46-699A-384F-AB28-2CA1632A41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31</xdr:row>
          <xdr:rowOff>25400</xdr:rowOff>
        </xdr:from>
        <xdr:ext cx="304800" cy="26670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E82B95B8-EF67-E94D-A60D-CDEB36D8FE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152400</xdr:colOff>
          <xdr:row>32</xdr:row>
          <xdr:rowOff>25400</xdr:rowOff>
        </xdr:from>
        <xdr:ext cx="304800" cy="26670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1AE4EB86-D4E5-3949-A0F5-6DC4661055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8</xdr:row>
          <xdr:rowOff>25400</xdr:rowOff>
        </xdr:from>
        <xdr:ext cx="304800" cy="266700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7D2CF757-215A-D445-A3A7-398909626F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9</xdr:row>
          <xdr:rowOff>25400</xdr:rowOff>
        </xdr:from>
        <xdr:ext cx="304800" cy="266700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59AA411C-F844-394B-8F48-96CBE7D78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10</xdr:row>
          <xdr:rowOff>25400</xdr:rowOff>
        </xdr:from>
        <xdr:ext cx="304800" cy="26670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60A9807F-E59D-684B-9EF2-A6F4D1876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11</xdr:row>
          <xdr:rowOff>25400</xdr:rowOff>
        </xdr:from>
        <xdr:ext cx="304800" cy="26670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1A399532-F2F0-0949-BEB3-8EBED7C3E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12</xdr:row>
          <xdr:rowOff>25400</xdr:rowOff>
        </xdr:from>
        <xdr:ext cx="304800" cy="26670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CC719CBF-9CDD-A942-96B1-BF3AEF359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13</xdr:row>
          <xdr:rowOff>25400</xdr:rowOff>
        </xdr:from>
        <xdr:ext cx="304800" cy="26670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A82BDCBC-4FB3-0E4A-B3AB-56F97A659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14</xdr:row>
          <xdr:rowOff>25400</xdr:rowOff>
        </xdr:from>
        <xdr:ext cx="304800" cy="26670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6D4FB2F6-2922-4648-A76C-ED8100908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15</xdr:row>
          <xdr:rowOff>25400</xdr:rowOff>
        </xdr:from>
        <xdr:ext cx="304800" cy="26670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E3E8929E-A807-EB44-B0E6-9C499C1F9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16</xdr:row>
          <xdr:rowOff>25400</xdr:rowOff>
        </xdr:from>
        <xdr:ext cx="304800" cy="26670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79190C9B-3CF6-6041-8686-10E7ED87D2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17</xdr:row>
          <xdr:rowOff>25400</xdr:rowOff>
        </xdr:from>
        <xdr:ext cx="304800" cy="26670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9959AB41-22E1-A74A-8975-CA4A0D90AB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18</xdr:row>
          <xdr:rowOff>25400</xdr:rowOff>
        </xdr:from>
        <xdr:ext cx="304800" cy="26670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C2703304-1C64-4D4C-9FF5-8DDCF2CA2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19</xdr:row>
          <xdr:rowOff>25400</xdr:rowOff>
        </xdr:from>
        <xdr:ext cx="304800" cy="26670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66FDC82F-2A64-5A46-AD51-5D457952F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20</xdr:row>
          <xdr:rowOff>25400</xdr:rowOff>
        </xdr:from>
        <xdr:ext cx="304800" cy="26670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E3897EE4-DD19-0240-97E3-BA6632541A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21</xdr:row>
          <xdr:rowOff>25400</xdr:rowOff>
        </xdr:from>
        <xdr:ext cx="304800" cy="26670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4FE3B398-DBE6-F643-8AC4-2B505A2C6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22</xdr:row>
          <xdr:rowOff>25400</xdr:rowOff>
        </xdr:from>
        <xdr:ext cx="304800" cy="26670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285DA8A4-50B7-BF42-9A0B-73AC4F473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23</xdr:row>
          <xdr:rowOff>25400</xdr:rowOff>
        </xdr:from>
        <xdr:ext cx="304800" cy="266700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D986C158-7B43-894F-A13C-E494E70B6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24</xdr:row>
          <xdr:rowOff>25400</xdr:rowOff>
        </xdr:from>
        <xdr:ext cx="304800" cy="266700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9A2C4735-E697-DE4B-BEC7-9D0B4D742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25</xdr:row>
          <xdr:rowOff>25400</xdr:rowOff>
        </xdr:from>
        <xdr:ext cx="304800" cy="266700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869A9F36-8592-FF47-BC48-E3065816B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26</xdr:row>
          <xdr:rowOff>25400</xdr:rowOff>
        </xdr:from>
        <xdr:ext cx="304800" cy="266700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366F33C3-B317-6B48-88F7-24B39CF41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27</xdr:row>
          <xdr:rowOff>25400</xdr:rowOff>
        </xdr:from>
        <xdr:ext cx="304800" cy="266700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CFA93A5E-12D8-3B47-80F8-A5752CC61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28</xdr:row>
          <xdr:rowOff>25400</xdr:rowOff>
        </xdr:from>
        <xdr:ext cx="304800" cy="266700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5976C5D1-AC57-B647-B3A7-F42E6860A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29</xdr:row>
          <xdr:rowOff>25400</xdr:rowOff>
        </xdr:from>
        <xdr:ext cx="304800" cy="266700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749C2417-EC48-B241-AA17-B3D2C0F86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30</xdr:row>
          <xdr:rowOff>25400</xdr:rowOff>
        </xdr:from>
        <xdr:ext cx="304800" cy="26670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892E68FB-0F27-3742-AFD3-3BCF74364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31</xdr:row>
          <xdr:rowOff>25400</xdr:rowOff>
        </xdr:from>
        <xdr:ext cx="304800" cy="266700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99C02117-A27F-FD40-BFDA-EAA2ACC74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152400</xdr:colOff>
          <xdr:row>32</xdr:row>
          <xdr:rowOff>25400</xdr:rowOff>
        </xdr:from>
        <xdr:ext cx="304800" cy="266700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A70FBAB1-2F25-824F-85FD-04D4A9B7D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1</xdr:row>
      <xdr:rowOff>19050</xdr:rowOff>
    </xdr:from>
    <xdr:ext cx="3743325" cy="18764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13</xdr:row>
      <xdr:rowOff>128587</xdr:rowOff>
    </xdr:from>
    <xdr:to>
      <xdr:col>5</xdr:col>
      <xdr:colOff>539750</xdr:colOff>
      <xdr:row>28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0F3084-FAC6-CA48-8671-199CCB454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408781</xdr:colOff>
      <xdr:row>6</xdr:row>
      <xdr:rowOff>17462</xdr:rowOff>
    </xdr:from>
    <xdr:to>
      <xdr:col>16</xdr:col>
      <xdr:colOff>91281</xdr:colOff>
      <xdr:row>21</xdr:row>
      <xdr:rowOff>22224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B78A8A-906B-864F-BA4C-034300732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38100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07846C-6185-3547-BA71-743B8207E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31750</xdr:colOff>
      <xdr:row>10</xdr:row>
      <xdr:rowOff>0</xdr:rowOff>
    </xdr:from>
    <xdr:to>
      <xdr:col>19</xdr:col>
      <xdr:colOff>596900</xdr:colOff>
      <xdr:row>37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A25B6E-FD84-224B-81BD-5163D78E2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10</xdr:row>
      <xdr:rowOff>0</xdr:rowOff>
    </xdr:from>
    <xdr:to>
      <xdr:col>30</xdr:col>
      <xdr:colOff>482600</xdr:colOff>
      <xdr:row>37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725ECA-03C9-2949-9D9D-D18DC3021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10</xdr:col>
      <xdr:colOff>323850</xdr:colOff>
      <xdr:row>14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4E6C8-3C2E-594D-953E-B0B153586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5</xdr:row>
      <xdr:rowOff>22225</xdr:rowOff>
    </xdr:from>
    <xdr:to>
      <xdr:col>3</xdr:col>
      <xdr:colOff>590550</xdr:colOff>
      <xdr:row>18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9AC95E-D09E-5C41-BAA0-DCD9A962D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</xdr:colOff>
      <xdr:row>0</xdr:row>
      <xdr:rowOff>0</xdr:rowOff>
    </xdr:from>
    <xdr:to>
      <xdr:col>12</xdr:col>
      <xdr:colOff>171450</xdr:colOff>
      <xdr:row>14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572BA2-FA6F-AC42-8FAF-DBD906D1C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36286</xdr:colOff>
      <xdr:row>13</xdr:row>
      <xdr:rowOff>16328</xdr:rowOff>
    </xdr:from>
    <xdr:to>
      <xdr:col>4</xdr:col>
      <xdr:colOff>580572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85736-842A-B14A-A09E-A9205B211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589643</xdr:colOff>
      <xdr:row>13</xdr:row>
      <xdr:rowOff>18143</xdr:rowOff>
    </xdr:from>
    <xdr:to>
      <xdr:col>10</xdr:col>
      <xdr:colOff>408214</xdr:colOff>
      <xdr:row>28</xdr:row>
      <xdr:rowOff>39915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0BAA2D-EBD9-A144-9795-FD710943B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28</xdr:row>
      <xdr:rowOff>43543</xdr:rowOff>
    </xdr:from>
    <xdr:to>
      <xdr:col>4</xdr:col>
      <xdr:colOff>544287</xdr:colOff>
      <xdr:row>43</xdr:row>
      <xdr:rowOff>65314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9C58FE-B8CF-E54A-9290-E7F8DEC7E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_Visualization_Exerc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ing Charts"/>
      <sheetName val="Bar &amp; Column Charts"/>
      <sheetName val="Line Charts"/>
      <sheetName val="Pie &amp; Donut Charts"/>
      <sheetName val="Heat Maps"/>
      <sheetName val="Power Map"/>
      <sheetName val="Combo Charts"/>
      <sheetName val="Sparklines"/>
      <sheetName val="Automatic Chart Updates"/>
    </sheetNames>
    <definedNames>
      <definedName name="Dates" refersTo="#REF!"/>
      <definedName name="Temperatures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6" Type="http://schemas.openxmlformats.org/officeDocument/2006/relationships/ctrlProp" Target="../ctrlProps/ctrlProp14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3" Type="http://schemas.openxmlformats.org/officeDocument/2006/relationships/ctrlProp" Target="../ctrlProps/ctrlProp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Washington_(U.S._state)" TargetMode="External"/><Relationship Id="rId18" Type="http://schemas.openxmlformats.org/officeDocument/2006/relationships/hyperlink" Target="https://en.wikipedia.org/wiki/Rhode_Island" TargetMode="External"/><Relationship Id="rId26" Type="http://schemas.openxmlformats.org/officeDocument/2006/relationships/hyperlink" Target="https://en.wikipedia.org/wiki/Texas" TargetMode="External"/><Relationship Id="rId39" Type="http://schemas.openxmlformats.org/officeDocument/2006/relationships/hyperlink" Target="https://en.wikipedia.org/wiki/Montana" TargetMode="External"/><Relationship Id="rId21" Type="http://schemas.openxmlformats.org/officeDocument/2006/relationships/hyperlink" Target="https://en.wikipedia.org/wiki/North_Dakota" TargetMode="External"/><Relationship Id="rId34" Type="http://schemas.openxmlformats.org/officeDocument/2006/relationships/hyperlink" Target="https://en.wikipedia.org/wiki/Georgia_(U.S._state)" TargetMode="External"/><Relationship Id="rId42" Type="http://schemas.openxmlformats.org/officeDocument/2006/relationships/hyperlink" Target="https://en.wikipedia.org/wiki/Oklahoma" TargetMode="External"/><Relationship Id="rId47" Type="http://schemas.openxmlformats.org/officeDocument/2006/relationships/hyperlink" Target="https://en.wikipedia.org/wiki/Alabama" TargetMode="External"/><Relationship Id="rId50" Type="http://schemas.openxmlformats.org/officeDocument/2006/relationships/hyperlink" Target="https://en.wikipedia.org/wiki/West_Virginia" TargetMode="External"/><Relationship Id="rId7" Type="http://schemas.openxmlformats.org/officeDocument/2006/relationships/hyperlink" Target="https://en.wikipedia.org/wiki/New_Hampshire" TargetMode="External"/><Relationship Id="rId2" Type="http://schemas.openxmlformats.org/officeDocument/2006/relationships/hyperlink" Target="https://en.wikipedia.org/wiki/Alaska" TargetMode="External"/><Relationship Id="rId16" Type="http://schemas.openxmlformats.org/officeDocument/2006/relationships/hyperlink" Target="https://en.wikipedia.org/wiki/Colorado" TargetMode="External"/><Relationship Id="rId29" Type="http://schemas.openxmlformats.org/officeDocument/2006/relationships/hyperlink" Target="https://en.wikipedia.org/wiki/South_Dakota" TargetMode="External"/><Relationship Id="rId11" Type="http://schemas.openxmlformats.org/officeDocument/2006/relationships/hyperlink" Target="https://en.wikipedia.org/wiki/New_Jersey" TargetMode="External"/><Relationship Id="rId24" Type="http://schemas.openxmlformats.org/officeDocument/2006/relationships/hyperlink" Target="https://en.wikipedia.org/wiki/Pennsylvania" TargetMode="External"/><Relationship Id="rId32" Type="http://schemas.openxmlformats.org/officeDocument/2006/relationships/hyperlink" Target="https://en.wikipedia.org/wiki/Indiana" TargetMode="External"/><Relationship Id="rId37" Type="http://schemas.openxmlformats.org/officeDocument/2006/relationships/hyperlink" Target="https://en.wikipedia.org/wiki/Missouri" TargetMode="External"/><Relationship Id="rId40" Type="http://schemas.openxmlformats.org/officeDocument/2006/relationships/hyperlink" Target="https://en.wikipedia.org/wiki/North_Carolina" TargetMode="External"/><Relationship Id="rId45" Type="http://schemas.openxmlformats.org/officeDocument/2006/relationships/hyperlink" Target="https://en.wikipedia.org/wiki/Louisiana" TargetMode="External"/><Relationship Id="rId5" Type="http://schemas.openxmlformats.org/officeDocument/2006/relationships/hyperlink" Target="https://en.wikipedia.org/wiki/District_of_Columbia" TargetMode="External"/><Relationship Id="rId15" Type="http://schemas.openxmlformats.org/officeDocument/2006/relationships/hyperlink" Target="https://en.wikipedia.org/wiki/Utah" TargetMode="External"/><Relationship Id="rId23" Type="http://schemas.openxmlformats.org/officeDocument/2006/relationships/hyperlink" Target="https://en.wikipedia.org/wiki/Nebraska" TargetMode="External"/><Relationship Id="rId28" Type="http://schemas.openxmlformats.org/officeDocument/2006/relationships/hyperlink" Target="https://en.wikipedia.org/wiki/Nevada" TargetMode="External"/><Relationship Id="rId36" Type="http://schemas.openxmlformats.org/officeDocument/2006/relationships/hyperlink" Target="https://en.wikipedia.org/wiki/Ohio" TargetMode="External"/><Relationship Id="rId49" Type="http://schemas.openxmlformats.org/officeDocument/2006/relationships/hyperlink" Target="https://en.wikipedia.org/wiki/Arkansas" TargetMode="External"/><Relationship Id="rId10" Type="http://schemas.openxmlformats.org/officeDocument/2006/relationships/hyperlink" Target="https://en.wikipedia.org/wiki/Minnesota" TargetMode="External"/><Relationship Id="rId19" Type="http://schemas.openxmlformats.org/officeDocument/2006/relationships/hyperlink" Target="https://en.wikipedia.org/wiki/Illinois" TargetMode="External"/><Relationship Id="rId31" Type="http://schemas.openxmlformats.org/officeDocument/2006/relationships/hyperlink" Target="https://en.wikipedia.org/wiki/Arizona" TargetMode="External"/><Relationship Id="rId44" Type="http://schemas.openxmlformats.org/officeDocument/2006/relationships/hyperlink" Target="https://en.wikipedia.org/wiki/New_Mexico" TargetMode="External"/><Relationship Id="rId4" Type="http://schemas.openxmlformats.org/officeDocument/2006/relationships/hyperlink" Target="https://en.wikipedia.org/wiki/Connecticut" TargetMode="External"/><Relationship Id="rId9" Type="http://schemas.openxmlformats.org/officeDocument/2006/relationships/hyperlink" Target="https://en.wikipedia.org/wiki/Hawaii" TargetMode="External"/><Relationship Id="rId14" Type="http://schemas.openxmlformats.org/officeDocument/2006/relationships/hyperlink" Target="https://en.wikipedia.org/wiki/Wyoming" TargetMode="External"/><Relationship Id="rId22" Type="http://schemas.openxmlformats.org/officeDocument/2006/relationships/hyperlink" Target="https://en.wikipedia.org/wiki/Wisconsin" TargetMode="External"/><Relationship Id="rId27" Type="http://schemas.openxmlformats.org/officeDocument/2006/relationships/hyperlink" Target="https://en.wikipedia.org/wiki/Kansas" TargetMode="External"/><Relationship Id="rId30" Type="http://schemas.openxmlformats.org/officeDocument/2006/relationships/hyperlink" Target="https://en.wikipedia.org/wiki/Oregon" TargetMode="External"/><Relationship Id="rId35" Type="http://schemas.openxmlformats.org/officeDocument/2006/relationships/hyperlink" Target="https://en.wikipedia.org/wiki/Michigan" TargetMode="External"/><Relationship Id="rId43" Type="http://schemas.openxmlformats.org/officeDocument/2006/relationships/hyperlink" Target="https://en.wikipedia.org/wiki/South_Carolina" TargetMode="External"/><Relationship Id="rId48" Type="http://schemas.openxmlformats.org/officeDocument/2006/relationships/hyperlink" Target="https://en.wikipedia.org/wiki/Kentucky" TargetMode="External"/><Relationship Id="rId8" Type="http://schemas.openxmlformats.org/officeDocument/2006/relationships/hyperlink" Target="https://en.wikipedia.org/wiki/Virginia" TargetMode="External"/><Relationship Id="rId51" Type="http://schemas.openxmlformats.org/officeDocument/2006/relationships/hyperlink" Target="https://en.wikipedia.org/wiki/Mississippi" TargetMode="External"/><Relationship Id="rId3" Type="http://schemas.openxmlformats.org/officeDocument/2006/relationships/hyperlink" Target="https://en.wikipedia.org/wiki/California" TargetMode="External"/><Relationship Id="rId12" Type="http://schemas.openxmlformats.org/officeDocument/2006/relationships/hyperlink" Target="https://en.wikipedia.org/wiki/Delaware" TargetMode="External"/><Relationship Id="rId17" Type="http://schemas.openxmlformats.org/officeDocument/2006/relationships/hyperlink" Target="https://en.wikipedia.org/wiki/New_York" TargetMode="External"/><Relationship Id="rId25" Type="http://schemas.openxmlformats.org/officeDocument/2006/relationships/hyperlink" Target="https://en.wikipedia.org/wiki/Iowa" TargetMode="External"/><Relationship Id="rId33" Type="http://schemas.openxmlformats.org/officeDocument/2006/relationships/hyperlink" Target="https://en.wikipedia.org/wiki/Maine" TargetMode="External"/><Relationship Id="rId38" Type="http://schemas.openxmlformats.org/officeDocument/2006/relationships/hyperlink" Target="https://en.wikipedia.org/wiki/Florida" TargetMode="External"/><Relationship Id="rId46" Type="http://schemas.openxmlformats.org/officeDocument/2006/relationships/hyperlink" Target="https://en.wikipedia.org/wiki/Tennessee" TargetMode="External"/><Relationship Id="rId20" Type="http://schemas.openxmlformats.org/officeDocument/2006/relationships/hyperlink" Target="https://en.wikipedia.org/wiki/Vermont" TargetMode="External"/><Relationship Id="rId41" Type="http://schemas.openxmlformats.org/officeDocument/2006/relationships/hyperlink" Target="https://en.wikipedia.org/wiki/Idaho" TargetMode="External"/><Relationship Id="rId1" Type="http://schemas.openxmlformats.org/officeDocument/2006/relationships/hyperlink" Target="https://en.wikipedia.org/wiki/Maryland" TargetMode="External"/><Relationship Id="rId6" Type="http://schemas.openxmlformats.org/officeDocument/2006/relationships/hyperlink" Target="https://en.wikipedia.org/wiki/Massachusetts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E9:P33"/>
  <sheetViews>
    <sheetView showGridLines="0" tabSelected="1" topLeftCell="F8" workbookViewId="0">
      <selection activeCell="O42" sqref="O42"/>
    </sheetView>
  </sheetViews>
  <sheetFormatPr baseColWidth="10" defaultColWidth="14.5" defaultRowHeight="15"/>
  <cols>
    <col min="1" max="1" width="4" customWidth="1"/>
    <col min="5" max="5" width="4.83203125" bestFit="1" customWidth="1"/>
    <col min="6" max="6" width="43.6640625" bestFit="1" customWidth="1"/>
    <col min="7" max="7" width="7.1640625" customWidth="1"/>
    <col min="8" max="8" width="4.83203125" bestFit="1" customWidth="1"/>
    <col min="9" max="9" width="41.83203125" bestFit="1" customWidth="1"/>
    <col min="10" max="10" width="7.83203125" customWidth="1"/>
    <col min="11" max="11" width="4.83203125" bestFit="1" customWidth="1"/>
    <col min="12" max="12" width="39.5" bestFit="1" customWidth="1"/>
    <col min="13" max="13" width="7.5" customWidth="1"/>
    <col min="14" max="14" width="6.5" bestFit="1" customWidth="1"/>
    <col min="15" max="15" width="45.83203125" bestFit="1" customWidth="1"/>
    <col min="16" max="16" width="8" customWidth="1"/>
  </cols>
  <sheetData>
    <row r="9" spans="5:16" ht="26">
      <c r="E9" s="155">
        <v>1</v>
      </c>
      <c r="F9" s="155" t="s">
        <v>2068</v>
      </c>
      <c r="G9" s="155"/>
      <c r="H9" s="155">
        <v>26</v>
      </c>
      <c r="I9" s="155" t="s">
        <v>2069</v>
      </c>
      <c r="J9" s="155"/>
      <c r="K9" s="155">
        <v>51</v>
      </c>
      <c r="L9" s="156" t="s">
        <v>2070</v>
      </c>
      <c r="M9" s="155"/>
      <c r="N9" s="155">
        <v>76</v>
      </c>
      <c r="O9" s="156" t="s">
        <v>2071</v>
      </c>
      <c r="P9" s="155"/>
    </row>
    <row r="10" spans="5:16" ht="26">
      <c r="E10" s="155">
        <v>2</v>
      </c>
      <c r="F10" s="155" t="s">
        <v>2072</v>
      </c>
      <c r="G10" s="155"/>
      <c r="H10" s="155">
        <v>27</v>
      </c>
      <c r="I10" s="155" t="s">
        <v>2073</v>
      </c>
      <c r="J10" s="155"/>
      <c r="K10" s="155">
        <v>52</v>
      </c>
      <c r="L10" s="155" t="s">
        <v>2074</v>
      </c>
      <c r="M10" s="155"/>
      <c r="N10" s="155">
        <v>77</v>
      </c>
      <c r="O10" s="155" t="s">
        <v>2075</v>
      </c>
      <c r="P10" s="155"/>
    </row>
    <row r="11" spans="5:16" ht="26">
      <c r="E11" s="155">
        <v>3</v>
      </c>
      <c r="F11" s="155" t="s">
        <v>2076</v>
      </c>
      <c r="G11" s="155"/>
      <c r="H11" s="155">
        <v>28</v>
      </c>
      <c r="I11" s="155" t="s">
        <v>2077</v>
      </c>
      <c r="J11" s="155"/>
      <c r="K11" s="155">
        <v>53</v>
      </c>
      <c r="L11" s="155" t="s">
        <v>2078</v>
      </c>
      <c r="M11" s="155"/>
      <c r="N11" s="155">
        <v>78</v>
      </c>
      <c r="O11" s="155" t="s">
        <v>2079</v>
      </c>
      <c r="P11" s="155"/>
    </row>
    <row r="12" spans="5:16" ht="26">
      <c r="E12" s="155">
        <v>4</v>
      </c>
      <c r="F12" s="155" t="s">
        <v>2080</v>
      </c>
      <c r="G12" s="155"/>
      <c r="H12" s="155">
        <v>29</v>
      </c>
      <c r="I12" s="155" t="s">
        <v>2081</v>
      </c>
      <c r="J12" s="155"/>
      <c r="K12" s="155">
        <v>54</v>
      </c>
      <c r="L12" s="156" t="s">
        <v>2082</v>
      </c>
      <c r="M12" s="155"/>
      <c r="N12" s="155">
        <v>79</v>
      </c>
      <c r="O12" s="156" t="s">
        <v>2083</v>
      </c>
      <c r="P12" s="155"/>
    </row>
    <row r="13" spans="5:16" ht="26">
      <c r="E13" s="155">
        <v>5</v>
      </c>
      <c r="F13" s="155" t="s">
        <v>2084</v>
      </c>
      <c r="G13" s="155"/>
      <c r="H13" s="155">
        <v>30</v>
      </c>
      <c r="I13" s="155" t="s">
        <v>2085</v>
      </c>
      <c r="J13" s="155"/>
      <c r="K13" s="155">
        <v>55</v>
      </c>
      <c r="L13" s="155" t="s">
        <v>2086</v>
      </c>
      <c r="M13" s="155"/>
      <c r="N13" s="155">
        <v>80</v>
      </c>
      <c r="O13" s="156" t="s">
        <v>2087</v>
      </c>
      <c r="P13" s="155"/>
    </row>
    <row r="14" spans="5:16" ht="26">
      <c r="E14" s="155">
        <v>6</v>
      </c>
      <c r="F14" s="155" t="s">
        <v>2088</v>
      </c>
      <c r="G14" s="155"/>
      <c r="H14" s="155">
        <v>31</v>
      </c>
      <c r="I14" s="156" t="s">
        <v>2089</v>
      </c>
      <c r="J14" s="155"/>
      <c r="K14" s="155">
        <v>56</v>
      </c>
      <c r="L14" s="155" t="s">
        <v>2090</v>
      </c>
      <c r="M14" s="155"/>
      <c r="N14" s="155">
        <v>81</v>
      </c>
      <c r="O14" s="155" t="s">
        <v>2091</v>
      </c>
      <c r="P14" s="155"/>
    </row>
    <row r="15" spans="5:16" ht="26">
      <c r="E15" s="155">
        <v>7</v>
      </c>
      <c r="F15" s="155" t="s">
        <v>2092</v>
      </c>
      <c r="G15" s="155"/>
      <c r="H15" s="155">
        <v>32</v>
      </c>
      <c r="I15" s="155" t="s">
        <v>2093</v>
      </c>
      <c r="J15" s="155"/>
      <c r="K15" s="155">
        <v>57</v>
      </c>
      <c r="L15" s="156" t="s">
        <v>2094</v>
      </c>
      <c r="M15" s="155"/>
      <c r="N15" s="155">
        <v>82</v>
      </c>
      <c r="O15" s="156" t="s">
        <v>2095</v>
      </c>
      <c r="P15" s="155"/>
    </row>
    <row r="16" spans="5:16" ht="26">
      <c r="E16" s="155">
        <v>8</v>
      </c>
      <c r="F16" s="155" t="s">
        <v>2096</v>
      </c>
      <c r="G16" s="155"/>
      <c r="H16" s="155">
        <v>33</v>
      </c>
      <c r="I16" s="155" t="s">
        <v>2097</v>
      </c>
      <c r="J16" s="155"/>
      <c r="K16" s="155">
        <v>58</v>
      </c>
      <c r="L16" s="156" t="s">
        <v>2098</v>
      </c>
      <c r="M16" s="155"/>
      <c r="N16" s="155">
        <v>83</v>
      </c>
      <c r="O16" s="155" t="s">
        <v>2099</v>
      </c>
      <c r="P16" s="155"/>
    </row>
    <row r="17" spans="5:16" ht="26">
      <c r="E17" s="155">
        <v>9</v>
      </c>
      <c r="F17" s="155" t="s">
        <v>2100</v>
      </c>
      <c r="G17" s="155"/>
      <c r="H17" s="155">
        <v>34</v>
      </c>
      <c r="I17" s="155" t="s">
        <v>2101</v>
      </c>
      <c r="J17" s="155"/>
      <c r="K17" s="155">
        <v>59</v>
      </c>
      <c r="L17" s="155" t="s">
        <v>2102</v>
      </c>
      <c r="M17" s="155"/>
      <c r="N17" s="155">
        <v>84</v>
      </c>
      <c r="O17" s="155" t="s">
        <v>2103</v>
      </c>
      <c r="P17" s="155"/>
    </row>
    <row r="18" spans="5:16" ht="26">
      <c r="E18" s="155">
        <v>10</v>
      </c>
      <c r="F18" s="155" t="s">
        <v>2104</v>
      </c>
      <c r="G18" s="155"/>
      <c r="H18" s="155">
        <v>35</v>
      </c>
      <c r="I18" s="155" t="s">
        <v>2105</v>
      </c>
      <c r="J18" s="155"/>
      <c r="K18" s="155">
        <v>60</v>
      </c>
      <c r="L18" s="156" t="s">
        <v>2106</v>
      </c>
      <c r="M18" s="155"/>
      <c r="N18" s="155">
        <v>85</v>
      </c>
      <c r="O18" s="156" t="s">
        <v>2107</v>
      </c>
      <c r="P18" s="155"/>
    </row>
    <row r="19" spans="5:16" ht="26">
      <c r="E19" s="155">
        <v>11</v>
      </c>
      <c r="F19" s="155" t="s">
        <v>2108</v>
      </c>
      <c r="G19" s="155"/>
      <c r="H19" s="155">
        <v>36</v>
      </c>
      <c r="I19" s="156" t="s">
        <v>2109</v>
      </c>
      <c r="J19" s="155"/>
      <c r="K19" s="155">
        <v>61</v>
      </c>
      <c r="L19" s="155" t="s">
        <v>2110</v>
      </c>
      <c r="M19" s="155"/>
      <c r="N19" s="155">
        <v>86</v>
      </c>
      <c r="O19" s="155" t="s">
        <v>2111</v>
      </c>
      <c r="P19" s="155"/>
    </row>
    <row r="20" spans="5:16" ht="26">
      <c r="E20" s="155">
        <v>12</v>
      </c>
      <c r="F20" s="155" t="s">
        <v>2112</v>
      </c>
      <c r="G20" s="155"/>
      <c r="H20" s="155">
        <v>37</v>
      </c>
      <c r="I20" s="156" t="s">
        <v>2113</v>
      </c>
      <c r="J20" s="155"/>
      <c r="K20" s="155">
        <v>62</v>
      </c>
      <c r="L20" s="156" t="s">
        <v>2114</v>
      </c>
      <c r="M20" s="155"/>
      <c r="N20" s="155">
        <v>87</v>
      </c>
      <c r="O20" s="155" t="s">
        <v>2115</v>
      </c>
      <c r="P20" s="155"/>
    </row>
    <row r="21" spans="5:16" ht="26">
      <c r="E21" s="155">
        <v>13</v>
      </c>
      <c r="F21" s="155" t="s">
        <v>2116</v>
      </c>
      <c r="G21" s="155"/>
      <c r="H21" s="155">
        <v>38</v>
      </c>
      <c r="I21" s="156" t="s">
        <v>2117</v>
      </c>
      <c r="J21" s="155"/>
      <c r="K21" s="155">
        <v>63</v>
      </c>
      <c r="L21" s="156" t="s">
        <v>2118</v>
      </c>
      <c r="M21" s="155"/>
      <c r="N21" s="155">
        <v>88</v>
      </c>
      <c r="O21" s="156" t="s">
        <v>2119</v>
      </c>
      <c r="P21" s="155"/>
    </row>
    <row r="22" spans="5:16" ht="26">
      <c r="E22" s="155">
        <v>14</v>
      </c>
      <c r="F22" s="155" t="s">
        <v>2120</v>
      </c>
      <c r="G22" s="155"/>
      <c r="H22" s="155">
        <v>39</v>
      </c>
      <c r="I22" s="156" t="s">
        <v>2121</v>
      </c>
      <c r="J22" s="155"/>
      <c r="K22" s="155">
        <v>64</v>
      </c>
      <c r="L22" s="155" t="s">
        <v>2122</v>
      </c>
      <c r="M22" s="155"/>
      <c r="N22" s="155">
        <v>89</v>
      </c>
      <c r="O22" s="156" t="s">
        <v>2123</v>
      </c>
      <c r="P22" s="155"/>
    </row>
    <row r="23" spans="5:16" ht="26">
      <c r="E23" s="155">
        <v>15</v>
      </c>
      <c r="F23" s="155" t="s">
        <v>2124</v>
      </c>
      <c r="G23" s="155"/>
      <c r="H23" s="155">
        <v>40</v>
      </c>
      <c r="I23" s="155" t="s">
        <v>2125</v>
      </c>
      <c r="J23" s="155"/>
      <c r="K23" s="155">
        <v>65</v>
      </c>
      <c r="L23" s="155" t="s">
        <v>2126</v>
      </c>
      <c r="M23" s="155"/>
      <c r="N23" s="155">
        <v>90</v>
      </c>
      <c r="O23" s="156" t="s">
        <v>2127</v>
      </c>
      <c r="P23" s="155"/>
    </row>
    <row r="24" spans="5:16" ht="26">
      <c r="E24" s="155">
        <v>16</v>
      </c>
      <c r="F24" s="155" t="s">
        <v>2128</v>
      </c>
      <c r="G24" s="155"/>
      <c r="H24" s="155">
        <v>41</v>
      </c>
      <c r="I24" s="155" t="s">
        <v>2129</v>
      </c>
      <c r="J24" s="155"/>
      <c r="K24" s="155">
        <v>66</v>
      </c>
      <c r="L24" s="155" t="s">
        <v>2130</v>
      </c>
      <c r="M24" s="155"/>
      <c r="N24" s="155">
        <v>91</v>
      </c>
      <c r="O24" s="155" t="s">
        <v>2131</v>
      </c>
      <c r="P24" s="155"/>
    </row>
    <row r="25" spans="5:16" ht="26">
      <c r="E25" s="155">
        <v>17</v>
      </c>
      <c r="F25" s="155" t="s">
        <v>2132</v>
      </c>
      <c r="G25" s="155"/>
      <c r="H25" s="155">
        <v>42</v>
      </c>
      <c r="I25" s="155" t="s">
        <v>2133</v>
      </c>
      <c r="J25" s="155"/>
      <c r="K25" s="155">
        <v>67</v>
      </c>
      <c r="L25" s="156" t="s">
        <v>2134</v>
      </c>
      <c r="M25" s="155"/>
      <c r="N25" s="155">
        <v>92</v>
      </c>
      <c r="O25" s="155" t="s">
        <v>2135</v>
      </c>
      <c r="P25" s="155"/>
    </row>
    <row r="26" spans="5:16" ht="26">
      <c r="E26" s="155">
        <v>18</v>
      </c>
      <c r="F26" s="155" t="s">
        <v>2136</v>
      </c>
      <c r="G26" s="155"/>
      <c r="H26" s="155">
        <v>43</v>
      </c>
      <c r="I26" s="156" t="s">
        <v>2137</v>
      </c>
      <c r="J26" s="155"/>
      <c r="K26" s="155">
        <v>68</v>
      </c>
      <c r="L26" s="155" t="s">
        <v>2138</v>
      </c>
      <c r="M26" s="155"/>
      <c r="N26" s="155">
        <v>93</v>
      </c>
      <c r="O26" s="156" t="s">
        <v>2139</v>
      </c>
      <c r="P26" s="155"/>
    </row>
    <row r="27" spans="5:16" ht="26">
      <c r="E27" s="155">
        <v>19</v>
      </c>
      <c r="F27" s="155" t="s">
        <v>2140</v>
      </c>
      <c r="G27" s="155"/>
      <c r="H27" s="155">
        <v>44</v>
      </c>
      <c r="I27" s="155" t="s">
        <v>2141</v>
      </c>
      <c r="J27" s="155"/>
      <c r="K27" s="155">
        <v>69</v>
      </c>
      <c r="L27" s="155" t="s">
        <v>2142</v>
      </c>
      <c r="M27" s="155"/>
      <c r="N27" s="155">
        <v>94</v>
      </c>
      <c r="O27" s="156" t="s">
        <v>2143</v>
      </c>
      <c r="P27" s="155"/>
    </row>
    <row r="28" spans="5:16" ht="26">
      <c r="E28" s="155">
        <v>20</v>
      </c>
      <c r="F28" s="155" t="s">
        <v>2144</v>
      </c>
      <c r="G28" s="155"/>
      <c r="H28" s="155">
        <v>45</v>
      </c>
      <c r="I28" s="155" t="s">
        <v>2145</v>
      </c>
      <c r="J28" s="155"/>
      <c r="K28" s="155">
        <v>70</v>
      </c>
      <c r="L28" s="156" t="s">
        <v>2146</v>
      </c>
      <c r="M28" s="155"/>
      <c r="N28" s="155">
        <v>95</v>
      </c>
      <c r="O28" s="155" t="s">
        <v>2147</v>
      </c>
      <c r="P28" s="155"/>
    </row>
    <row r="29" spans="5:16" ht="26">
      <c r="E29" s="155">
        <v>21</v>
      </c>
      <c r="F29" s="156" t="s">
        <v>2148</v>
      </c>
      <c r="G29" s="155"/>
      <c r="H29" s="155">
        <v>46</v>
      </c>
      <c r="I29" s="155" t="s">
        <v>2149</v>
      </c>
      <c r="J29" s="155"/>
      <c r="K29" s="155">
        <v>71</v>
      </c>
      <c r="L29" s="156" t="s">
        <v>2150</v>
      </c>
      <c r="M29" s="155"/>
      <c r="N29" s="155">
        <v>96</v>
      </c>
      <c r="O29" s="156" t="s">
        <v>2151</v>
      </c>
      <c r="P29" s="155"/>
    </row>
    <row r="30" spans="5:16" ht="26">
      <c r="E30" s="155">
        <v>22</v>
      </c>
      <c r="F30" s="155" t="s">
        <v>2152</v>
      </c>
      <c r="G30" s="155"/>
      <c r="H30" s="155">
        <v>47</v>
      </c>
      <c r="I30" s="155" t="s">
        <v>2153</v>
      </c>
      <c r="J30" s="155"/>
      <c r="K30" s="155">
        <v>72</v>
      </c>
      <c r="L30" s="155" t="s">
        <v>2154</v>
      </c>
      <c r="M30" s="155"/>
      <c r="N30" s="155">
        <v>97</v>
      </c>
      <c r="O30" s="155" t="s">
        <v>2155</v>
      </c>
      <c r="P30" s="155"/>
    </row>
    <row r="31" spans="5:16" ht="26">
      <c r="E31" s="155">
        <v>23</v>
      </c>
      <c r="F31" s="155" t="s">
        <v>2156</v>
      </c>
      <c r="G31" s="155"/>
      <c r="H31" s="155">
        <v>48</v>
      </c>
      <c r="I31" s="156" t="s">
        <v>2157</v>
      </c>
      <c r="J31" s="155"/>
      <c r="K31" s="155">
        <v>73</v>
      </c>
      <c r="L31" s="156" t="s">
        <v>2158</v>
      </c>
      <c r="M31" s="155"/>
      <c r="N31" s="155">
        <v>98</v>
      </c>
      <c r="O31" s="156" t="s">
        <v>2159</v>
      </c>
      <c r="P31" s="155"/>
    </row>
    <row r="32" spans="5:16" ht="26">
      <c r="E32" s="155">
        <v>24</v>
      </c>
      <c r="F32" s="155" t="s">
        <v>2160</v>
      </c>
      <c r="G32" s="155"/>
      <c r="H32" s="155">
        <v>49</v>
      </c>
      <c r="I32" s="155" t="s">
        <v>2161</v>
      </c>
      <c r="J32" s="155"/>
      <c r="K32" s="155">
        <v>74</v>
      </c>
      <c r="L32" s="155" t="s">
        <v>2162</v>
      </c>
      <c r="M32" s="155"/>
      <c r="N32" s="155">
        <v>99</v>
      </c>
      <c r="O32" s="156" t="s">
        <v>2163</v>
      </c>
      <c r="P32" s="155"/>
    </row>
    <row r="33" spans="5:16" ht="26">
      <c r="E33" s="155">
        <v>25</v>
      </c>
      <c r="F33" s="155" t="s">
        <v>2164</v>
      </c>
      <c r="G33" s="155"/>
      <c r="H33" s="155">
        <v>50</v>
      </c>
      <c r="I33" s="155" t="s">
        <v>2165</v>
      </c>
      <c r="J33" s="155"/>
      <c r="K33" s="155">
        <v>75</v>
      </c>
      <c r="L33" s="156" t="s">
        <v>2166</v>
      </c>
      <c r="M33" s="155"/>
      <c r="N33" s="155">
        <v>100</v>
      </c>
      <c r="O33" s="155" t="s">
        <v>2167</v>
      </c>
      <c r="P33" s="155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25400</xdr:rowOff>
                  </from>
                  <to>
                    <xdr:col>6</xdr:col>
                    <xdr:colOff>457200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152400</xdr:colOff>
                    <xdr:row>9</xdr:row>
                    <xdr:rowOff>25400</xdr:rowOff>
                  </from>
                  <to>
                    <xdr:col>6</xdr:col>
                    <xdr:colOff>457200</xdr:colOff>
                    <xdr:row>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25400</xdr:rowOff>
                  </from>
                  <to>
                    <xdr:col>6</xdr:col>
                    <xdr:colOff>457200</xdr:colOff>
                    <xdr:row>10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25400</xdr:rowOff>
                  </from>
                  <to>
                    <xdr:col>6</xdr:col>
                    <xdr:colOff>457200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25400</xdr:rowOff>
                  </from>
                  <to>
                    <xdr:col>6</xdr:col>
                    <xdr:colOff>457200</xdr:colOff>
                    <xdr:row>12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25400</xdr:rowOff>
                  </from>
                  <to>
                    <xdr:col>6</xdr:col>
                    <xdr:colOff>457200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25400</xdr:rowOff>
                  </from>
                  <to>
                    <xdr:col>6</xdr:col>
                    <xdr:colOff>457200</xdr:colOff>
                    <xdr:row>14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25400</xdr:rowOff>
                  </from>
                  <to>
                    <xdr:col>6</xdr:col>
                    <xdr:colOff>457200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25400</xdr:rowOff>
                  </from>
                  <to>
                    <xdr:col>6</xdr:col>
                    <xdr:colOff>457200</xdr:colOff>
                    <xdr:row>16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25400</xdr:rowOff>
                  </from>
                  <to>
                    <xdr:col>6</xdr:col>
                    <xdr:colOff>457200</xdr:colOff>
                    <xdr:row>17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25400</xdr:rowOff>
                  </from>
                  <to>
                    <xdr:col>6</xdr:col>
                    <xdr:colOff>457200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25400</xdr:rowOff>
                  </from>
                  <to>
                    <xdr:col>6</xdr:col>
                    <xdr:colOff>457200</xdr:colOff>
                    <xdr:row>19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25400</xdr:rowOff>
                  </from>
                  <to>
                    <xdr:col>6</xdr:col>
                    <xdr:colOff>457200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25400</xdr:rowOff>
                  </from>
                  <to>
                    <xdr:col>6</xdr:col>
                    <xdr:colOff>457200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25400</xdr:rowOff>
                  </from>
                  <to>
                    <xdr:col>6</xdr:col>
                    <xdr:colOff>457200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25400</xdr:rowOff>
                  </from>
                  <to>
                    <xdr:col>6</xdr:col>
                    <xdr:colOff>457200</xdr:colOff>
                    <xdr:row>23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25400</xdr:rowOff>
                  </from>
                  <to>
                    <xdr:col>6</xdr:col>
                    <xdr:colOff>457200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25400</xdr:rowOff>
                  </from>
                  <to>
                    <xdr:col>6</xdr:col>
                    <xdr:colOff>457200</xdr:colOff>
                    <xdr:row>25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26</xdr:row>
                    <xdr:rowOff>25400</xdr:rowOff>
                  </from>
                  <to>
                    <xdr:col>6</xdr:col>
                    <xdr:colOff>457200</xdr:colOff>
                    <xdr:row>26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25400</xdr:rowOff>
                  </from>
                  <to>
                    <xdr:col>6</xdr:col>
                    <xdr:colOff>457200</xdr:colOff>
                    <xdr:row>27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152400</xdr:colOff>
                    <xdr:row>28</xdr:row>
                    <xdr:rowOff>25400</xdr:rowOff>
                  </from>
                  <to>
                    <xdr:col>6</xdr:col>
                    <xdr:colOff>457200</xdr:colOff>
                    <xdr:row>28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29</xdr:row>
                    <xdr:rowOff>25400</xdr:rowOff>
                  </from>
                  <to>
                    <xdr:col>6</xdr:col>
                    <xdr:colOff>457200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25400</xdr:rowOff>
                  </from>
                  <to>
                    <xdr:col>6</xdr:col>
                    <xdr:colOff>457200</xdr:colOff>
                    <xdr:row>30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152400</xdr:colOff>
                    <xdr:row>31</xdr:row>
                    <xdr:rowOff>25400</xdr:rowOff>
                  </from>
                  <to>
                    <xdr:col>6</xdr:col>
                    <xdr:colOff>457200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25400</xdr:rowOff>
                  </from>
                  <to>
                    <xdr:col>6</xdr:col>
                    <xdr:colOff>457200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9</xdr:col>
                    <xdr:colOff>152400</xdr:colOff>
                    <xdr:row>8</xdr:row>
                    <xdr:rowOff>25400</xdr:rowOff>
                  </from>
                  <to>
                    <xdr:col>9</xdr:col>
                    <xdr:colOff>457200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25400</xdr:rowOff>
                  </from>
                  <to>
                    <xdr:col>9</xdr:col>
                    <xdr:colOff>457200</xdr:colOff>
                    <xdr:row>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9</xdr:col>
                    <xdr:colOff>152400</xdr:colOff>
                    <xdr:row>10</xdr:row>
                    <xdr:rowOff>25400</xdr:rowOff>
                  </from>
                  <to>
                    <xdr:col>9</xdr:col>
                    <xdr:colOff>457200</xdr:colOff>
                    <xdr:row>10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25400</xdr:rowOff>
                  </from>
                  <to>
                    <xdr:col>9</xdr:col>
                    <xdr:colOff>457200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9</xdr:col>
                    <xdr:colOff>152400</xdr:colOff>
                    <xdr:row>12</xdr:row>
                    <xdr:rowOff>25400</xdr:rowOff>
                  </from>
                  <to>
                    <xdr:col>9</xdr:col>
                    <xdr:colOff>457200</xdr:colOff>
                    <xdr:row>12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13</xdr:row>
                    <xdr:rowOff>25400</xdr:rowOff>
                  </from>
                  <to>
                    <xdr:col>9</xdr:col>
                    <xdr:colOff>457200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9</xdr:col>
                    <xdr:colOff>152400</xdr:colOff>
                    <xdr:row>14</xdr:row>
                    <xdr:rowOff>25400</xdr:rowOff>
                  </from>
                  <to>
                    <xdr:col>9</xdr:col>
                    <xdr:colOff>457200</xdr:colOff>
                    <xdr:row>14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9</xdr:col>
                    <xdr:colOff>152400</xdr:colOff>
                    <xdr:row>15</xdr:row>
                    <xdr:rowOff>25400</xdr:rowOff>
                  </from>
                  <to>
                    <xdr:col>9</xdr:col>
                    <xdr:colOff>457200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16</xdr:row>
                    <xdr:rowOff>25400</xdr:rowOff>
                  </from>
                  <to>
                    <xdr:col>9</xdr:col>
                    <xdr:colOff>457200</xdr:colOff>
                    <xdr:row>16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152400</xdr:colOff>
                    <xdr:row>17</xdr:row>
                    <xdr:rowOff>25400</xdr:rowOff>
                  </from>
                  <to>
                    <xdr:col>9</xdr:col>
                    <xdr:colOff>457200</xdr:colOff>
                    <xdr:row>17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18</xdr:row>
                    <xdr:rowOff>25400</xdr:rowOff>
                  </from>
                  <to>
                    <xdr:col>9</xdr:col>
                    <xdr:colOff>457200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19</xdr:row>
                    <xdr:rowOff>25400</xdr:rowOff>
                  </from>
                  <to>
                    <xdr:col>9</xdr:col>
                    <xdr:colOff>457200</xdr:colOff>
                    <xdr:row>19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25400</xdr:rowOff>
                  </from>
                  <to>
                    <xdr:col>9</xdr:col>
                    <xdr:colOff>457200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9</xdr:col>
                    <xdr:colOff>152400</xdr:colOff>
                    <xdr:row>21</xdr:row>
                    <xdr:rowOff>25400</xdr:rowOff>
                  </from>
                  <to>
                    <xdr:col>9</xdr:col>
                    <xdr:colOff>457200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9</xdr:col>
                    <xdr:colOff>152400</xdr:colOff>
                    <xdr:row>22</xdr:row>
                    <xdr:rowOff>25400</xdr:rowOff>
                  </from>
                  <to>
                    <xdr:col>9</xdr:col>
                    <xdr:colOff>457200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23</xdr:row>
                    <xdr:rowOff>25400</xdr:rowOff>
                  </from>
                  <to>
                    <xdr:col>9</xdr:col>
                    <xdr:colOff>457200</xdr:colOff>
                    <xdr:row>23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25400</xdr:rowOff>
                  </from>
                  <to>
                    <xdr:col>9</xdr:col>
                    <xdr:colOff>457200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9</xdr:col>
                    <xdr:colOff>152400</xdr:colOff>
                    <xdr:row>25</xdr:row>
                    <xdr:rowOff>25400</xdr:rowOff>
                  </from>
                  <to>
                    <xdr:col>9</xdr:col>
                    <xdr:colOff>457200</xdr:colOff>
                    <xdr:row>25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25400</xdr:rowOff>
                  </from>
                  <to>
                    <xdr:col>9</xdr:col>
                    <xdr:colOff>457200</xdr:colOff>
                    <xdr:row>26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25400</xdr:rowOff>
                  </from>
                  <to>
                    <xdr:col>9</xdr:col>
                    <xdr:colOff>457200</xdr:colOff>
                    <xdr:row>27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25400</xdr:rowOff>
                  </from>
                  <to>
                    <xdr:col>9</xdr:col>
                    <xdr:colOff>457200</xdr:colOff>
                    <xdr:row>28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25400</xdr:rowOff>
                  </from>
                  <to>
                    <xdr:col>9</xdr:col>
                    <xdr:colOff>457200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25400</xdr:rowOff>
                  </from>
                  <to>
                    <xdr:col>9</xdr:col>
                    <xdr:colOff>457200</xdr:colOff>
                    <xdr:row>30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9</xdr:col>
                    <xdr:colOff>152400</xdr:colOff>
                    <xdr:row>31</xdr:row>
                    <xdr:rowOff>25400</xdr:rowOff>
                  </from>
                  <to>
                    <xdr:col>9</xdr:col>
                    <xdr:colOff>457200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25400</xdr:rowOff>
                  </from>
                  <to>
                    <xdr:col>9</xdr:col>
                    <xdr:colOff>457200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12</xdr:col>
                    <xdr:colOff>152400</xdr:colOff>
                    <xdr:row>8</xdr:row>
                    <xdr:rowOff>25400</xdr:rowOff>
                  </from>
                  <to>
                    <xdr:col>12</xdr:col>
                    <xdr:colOff>457200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12</xdr:col>
                    <xdr:colOff>152400</xdr:colOff>
                    <xdr:row>9</xdr:row>
                    <xdr:rowOff>25400</xdr:rowOff>
                  </from>
                  <to>
                    <xdr:col>12</xdr:col>
                    <xdr:colOff>457200</xdr:colOff>
                    <xdr:row>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12</xdr:col>
                    <xdr:colOff>152400</xdr:colOff>
                    <xdr:row>10</xdr:row>
                    <xdr:rowOff>25400</xdr:rowOff>
                  </from>
                  <to>
                    <xdr:col>12</xdr:col>
                    <xdr:colOff>457200</xdr:colOff>
                    <xdr:row>10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12</xdr:col>
                    <xdr:colOff>152400</xdr:colOff>
                    <xdr:row>11</xdr:row>
                    <xdr:rowOff>25400</xdr:rowOff>
                  </from>
                  <to>
                    <xdr:col>12</xdr:col>
                    <xdr:colOff>457200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12</xdr:col>
                    <xdr:colOff>152400</xdr:colOff>
                    <xdr:row>12</xdr:row>
                    <xdr:rowOff>25400</xdr:rowOff>
                  </from>
                  <to>
                    <xdr:col>12</xdr:col>
                    <xdr:colOff>457200</xdr:colOff>
                    <xdr:row>12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12</xdr:col>
                    <xdr:colOff>152400</xdr:colOff>
                    <xdr:row>13</xdr:row>
                    <xdr:rowOff>25400</xdr:rowOff>
                  </from>
                  <to>
                    <xdr:col>12</xdr:col>
                    <xdr:colOff>457200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12</xdr:col>
                    <xdr:colOff>152400</xdr:colOff>
                    <xdr:row>14</xdr:row>
                    <xdr:rowOff>25400</xdr:rowOff>
                  </from>
                  <to>
                    <xdr:col>12</xdr:col>
                    <xdr:colOff>457200</xdr:colOff>
                    <xdr:row>14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12</xdr:col>
                    <xdr:colOff>152400</xdr:colOff>
                    <xdr:row>15</xdr:row>
                    <xdr:rowOff>25400</xdr:rowOff>
                  </from>
                  <to>
                    <xdr:col>12</xdr:col>
                    <xdr:colOff>457200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12</xdr:col>
                    <xdr:colOff>152400</xdr:colOff>
                    <xdr:row>16</xdr:row>
                    <xdr:rowOff>25400</xdr:rowOff>
                  </from>
                  <to>
                    <xdr:col>12</xdr:col>
                    <xdr:colOff>457200</xdr:colOff>
                    <xdr:row>16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12</xdr:col>
                    <xdr:colOff>152400</xdr:colOff>
                    <xdr:row>17</xdr:row>
                    <xdr:rowOff>25400</xdr:rowOff>
                  </from>
                  <to>
                    <xdr:col>12</xdr:col>
                    <xdr:colOff>457200</xdr:colOff>
                    <xdr:row>17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12</xdr:col>
                    <xdr:colOff>152400</xdr:colOff>
                    <xdr:row>18</xdr:row>
                    <xdr:rowOff>25400</xdr:rowOff>
                  </from>
                  <to>
                    <xdr:col>12</xdr:col>
                    <xdr:colOff>457200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12</xdr:col>
                    <xdr:colOff>152400</xdr:colOff>
                    <xdr:row>19</xdr:row>
                    <xdr:rowOff>25400</xdr:rowOff>
                  </from>
                  <to>
                    <xdr:col>12</xdr:col>
                    <xdr:colOff>457200</xdr:colOff>
                    <xdr:row>19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12</xdr:col>
                    <xdr:colOff>152400</xdr:colOff>
                    <xdr:row>20</xdr:row>
                    <xdr:rowOff>25400</xdr:rowOff>
                  </from>
                  <to>
                    <xdr:col>12</xdr:col>
                    <xdr:colOff>457200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12</xdr:col>
                    <xdr:colOff>152400</xdr:colOff>
                    <xdr:row>21</xdr:row>
                    <xdr:rowOff>25400</xdr:rowOff>
                  </from>
                  <to>
                    <xdr:col>12</xdr:col>
                    <xdr:colOff>457200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12</xdr:col>
                    <xdr:colOff>152400</xdr:colOff>
                    <xdr:row>22</xdr:row>
                    <xdr:rowOff>25400</xdr:rowOff>
                  </from>
                  <to>
                    <xdr:col>12</xdr:col>
                    <xdr:colOff>457200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12</xdr:col>
                    <xdr:colOff>152400</xdr:colOff>
                    <xdr:row>23</xdr:row>
                    <xdr:rowOff>25400</xdr:rowOff>
                  </from>
                  <to>
                    <xdr:col>12</xdr:col>
                    <xdr:colOff>457200</xdr:colOff>
                    <xdr:row>23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12</xdr:col>
                    <xdr:colOff>152400</xdr:colOff>
                    <xdr:row>24</xdr:row>
                    <xdr:rowOff>25400</xdr:rowOff>
                  </from>
                  <to>
                    <xdr:col>12</xdr:col>
                    <xdr:colOff>457200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12</xdr:col>
                    <xdr:colOff>152400</xdr:colOff>
                    <xdr:row>25</xdr:row>
                    <xdr:rowOff>25400</xdr:rowOff>
                  </from>
                  <to>
                    <xdr:col>12</xdr:col>
                    <xdr:colOff>457200</xdr:colOff>
                    <xdr:row>25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12</xdr:col>
                    <xdr:colOff>152400</xdr:colOff>
                    <xdr:row>26</xdr:row>
                    <xdr:rowOff>25400</xdr:rowOff>
                  </from>
                  <to>
                    <xdr:col>12</xdr:col>
                    <xdr:colOff>457200</xdr:colOff>
                    <xdr:row>26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12</xdr:col>
                    <xdr:colOff>152400</xdr:colOff>
                    <xdr:row>27</xdr:row>
                    <xdr:rowOff>25400</xdr:rowOff>
                  </from>
                  <to>
                    <xdr:col>12</xdr:col>
                    <xdr:colOff>457200</xdr:colOff>
                    <xdr:row>27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12</xdr:col>
                    <xdr:colOff>152400</xdr:colOff>
                    <xdr:row>28</xdr:row>
                    <xdr:rowOff>25400</xdr:rowOff>
                  </from>
                  <to>
                    <xdr:col>12</xdr:col>
                    <xdr:colOff>457200</xdr:colOff>
                    <xdr:row>28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12</xdr:col>
                    <xdr:colOff>152400</xdr:colOff>
                    <xdr:row>29</xdr:row>
                    <xdr:rowOff>25400</xdr:rowOff>
                  </from>
                  <to>
                    <xdr:col>12</xdr:col>
                    <xdr:colOff>457200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12</xdr:col>
                    <xdr:colOff>152400</xdr:colOff>
                    <xdr:row>30</xdr:row>
                    <xdr:rowOff>25400</xdr:rowOff>
                  </from>
                  <to>
                    <xdr:col>12</xdr:col>
                    <xdr:colOff>457200</xdr:colOff>
                    <xdr:row>30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12</xdr:col>
                    <xdr:colOff>152400</xdr:colOff>
                    <xdr:row>31</xdr:row>
                    <xdr:rowOff>25400</xdr:rowOff>
                  </from>
                  <to>
                    <xdr:col>12</xdr:col>
                    <xdr:colOff>457200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12</xdr:col>
                    <xdr:colOff>152400</xdr:colOff>
                    <xdr:row>32</xdr:row>
                    <xdr:rowOff>25400</xdr:rowOff>
                  </from>
                  <to>
                    <xdr:col>12</xdr:col>
                    <xdr:colOff>457200</xdr:colOff>
                    <xdr:row>32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15</xdr:col>
                    <xdr:colOff>152400</xdr:colOff>
                    <xdr:row>8</xdr:row>
                    <xdr:rowOff>25400</xdr:rowOff>
                  </from>
                  <to>
                    <xdr:col>15</xdr:col>
                    <xdr:colOff>457200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15</xdr:col>
                    <xdr:colOff>152400</xdr:colOff>
                    <xdr:row>9</xdr:row>
                    <xdr:rowOff>25400</xdr:rowOff>
                  </from>
                  <to>
                    <xdr:col>15</xdr:col>
                    <xdr:colOff>457200</xdr:colOff>
                    <xdr:row>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15</xdr:col>
                    <xdr:colOff>152400</xdr:colOff>
                    <xdr:row>10</xdr:row>
                    <xdr:rowOff>25400</xdr:rowOff>
                  </from>
                  <to>
                    <xdr:col>15</xdr:col>
                    <xdr:colOff>457200</xdr:colOff>
                    <xdr:row>10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15</xdr:col>
                    <xdr:colOff>152400</xdr:colOff>
                    <xdr:row>11</xdr:row>
                    <xdr:rowOff>25400</xdr:rowOff>
                  </from>
                  <to>
                    <xdr:col>15</xdr:col>
                    <xdr:colOff>457200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15</xdr:col>
                    <xdr:colOff>152400</xdr:colOff>
                    <xdr:row>12</xdr:row>
                    <xdr:rowOff>25400</xdr:rowOff>
                  </from>
                  <to>
                    <xdr:col>15</xdr:col>
                    <xdr:colOff>457200</xdr:colOff>
                    <xdr:row>12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15</xdr:col>
                    <xdr:colOff>152400</xdr:colOff>
                    <xdr:row>13</xdr:row>
                    <xdr:rowOff>25400</xdr:rowOff>
                  </from>
                  <to>
                    <xdr:col>15</xdr:col>
                    <xdr:colOff>457200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15</xdr:col>
                    <xdr:colOff>152400</xdr:colOff>
                    <xdr:row>14</xdr:row>
                    <xdr:rowOff>25400</xdr:rowOff>
                  </from>
                  <to>
                    <xdr:col>15</xdr:col>
                    <xdr:colOff>457200</xdr:colOff>
                    <xdr:row>14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15</xdr:col>
                    <xdr:colOff>152400</xdr:colOff>
                    <xdr:row>15</xdr:row>
                    <xdr:rowOff>25400</xdr:rowOff>
                  </from>
                  <to>
                    <xdr:col>15</xdr:col>
                    <xdr:colOff>457200</xdr:colOff>
                    <xdr:row>15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15</xdr:col>
                    <xdr:colOff>152400</xdr:colOff>
                    <xdr:row>16</xdr:row>
                    <xdr:rowOff>25400</xdr:rowOff>
                  </from>
                  <to>
                    <xdr:col>15</xdr:col>
                    <xdr:colOff>457200</xdr:colOff>
                    <xdr:row>16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15</xdr:col>
                    <xdr:colOff>152400</xdr:colOff>
                    <xdr:row>17</xdr:row>
                    <xdr:rowOff>25400</xdr:rowOff>
                  </from>
                  <to>
                    <xdr:col>15</xdr:col>
                    <xdr:colOff>457200</xdr:colOff>
                    <xdr:row>17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15</xdr:col>
                    <xdr:colOff>152400</xdr:colOff>
                    <xdr:row>18</xdr:row>
                    <xdr:rowOff>25400</xdr:rowOff>
                  </from>
                  <to>
                    <xdr:col>15</xdr:col>
                    <xdr:colOff>457200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15</xdr:col>
                    <xdr:colOff>152400</xdr:colOff>
                    <xdr:row>19</xdr:row>
                    <xdr:rowOff>25400</xdr:rowOff>
                  </from>
                  <to>
                    <xdr:col>15</xdr:col>
                    <xdr:colOff>457200</xdr:colOff>
                    <xdr:row>19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15</xdr:col>
                    <xdr:colOff>152400</xdr:colOff>
                    <xdr:row>20</xdr:row>
                    <xdr:rowOff>25400</xdr:rowOff>
                  </from>
                  <to>
                    <xdr:col>15</xdr:col>
                    <xdr:colOff>457200</xdr:colOff>
                    <xdr:row>20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15</xdr:col>
                    <xdr:colOff>152400</xdr:colOff>
                    <xdr:row>21</xdr:row>
                    <xdr:rowOff>25400</xdr:rowOff>
                  </from>
                  <to>
                    <xdr:col>15</xdr:col>
                    <xdr:colOff>457200</xdr:colOff>
                    <xdr:row>21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15</xdr:col>
                    <xdr:colOff>152400</xdr:colOff>
                    <xdr:row>22</xdr:row>
                    <xdr:rowOff>25400</xdr:rowOff>
                  </from>
                  <to>
                    <xdr:col>15</xdr:col>
                    <xdr:colOff>457200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15</xdr:col>
                    <xdr:colOff>152400</xdr:colOff>
                    <xdr:row>23</xdr:row>
                    <xdr:rowOff>25400</xdr:rowOff>
                  </from>
                  <to>
                    <xdr:col>15</xdr:col>
                    <xdr:colOff>457200</xdr:colOff>
                    <xdr:row>23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15</xdr:col>
                    <xdr:colOff>152400</xdr:colOff>
                    <xdr:row>24</xdr:row>
                    <xdr:rowOff>25400</xdr:rowOff>
                  </from>
                  <to>
                    <xdr:col>15</xdr:col>
                    <xdr:colOff>457200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15</xdr:col>
                    <xdr:colOff>152400</xdr:colOff>
                    <xdr:row>25</xdr:row>
                    <xdr:rowOff>25400</xdr:rowOff>
                  </from>
                  <to>
                    <xdr:col>15</xdr:col>
                    <xdr:colOff>457200</xdr:colOff>
                    <xdr:row>25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15</xdr:col>
                    <xdr:colOff>152400</xdr:colOff>
                    <xdr:row>26</xdr:row>
                    <xdr:rowOff>25400</xdr:rowOff>
                  </from>
                  <to>
                    <xdr:col>15</xdr:col>
                    <xdr:colOff>457200</xdr:colOff>
                    <xdr:row>26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15</xdr:col>
                    <xdr:colOff>152400</xdr:colOff>
                    <xdr:row>27</xdr:row>
                    <xdr:rowOff>25400</xdr:rowOff>
                  </from>
                  <to>
                    <xdr:col>15</xdr:col>
                    <xdr:colOff>457200</xdr:colOff>
                    <xdr:row>27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15</xdr:col>
                    <xdr:colOff>152400</xdr:colOff>
                    <xdr:row>28</xdr:row>
                    <xdr:rowOff>25400</xdr:rowOff>
                  </from>
                  <to>
                    <xdr:col>15</xdr:col>
                    <xdr:colOff>457200</xdr:colOff>
                    <xdr:row>28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15</xdr:col>
                    <xdr:colOff>152400</xdr:colOff>
                    <xdr:row>29</xdr:row>
                    <xdr:rowOff>25400</xdr:rowOff>
                  </from>
                  <to>
                    <xdr:col>15</xdr:col>
                    <xdr:colOff>457200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15</xdr:col>
                    <xdr:colOff>152400</xdr:colOff>
                    <xdr:row>30</xdr:row>
                    <xdr:rowOff>25400</xdr:rowOff>
                  </from>
                  <to>
                    <xdr:col>15</xdr:col>
                    <xdr:colOff>457200</xdr:colOff>
                    <xdr:row>30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15</xdr:col>
                    <xdr:colOff>152400</xdr:colOff>
                    <xdr:row>31</xdr:row>
                    <xdr:rowOff>25400</xdr:rowOff>
                  </from>
                  <to>
                    <xdr:col>15</xdr:col>
                    <xdr:colOff>457200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15</xdr:col>
                    <xdr:colOff>152400</xdr:colOff>
                    <xdr:row>32</xdr:row>
                    <xdr:rowOff>25400</xdr:rowOff>
                  </from>
                  <to>
                    <xdr:col>15</xdr:col>
                    <xdr:colOff>457200</xdr:colOff>
                    <xdr:row>32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  <outlinePr summaryBelow="0" summaryRight="0"/>
  </sheetPr>
  <dimension ref="A21:A1000"/>
  <sheetViews>
    <sheetView workbookViewId="0"/>
  </sheetViews>
  <sheetFormatPr baseColWidth="10" defaultColWidth="14.5" defaultRowHeight="15" customHeight="1"/>
  <cols>
    <col min="1" max="1" width="2.832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99"/>
  <sheetViews>
    <sheetView workbookViewId="0"/>
  </sheetViews>
  <sheetFormatPr baseColWidth="10" defaultColWidth="14.5" defaultRowHeight="15" customHeight="1"/>
  <cols>
    <col min="1" max="1" width="8.6640625" customWidth="1"/>
    <col min="2" max="2" width="15.5" customWidth="1"/>
    <col min="3" max="5" width="12.33203125" customWidth="1"/>
    <col min="6" max="6" width="13.5" customWidth="1"/>
    <col min="7" max="7" width="8.6640625" customWidth="1"/>
    <col min="8" max="8" width="9.6640625" customWidth="1"/>
    <col min="9" max="9" width="8.6640625" customWidth="1"/>
  </cols>
  <sheetData>
    <row r="1" spans="1:9" ht="14.25" customHeight="1">
      <c r="A1" s="35" t="s">
        <v>1640</v>
      </c>
      <c r="B1" s="35" t="s">
        <v>1641</v>
      </c>
      <c r="C1" s="36" t="s">
        <v>1642</v>
      </c>
      <c r="D1" s="36" t="s">
        <v>1643</v>
      </c>
      <c r="E1" s="36" t="s">
        <v>1644</v>
      </c>
      <c r="F1" s="36" t="s">
        <v>1645</v>
      </c>
    </row>
    <row r="2" spans="1:9" ht="13.5" customHeight="1">
      <c r="A2" s="35" t="s">
        <v>1646</v>
      </c>
      <c r="B2" s="35" t="s">
        <v>1647</v>
      </c>
      <c r="C2" s="36">
        <v>800</v>
      </c>
      <c r="D2" s="36">
        <v>650</v>
      </c>
      <c r="E2" s="36">
        <v>700</v>
      </c>
      <c r="F2" s="36">
        <v>2150</v>
      </c>
      <c r="G2" s="37"/>
      <c r="H2" s="38"/>
      <c r="I2" s="39"/>
    </row>
    <row r="3" spans="1:9" ht="13.5" customHeight="1">
      <c r="A3" s="35" t="s">
        <v>1646</v>
      </c>
      <c r="B3" s="35" t="s">
        <v>1648</v>
      </c>
      <c r="C3" s="36">
        <v>900</v>
      </c>
      <c r="D3" s="36">
        <v>850</v>
      </c>
      <c r="E3" s="36">
        <v>850</v>
      </c>
      <c r="F3" s="36">
        <v>2600</v>
      </c>
      <c r="G3" s="37"/>
      <c r="H3" s="38"/>
      <c r="I3" s="39"/>
    </row>
    <row r="4" spans="1:9" ht="13.5" customHeight="1">
      <c r="A4" s="35" t="s">
        <v>1646</v>
      </c>
      <c r="B4" s="35" t="s">
        <v>1649</v>
      </c>
      <c r="C4" s="36">
        <v>4850</v>
      </c>
      <c r="D4" s="36">
        <v>3200</v>
      </c>
      <c r="E4" s="36">
        <v>1155</v>
      </c>
      <c r="F4" s="36">
        <v>9205</v>
      </c>
      <c r="G4" s="37"/>
      <c r="H4" s="38"/>
      <c r="I4" s="39"/>
    </row>
    <row r="5" spans="1:9" ht="13.5" customHeight="1">
      <c r="A5" s="35" t="s">
        <v>1646</v>
      </c>
      <c r="B5" s="35" t="s">
        <v>1650</v>
      </c>
      <c r="C5" s="36">
        <v>1250</v>
      </c>
      <c r="D5" s="36">
        <v>1250</v>
      </c>
      <c r="E5" s="36">
        <v>1250</v>
      </c>
      <c r="F5" s="36">
        <v>3750</v>
      </c>
      <c r="G5" s="37"/>
      <c r="H5" s="38"/>
      <c r="I5" s="39"/>
    </row>
    <row r="6" spans="1:9" ht="13.5" customHeight="1">
      <c r="A6" s="35" t="s">
        <v>1646</v>
      </c>
      <c r="B6" s="35" t="s">
        <v>1651</v>
      </c>
      <c r="C6" s="36">
        <v>2025</v>
      </c>
      <c r="D6" s="36">
        <v>2200</v>
      </c>
      <c r="E6" s="36">
        <v>1650</v>
      </c>
      <c r="F6" s="36">
        <v>5875</v>
      </c>
      <c r="G6" s="37"/>
      <c r="H6" s="38"/>
      <c r="I6" s="39"/>
    </row>
    <row r="7" spans="1:9" ht="13.5" customHeight="1">
      <c r="A7" s="35" t="s">
        <v>1646</v>
      </c>
      <c r="B7" s="35" t="s">
        <v>1652</v>
      </c>
      <c r="C7" s="36">
        <v>1350</v>
      </c>
      <c r="D7" s="36">
        <v>1500</v>
      </c>
      <c r="E7" s="36">
        <v>1700</v>
      </c>
      <c r="F7" s="36">
        <v>4550</v>
      </c>
      <c r="G7" s="37"/>
      <c r="H7" s="38"/>
      <c r="I7" s="39"/>
    </row>
    <row r="8" spans="1:9" ht="13.5" customHeight="1">
      <c r="A8" s="35" t="s">
        <v>1646</v>
      </c>
      <c r="B8" s="35" t="s">
        <v>1653</v>
      </c>
      <c r="C8" s="36">
        <v>3300</v>
      </c>
      <c r="D8" s="36">
        <v>3500</v>
      </c>
      <c r="E8" s="36">
        <v>3700</v>
      </c>
      <c r="F8" s="36">
        <v>10500</v>
      </c>
      <c r="G8" s="37"/>
      <c r="H8" s="38"/>
      <c r="I8" s="39"/>
    </row>
    <row r="9" spans="1:9" ht="13.5" customHeight="1">
      <c r="A9" s="35" t="s">
        <v>1646</v>
      </c>
      <c r="B9" s="35" t="s">
        <v>1654</v>
      </c>
      <c r="C9" s="36">
        <v>3825</v>
      </c>
      <c r="D9" s="36">
        <v>3725</v>
      </c>
      <c r="E9" s="36">
        <v>3750</v>
      </c>
      <c r="F9" s="36">
        <v>11300</v>
      </c>
      <c r="G9" s="37"/>
      <c r="H9" s="38"/>
      <c r="I9" s="39"/>
    </row>
    <row r="10" spans="1:9" ht="13.5" customHeight="1">
      <c r="A10" s="35" t="s">
        <v>1646</v>
      </c>
      <c r="B10" s="35" t="s">
        <v>1655</v>
      </c>
      <c r="C10" s="36">
        <v>8900</v>
      </c>
      <c r="D10" s="36">
        <v>10315</v>
      </c>
      <c r="E10" s="36">
        <v>5250</v>
      </c>
      <c r="F10" s="36">
        <v>24465</v>
      </c>
      <c r="G10" s="37"/>
      <c r="H10" s="38"/>
      <c r="I10" s="39"/>
    </row>
    <row r="11" spans="1:9" ht="13.5" customHeight="1">
      <c r="A11" s="35" t="s">
        <v>1646</v>
      </c>
      <c r="B11" s="35" t="s">
        <v>1656</v>
      </c>
      <c r="C11" s="36">
        <v>6250</v>
      </c>
      <c r="D11" s="36">
        <v>6000</v>
      </c>
      <c r="E11" s="36">
        <v>6500</v>
      </c>
      <c r="F11" s="36">
        <v>18750</v>
      </c>
      <c r="G11" s="37"/>
      <c r="H11" s="38"/>
      <c r="I11" s="39"/>
    </row>
    <row r="12" spans="1:9" ht="13.5" customHeight="1">
      <c r="A12" s="35" t="s">
        <v>1646</v>
      </c>
      <c r="B12" s="35" t="s">
        <v>1657</v>
      </c>
      <c r="C12" s="36">
        <v>8000</v>
      </c>
      <c r="D12" s="36">
        <v>8000</v>
      </c>
      <c r="E12" s="36">
        <v>8000</v>
      </c>
      <c r="F12" s="36">
        <v>24000</v>
      </c>
      <c r="G12" s="37"/>
      <c r="H12" s="38"/>
      <c r="I12" s="39"/>
    </row>
    <row r="13" spans="1:9" ht="13.5" customHeight="1">
      <c r="A13" s="35" t="s">
        <v>1646</v>
      </c>
      <c r="B13" s="35" t="s">
        <v>1658</v>
      </c>
      <c r="C13" s="36">
        <v>11500</v>
      </c>
      <c r="D13" s="36">
        <v>12500</v>
      </c>
      <c r="E13" s="36">
        <v>12500</v>
      </c>
      <c r="F13" s="36">
        <v>36500</v>
      </c>
      <c r="G13" s="37"/>
      <c r="H13" s="38"/>
      <c r="I13" s="39"/>
    </row>
    <row r="14" spans="1:9" ht="13.5" customHeight="1">
      <c r="A14" s="35" t="s">
        <v>1646</v>
      </c>
      <c r="B14" s="35" t="s">
        <v>1659</v>
      </c>
      <c r="C14" s="36">
        <v>12250</v>
      </c>
      <c r="D14" s="36">
        <v>12250</v>
      </c>
      <c r="E14" s="36">
        <v>12750</v>
      </c>
      <c r="F14" s="36">
        <v>37250</v>
      </c>
      <c r="G14" s="37"/>
      <c r="H14" s="38"/>
      <c r="I14" s="39"/>
    </row>
    <row r="15" spans="1:9" ht="13.5" customHeight="1">
      <c r="A15" s="35" t="s">
        <v>1646</v>
      </c>
      <c r="B15" s="35" t="s">
        <v>1660</v>
      </c>
      <c r="C15" s="36">
        <v>25000</v>
      </c>
      <c r="D15" s="36">
        <v>24000</v>
      </c>
      <c r="E15" s="36">
        <v>26390</v>
      </c>
      <c r="F15" s="36">
        <v>75390</v>
      </c>
      <c r="G15" s="37"/>
      <c r="H15" s="38"/>
      <c r="I15" s="39"/>
    </row>
    <row r="16" spans="1:9" ht="15" customHeight="1">
      <c r="G16" s="37"/>
      <c r="H16" s="38"/>
      <c r="I16" s="39"/>
    </row>
    <row r="17" spans="7:9" ht="14.25" customHeight="1">
      <c r="G17" s="37"/>
      <c r="H17" s="38"/>
      <c r="I17" s="39"/>
    </row>
    <row r="18" spans="7:9" ht="14.25" customHeight="1">
      <c r="G18" s="37"/>
      <c r="H18" s="38"/>
      <c r="I18" s="39"/>
    </row>
    <row r="19" spans="7:9" ht="14.25" customHeight="1">
      <c r="G19" s="37"/>
      <c r="H19" s="38"/>
      <c r="I19" s="39"/>
    </row>
    <row r="20" spans="7:9" ht="14.25" customHeight="1">
      <c r="G20" s="37"/>
      <c r="H20" s="38"/>
      <c r="I20" s="39"/>
    </row>
    <row r="21" spans="7:9" ht="14.25" customHeight="1">
      <c r="G21" s="37"/>
      <c r="H21" s="38"/>
      <c r="I21" s="39"/>
    </row>
    <row r="22" spans="7:9" ht="14.25" customHeight="1">
      <c r="G22" s="37"/>
      <c r="H22" s="38"/>
      <c r="I22" s="39"/>
    </row>
    <row r="23" spans="7:9" ht="14.25" customHeight="1">
      <c r="G23" s="37"/>
      <c r="H23" s="38"/>
      <c r="I23" s="39"/>
    </row>
    <row r="24" spans="7:9" ht="14.25" customHeight="1">
      <c r="G24" s="37"/>
      <c r="H24" s="38"/>
      <c r="I24" s="39"/>
    </row>
    <row r="25" spans="7:9" ht="14.25" customHeight="1">
      <c r="G25" s="37"/>
      <c r="H25" s="38"/>
      <c r="I25" s="39"/>
    </row>
    <row r="26" spans="7:9" ht="14.25" customHeight="1">
      <c r="G26" s="37"/>
      <c r="H26" s="38"/>
      <c r="I26" s="39"/>
    </row>
    <row r="27" spans="7:9" ht="14.25" customHeight="1">
      <c r="G27" s="37"/>
      <c r="H27" s="38"/>
      <c r="I27" s="39"/>
    </row>
    <row r="28" spans="7:9" ht="14.25" customHeight="1">
      <c r="G28" s="37"/>
      <c r="H28" s="38"/>
      <c r="I28" s="39"/>
    </row>
    <row r="29" spans="7:9" ht="14.25" customHeight="1">
      <c r="G29" s="37"/>
      <c r="H29" s="38"/>
      <c r="I29" s="39"/>
    </row>
    <row r="30" spans="7:9" ht="14.25" customHeight="1">
      <c r="G30" s="37"/>
      <c r="H30" s="38"/>
      <c r="I30" s="39"/>
    </row>
    <row r="31" spans="7:9" ht="14.25" customHeight="1">
      <c r="G31" s="37"/>
      <c r="H31" s="38"/>
      <c r="I31" s="39"/>
    </row>
    <row r="32" spans="7:9" ht="14.25" customHeight="1">
      <c r="G32" s="37"/>
      <c r="H32" s="38"/>
      <c r="I32" s="39"/>
    </row>
    <row r="33" spans="7:9" ht="14.25" customHeight="1">
      <c r="G33" s="37"/>
      <c r="H33" s="38"/>
      <c r="I33" s="39"/>
    </row>
    <row r="34" spans="7:9" ht="14.25" customHeight="1">
      <c r="G34" s="37"/>
      <c r="H34" s="38"/>
      <c r="I34" s="39"/>
    </row>
    <row r="35" spans="7:9" ht="14.25" customHeight="1">
      <c r="G35" s="37"/>
      <c r="H35" s="38"/>
      <c r="I35" s="39"/>
    </row>
    <row r="36" spans="7:9" ht="14.25" customHeight="1">
      <c r="G36" s="37"/>
      <c r="H36" s="38"/>
      <c r="I36" s="39"/>
    </row>
    <row r="37" spans="7:9" ht="14.25" customHeight="1">
      <c r="G37" s="37"/>
      <c r="H37" s="38"/>
      <c r="I37" s="39"/>
    </row>
    <row r="38" spans="7:9" ht="14.25" customHeight="1">
      <c r="G38" s="37"/>
      <c r="H38" s="38"/>
      <c r="I38" s="39"/>
    </row>
    <row r="39" spans="7:9" ht="14.25" customHeight="1"/>
    <row r="40" spans="7:9" ht="14.25" customHeight="1"/>
    <row r="41" spans="7:9" ht="14.25" customHeight="1"/>
    <row r="42" spans="7:9" ht="14.25" customHeight="1"/>
    <row r="43" spans="7:9" ht="14.25" customHeight="1"/>
    <row r="44" spans="7:9" ht="14.25" customHeight="1"/>
    <row r="45" spans="7:9" ht="14.25" customHeight="1"/>
    <row r="46" spans="7:9" ht="14.25" customHeight="1"/>
    <row r="47" spans="7:9" ht="14.25" customHeight="1"/>
    <row r="48" spans="7: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00"/>
  <sheetViews>
    <sheetView workbookViewId="0"/>
  </sheetViews>
  <sheetFormatPr baseColWidth="10" defaultColWidth="14.5" defaultRowHeight="15" customHeight="1"/>
  <cols>
    <col min="1" max="1" width="8.6640625" customWidth="1"/>
    <col min="2" max="2" width="15.5" customWidth="1"/>
    <col min="3" max="5" width="12.33203125" customWidth="1"/>
    <col min="6" max="6" width="13.5" customWidth="1"/>
    <col min="7" max="7" width="8.6640625" customWidth="1"/>
    <col min="8" max="8" width="9.6640625" customWidth="1"/>
    <col min="9" max="9" width="8.6640625" customWidth="1"/>
  </cols>
  <sheetData>
    <row r="1" spans="1:9" ht="14.25" customHeight="1">
      <c r="A1" s="35" t="s">
        <v>1640</v>
      </c>
      <c r="B1" s="35" t="s">
        <v>1641</v>
      </c>
      <c r="C1" s="35" t="s">
        <v>1642</v>
      </c>
      <c r="D1" s="35" t="s">
        <v>1643</v>
      </c>
      <c r="E1" s="35" t="s">
        <v>1644</v>
      </c>
      <c r="F1" s="35" t="s">
        <v>1645</v>
      </c>
    </row>
    <row r="2" spans="1:9" ht="13.5" customHeight="1">
      <c r="A2" s="35" t="s">
        <v>1646</v>
      </c>
      <c r="B2" s="35" t="s">
        <v>1647</v>
      </c>
      <c r="C2" s="36">
        <v>800</v>
      </c>
      <c r="D2" s="36">
        <v>650</v>
      </c>
      <c r="E2" s="36">
        <v>700</v>
      </c>
      <c r="F2" s="36">
        <v>2150</v>
      </c>
      <c r="G2" s="37"/>
      <c r="H2" s="38"/>
      <c r="I2" s="39"/>
    </row>
    <row r="3" spans="1:9" ht="13.5" customHeight="1">
      <c r="A3" s="35" t="s">
        <v>1646</v>
      </c>
      <c r="B3" s="35" t="s">
        <v>1648</v>
      </c>
      <c r="C3" s="36">
        <v>900</v>
      </c>
      <c r="D3" s="36">
        <v>850</v>
      </c>
      <c r="E3" s="36">
        <v>850</v>
      </c>
      <c r="F3" s="36">
        <v>2600</v>
      </c>
      <c r="G3" s="37"/>
      <c r="H3" s="38"/>
      <c r="I3" s="39"/>
    </row>
    <row r="4" spans="1:9" ht="13.5" customHeight="1">
      <c r="A4" s="35" t="s">
        <v>1646</v>
      </c>
      <c r="B4" s="35" t="s">
        <v>1649</v>
      </c>
      <c r="C4" s="36">
        <v>4850</v>
      </c>
      <c r="D4" s="36">
        <v>3200</v>
      </c>
      <c r="E4" s="36">
        <v>1155</v>
      </c>
      <c r="F4" s="36">
        <v>9205</v>
      </c>
      <c r="G4" s="37"/>
      <c r="H4" s="38"/>
      <c r="I4" s="39"/>
    </row>
    <row r="5" spans="1:9" ht="13.5" customHeight="1">
      <c r="A5" s="35" t="s">
        <v>1646</v>
      </c>
      <c r="B5" s="35" t="s">
        <v>1650</v>
      </c>
      <c r="C5" s="36">
        <v>1250</v>
      </c>
      <c r="D5" s="36">
        <v>1250</v>
      </c>
      <c r="E5" s="36">
        <v>1250</v>
      </c>
      <c r="F5" s="36">
        <v>3750</v>
      </c>
      <c r="G5" s="37"/>
      <c r="H5" s="38"/>
      <c r="I5" s="39"/>
    </row>
    <row r="6" spans="1:9" ht="13.5" customHeight="1">
      <c r="A6" s="35" t="s">
        <v>1646</v>
      </c>
      <c r="B6" s="35" t="s">
        <v>1651</v>
      </c>
      <c r="C6" s="36">
        <v>2025</v>
      </c>
      <c r="D6" s="36">
        <v>2200</v>
      </c>
      <c r="E6" s="36">
        <v>1650</v>
      </c>
      <c r="F6" s="36">
        <v>5875</v>
      </c>
      <c r="G6" s="37"/>
      <c r="H6" s="38"/>
      <c r="I6" s="39"/>
    </row>
    <row r="7" spans="1:9" ht="13.5" customHeight="1">
      <c r="A7" s="35" t="s">
        <v>1646</v>
      </c>
      <c r="B7" s="35" t="s">
        <v>1652</v>
      </c>
      <c r="C7" s="36">
        <v>1350</v>
      </c>
      <c r="D7" s="36">
        <v>1500</v>
      </c>
      <c r="E7" s="36">
        <v>1700</v>
      </c>
      <c r="F7" s="36">
        <v>4550</v>
      </c>
      <c r="G7" s="37"/>
      <c r="H7" s="38"/>
      <c r="I7" s="39"/>
    </row>
    <row r="8" spans="1:9" ht="13.5" customHeight="1">
      <c r="A8" s="35" t="s">
        <v>1646</v>
      </c>
      <c r="B8" s="35" t="s">
        <v>1653</v>
      </c>
      <c r="C8" s="36">
        <v>3300</v>
      </c>
      <c r="D8" s="36">
        <v>3500</v>
      </c>
      <c r="E8" s="36">
        <v>3700</v>
      </c>
      <c r="F8" s="36">
        <v>10500</v>
      </c>
      <c r="G8" s="37"/>
      <c r="H8" s="38"/>
      <c r="I8" s="39"/>
    </row>
    <row r="9" spans="1:9" ht="13.5" customHeight="1">
      <c r="A9" s="35" t="s">
        <v>1646</v>
      </c>
      <c r="B9" s="35" t="s">
        <v>1654</v>
      </c>
      <c r="C9" s="36">
        <v>3825</v>
      </c>
      <c r="D9" s="36">
        <v>3725</v>
      </c>
      <c r="E9" s="36">
        <v>3750</v>
      </c>
      <c r="F9" s="36">
        <v>11300</v>
      </c>
      <c r="G9" s="37"/>
      <c r="H9" s="38"/>
      <c r="I9" s="39"/>
    </row>
    <row r="10" spans="1:9" ht="13.5" customHeight="1">
      <c r="A10" s="35" t="s">
        <v>1646</v>
      </c>
      <c r="B10" s="35" t="s">
        <v>1655</v>
      </c>
      <c r="C10" s="36">
        <v>8900</v>
      </c>
      <c r="D10" s="36">
        <v>10315</v>
      </c>
      <c r="E10" s="36">
        <v>5250</v>
      </c>
      <c r="F10" s="36">
        <v>24465</v>
      </c>
      <c r="G10" s="37"/>
      <c r="H10" s="38"/>
      <c r="I10" s="39"/>
    </row>
    <row r="11" spans="1:9" ht="13.5" customHeight="1">
      <c r="A11" s="35" t="s">
        <v>1646</v>
      </c>
      <c r="B11" s="35" t="s">
        <v>1656</v>
      </c>
      <c r="C11" s="36">
        <v>6250</v>
      </c>
      <c r="D11" s="36">
        <v>6000</v>
      </c>
      <c r="E11" s="36">
        <v>6500</v>
      </c>
      <c r="F11" s="36">
        <v>18750</v>
      </c>
      <c r="G11" s="37"/>
      <c r="H11" s="38"/>
      <c r="I11" s="39"/>
    </row>
    <row r="12" spans="1:9" ht="13.5" customHeight="1">
      <c r="A12" s="35" t="s">
        <v>1646</v>
      </c>
      <c r="B12" s="35" t="s">
        <v>1657</v>
      </c>
      <c r="C12" s="36">
        <v>8000</v>
      </c>
      <c r="D12" s="36">
        <v>8000</v>
      </c>
      <c r="E12" s="36">
        <v>8000</v>
      </c>
      <c r="F12" s="36">
        <v>24000</v>
      </c>
      <c r="G12" s="37"/>
      <c r="H12" s="38"/>
      <c r="I12" s="39"/>
    </row>
    <row r="13" spans="1:9" ht="13.5" customHeight="1">
      <c r="A13" s="35" t="s">
        <v>1646</v>
      </c>
      <c r="B13" s="35" t="s">
        <v>1658</v>
      </c>
      <c r="C13" s="36">
        <v>11500</v>
      </c>
      <c r="D13" s="36">
        <v>12500</v>
      </c>
      <c r="E13" s="36">
        <v>12500</v>
      </c>
      <c r="F13" s="36">
        <v>36500</v>
      </c>
      <c r="G13" s="37"/>
      <c r="H13" s="38"/>
      <c r="I13" s="39"/>
    </row>
    <row r="14" spans="1:9" ht="13.5" customHeight="1">
      <c r="A14" s="35" t="s">
        <v>1646</v>
      </c>
      <c r="B14" s="35" t="s">
        <v>1659</v>
      </c>
      <c r="C14" s="36">
        <v>12250</v>
      </c>
      <c r="D14" s="36">
        <v>12250</v>
      </c>
      <c r="E14" s="36">
        <v>12750</v>
      </c>
      <c r="F14" s="36">
        <v>37250</v>
      </c>
      <c r="G14" s="37"/>
      <c r="H14" s="38"/>
      <c r="I14" s="39"/>
    </row>
    <row r="15" spans="1:9" ht="13.5" customHeight="1">
      <c r="A15" s="35" t="s">
        <v>1646</v>
      </c>
      <c r="B15" s="35" t="s">
        <v>1660</v>
      </c>
      <c r="C15" s="36">
        <v>25000</v>
      </c>
      <c r="D15" s="36">
        <v>24000</v>
      </c>
      <c r="E15" s="36">
        <v>26390</v>
      </c>
      <c r="F15" s="36">
        <v>75390</v>
      </c>
      <c r="G15" s="37"/>
      <c r="H15" s="38"/>
      <c r="I15" s="39"/>
    </row>
    <row r="16" spans="1:9" ht="15" customHeight="1">
      <c r="G16" s="37"/>
      <c r="H16" s="38"/>
      <c r="I16" s="39"/>
    </row>
    <row r="17" spans="7:9" ht="14.25" customHeight="1">
      <c r="G17" s="37"/>
      <c r="H17" s="38"/>
      <c r="I17" s="39"/>
    </row>
    <row r="18" spans="7:9" ht="14.25" customHeight="1">
      <c r="G18" s="37"/>
      <c r="H18" s="38"/>
      <c r="I18" s="39"/>
    </row>
    <row r="19" spans="7:9" ht="14.25" customHeight="1">
      <c r="G19" s="37"/>
      <c r="H19" s="38"/>
      <c r="I19" s="39"/>
    </row>
    <row r="20" spans="7:9" ht="14.25" customHeight="1">
      <c r="G20" s="37"/>
      <c r="H20" s="38"/>
      <c r="I20" s="39"/>
    </row>
    <row r="21" spans="7:9" ht="14.25" customHeight="1">
      <c r="G21" s="37"/>
      <c r="H21" s="38"/>
      <c r="I21" s="39"/>
    </row>
    <row r="22" spans="7:9" ht="14.25" customHeight="1">
      <c r="G22" s="37"/>
      <c r="H22" s="38"/>
      <c r="I22" s="39"/>
    </row>
    <row r="23" spans="7:9" ht="14.25" customHeight="1">
      <c r="G23" s="37"/>
      <c r="H23" s="38"/>
      <c r="I23" s="39"/>
    </row>
    <row r="24" spans="7:9" ht="14.25" customHeight="1">
      <c r="G24" s="37"/>
      <c r="H24" s="38"/>
      <c r="I24" s="39"/>
    </row>
    <row r="25" spans="7:9" ht="14.25" customHeight="1">
      <c r="G25" s="37"/>
      <c r="H25" s="38"/>
      <c r="I25" s="39"/>
    </row>
    <row r="26" spans="7:9" ht="14.25" customHeight="1">
      <c r="G26" s="37"/>
      <c r="H26" s="38"/>
      <c r="I26" s="39"/>
    </row>
    <row r="27" spans="7:9" ht="14.25" customHeight="1">
      <c r="G27" s="37"/>
      <c r="H27" s="38"/>
      <c r="I27" s="39"/>
    </row>
    <row r="28" spans="7:9" ht="14.25" customHeight="1">
      <c r="G28" s="37"/>
      <c r="H28" s="38"/>
      <c r="I28" s="39"/>
    </row>
    <row r="29" spans="7:9" ht="14.25" customHeight="1">
      <c r="G29" s="37"/>
      <c r="H29" s="38"/>
      <c r="I29" s="39"/>
    </row>
    <row r="30" spans="7:9" ht="14.25" customHeight="1">
      <c r="G30" s="37"/>
      <c r="H30" s="38"/>
      <c r="I30" s="39"/>
    </row>
    <row r="31" spans="7:9" ht="14.25" customHeight="1">
      <c r="G31" s="37"/>
      <c r="H31" s="38"/>
      <c r="I31" s="39"/>
    </row>
    <row r="32" spans="7:9" ht="14.25" customHeight="1">
      <c r="G32" s="37"/>
      <c r="H32" s="38"/>
      <c r="I32" s="39"/>
    </row>
    <row r="33" spans="7:9" ht="14.25" customHeight="1">
      <c r="G33" s="37"/>
      <c r="H33" s="38"/>
      <c r="I33" s="39"/>
    </row>
    <row r="34" spans="7:9" ht="14.25" customHeight="1">
      <c r="G34" s="37"/>
      <c r="H34" s="38"/>
      <c r="I34" s="39"/>
    </row>
    <row r="35" spans="7:9" ht="14.25" customHeight="1">
      <c r="G35" s="37"/>
      <c r="H35" s="38"/>
      <c r="I35" s="39"/>
    </row>
    <row r="36" spans="7:9" ht="14.25" customHeight="1">
      <c r="G36" s="37"/>
      <c r="H36" s="38"/>
      <c r="I36" s="39"/>
    </row>
    <row r="37" spans="7:9" ht="14.25" customHeight="1">
      <c r="G37" s="37"/>
      <c r="H37" s="38"/>
      <c r="I37" s="39"/>
    </row>
    <row r="38" spans="7:9" ht="14.25" customHeight="1">
      <c r="G38" s="37"/>
      <c r="H38" s="38"/>
      <c r="I38" s="39"/>
    </row>
    <row r="39" spans="7:9" ht="14.25" customHeight="1"/>
    <row r="40" spans="7:9" ht="14.25" customHeight="1"/>
    <row r="41" spans="7:9" ht="14.25" customHeight="1"/>
    <row r="42" spans="7:9" ht="14.25" customHeight="1"/>
    <row r="43" spans="7:9" ht="14.25" customHeight="1"/>
    <row r="44" spans="7:9" ht="14.25" customHeight="1"/>
    <row r="45" spans="7:9" ht="14.25" customHeight="1"/>
    <row r="46" spans="7:9" ht="14.25" customHeight="1"/>
    <row r="47" spans="7:9" ht="14.25" customHeight="1"/>
    <row r="48" spans="7: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0"/>
  <sheetViews>
    <sheetView workbookViewId="0"/>
  </sheetViews>
  <sheetFormatPr baseColWidth="10" defaultColWidth="14.5" defaultRowHeight="15" customHeight="1"/>
  <cols>
    <col min="1" max="1" width="8.6640625" customWidth="1"/>
    <col min="2" max="2" width="17.5" customWidth="1"/>
    <col min="3" max="5" width="11.5" customWidth="1"/>
    <col min="6" max="6" width="12.5" customWidth="1"/>
  </cols>
  <sheetData>
    <row r="1" spans="1:6" ht="14.25" customHeight="1">
      <c r="A1" s="35" t="s">
        <v>1640</v>
      </c>
      <c r="B1" s="35" t="s">
        <v>1641</v>
      </c>
      <c r="C1" s="35" t="s">
        <v>1642</v>
      </c>
      <c r="D1" s="35" t="s">
        <v>1643</v>
      </c>
      <c r="E1" s="35" t="s">
        <v>1644</v>
      </c>
      <c r="F1" s="35" t="s">
        <v>1645</v>
      </c>
    </row>
    <row r="2" spans="1:6" ht="13.5" customHeight="1">
      <c r="A2" s="40" t="s">
        <v>1661</v>
      </c>
      <c r="B2" s="40" t="s">
        <v>1650</v>
      </c>
      <c r="C2" s="41">
        <v>775</v>
      </c>
      <c r="D2" s="41">
        <v>750</v>
      </c>
      <c r="E2" s="41">
        <v>700</v>
      </c>
      <c r="F2" s="41">
        <v>2225</v>
      </c>
    </row>
    <row r="3" spans="1:6" ht="13.5" customHeight="1">
      <c r="A3" s="40" t="s">
        <v>1661</v>
      </c>
      <c r="B3" s="40" t="s">
        <v>1648</v>
      </c>
      <c r="C3" s="41">
        <v>700</v>
      </c>
      <c r="D3" s="41">
        <v>750</v>
      </c>
      <c r="E3" s="41">
        <v>750</v>
      </c>
      <c r="F3" s="41">
        <v>2200</v>
      </c>
    </row>
    <row r="4" spans="1:6" ht="13.5" customHeight="1">
      <c r="A4" s="40" t="s">
        <v>1661</v>
      </c>
      <c r="B4" s="40" t="s">
        <v>1647</v>
      </c>
      <c r="C4" s="41">
        <v>300</v>
      </c>
      <c r="D4" s="41">
        <v>100</v>
      </c>
      <c r="E4" s="41">
        <v>150</v>
      </c>
      <c r="F4" s="41">
        <v>550</v>
      </c>
    </row>
    <row r="5" spans="1:6" ht="13.5" customHeight="1">
      <c r="A5" s="40" t="s">
        <v>1661</v>
      </c>
      <c r="B5" s="40" t="s">
        <v>1653</v>
      </c>
      <c r="C5" s="41">
        <v>2000</v>
      </c>
      <c r="D5" s="41">
        <v>1800</v>
      </c>
      <c r="E5" s="41">
        <v>1900</v>
      </c>
      <c r="F5" s="41">
        <v>5700</v>
      </c>
    </row>
    <row r="6" spans="1:6" ht="13.5" customHeight="1">
      <c r="A6" s="40" t="s">
        <v>1661</v>
      </c>
      <c r="B6" s="40" t="s">
        <v>1652</v>
      </c>
      <c r="C6" s="41">
        <v>2000</v>
      </c>
      <c r="D6" s="41">
        <v>950</v>
      </c>
      <c r="E6" s="41">
        <v>800</v>
      </c>
      <c r="F6" s="41">
        <v>3750</v>
      </c>
    </row>
    <row r="7" spans="1:6" ht="13.5" customHeight="1">
      <c r="A7" s="40" t="s">
        <v>1661</v>
      </c>
      <c r="B7" s="40" t="s">
        <v>1655</v>
      </c>
      <c r="C7" s="41">
        <v>1250</v>
      </c>
      <c r="D7" s="41">
        <v>1250</v>
      </c>
      <c r="E7" s="41">
        <v>1250</v>
      </c>
      <c r="F7" s="41">
        <v>3750</v>
      </c>
    </row>
    <row r="8" spans="1:6" ht="13.5" customHeight="1">
      <c r="A8" s="40" t="s">
        <v>1661</v>
      </c>
      <c r="B8" s="40" t="s">
        <v>1651</v>
      </c>
      <c r="C8" s="41">
        <v>1150</v>
      </c>
      <c r="D8" s="41">
        <v>1200</v>
      </c>
      <c r="E8" s="41">
        <v>1435</v>
      </c>
      <c r="F8" s="41">
        <v>3785</v>
      </c>
    </row>
    <row r="9" spans="1:6" ht="13.5" customHeight="1">
      <c r="A9" s="40" t="s">
        <v>1661</v>
      </c>
      <c r="B9" s="40" t="s">
        <v>1654</v>
      </c>
      <c r="C9" s="41">
        <v>3800</v>
      </c>
      <c r="D9" s="41">
        <v>3700</v>
      </c>
      <c r="E9" s="41">
        <v>3750</v>
      </c>
      <c r="F9" s="41">
        <v>11250</v>
      </c>
    </row>
    <row r="10" spans="1:6" ht="13.5" customHeight="1">
      <c r="A10" s="40" t="s">
        <v>1661</v>
      </c>
      <c r="B10" s="40" t="s">
        <v>1649</v>
      </c>
      <c r="C10" s="41">
        <v>5000</v>
      </c>
      <c r="D10" s="41">
        <v>4800</v>
      </c>
      <c r="E10" s="41">
        <v>4545</v>
      </c>
      <c r="F10" s="41">
        <v>14345</v>
      </c>
    </row>
    <row r="11" spans="1:6" ht="13.5" customHeight="1">
      <c r="A11" s="40" t="s">
        <v>1661</v>
      </c>
      <c r="B11" s="40" t="s">
        <v>1657</v>
      </c>
      <c r="C11" s="41">
        <v>5000</v>
      </c>
      <c r="D11" s="41">
        <v>5000</v>
      </c>
      <c r="E11" s="41">
        <v>5000</v>
      </c>
      <c r="F11" s="41">
        <v>15000</v>
      </c>
    </row>
    <row r="12" spans="1:6" ht="13.5" customHeight="1">
      <c r="A12" s="40" t="s">
        <v>1661</v>
      </c>
      <c r="B12" s="40" t="s">
        <v>1656</v>
      </c>
      <c r="C12" s="41">
        <v>5250</v>
      </c>
      <c r="D12" s="41">
        <v>5335</v>
      </c>
      <c r="E12" s="41">
        <v>5500</v>
      </c>
      <c r="F12" s="41">
        <v>16085</v>
      </c>
    </row>
    <row r="13" spans="1:6" ht="13.5" customHeight="1">
      <c r="A13" s="40" t="s">
        <v>1661</v>
      </c>
      <c r="B13" s="40" t="s">
        <v>1659</v>
      </c>
      <c r="C13" s="41">
        <v>10250</v>
      </c>
      <c r="D13" s="41">
        <v>10250</v>
      </c>
      <c r="E13" s="41">
        <v>10750</v>
      </c>
      <c r="F13" s="41">
        <v>31250</v>
      </c>
    </row>
    <row r="14" spans="1:6" ht="13.5" customHeight="1">
      <c r="A14" s="40" t="s">
        <v>1661</v>
      </c>
      <c r="B14" s="40" t="s">
        <v>1658</v>
      </c>
      <c r="C14" s="41">
        <v>14500</v>
      </c>
      <c r="D14" s="41">
        <v>13500</v>
      </c>
      <c r="E14" s="41">
        <v>15500</v>
      </c>
      <c r="F14" s="41">
        <v>43500</v>
      </c>
    </row>
    <row r="15" spans="1:6" ht="13.5" customHeight="1">
      <c r="A15" s="40" t="s">
        <v>1661</v>
      </c>
      <c r="B15" s="40" t="s">
        <v>1662</v>
      </c>
      <c r="C15" s="41">
        <v>72000</v>
      </c>
      <c r="D15" s="41">
        <v>70000</v>
      </c>
      <c r="E15" s="41">
        <v>70000</v>
      </c>
      <c r="F15" s="41">
        <v>212000</v>
      </c>
    </row>
    <row r="16" spans="1:6" ht="14.25" customHeight="1">
      <c r="A16" s="40" t="s">
        <v>1661</v>
      </c>
      <c r="B16" s="40" t="s">
        <v>1660</v>
      </c>
      <c r="C16" s="42">
        <v>25000</v>
      </c>
      <c r="D16" s="42">
        <v>24000</v>
      </c>
      <c r="E16" s="42">
        <v>26000</v>
      </c>
      <c r="F16" s="42">
        <v>75000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0"/>
  <sheetViews>
    <sheetView workbookViewId="0"/>
  </sheetViews>
  <sheetFormatPr baseColWidth="10" defaultColWidth="14.5" defaultRowHeight="15" customHeight="1"/>
  <cols>
    <col min="1" max="1" width="8.1640625" customWidth="1"/>
    <col min="2" max="2" width="15.5" customWidth="1"/>
    <col min="3" max="6" width="11.33203125" customWidth="1"/>
  </cols>
  <sheetData>
    <row r="1" spans="1:6" ht="14.25" customHeight="1">
      <c r="A1" s="35" t="s">
        <v>1640</v>
      </c>
      <c r="B1" s="35" t="s">
        <v>1641</v>
      </c>
      <c r="C1" s="35" t="s">
        <v>1642</v>
      </c>
      <c r="D1" s="35" t="s">
        <v>1643</v>
      </c>
      <c r="E1" s="35" t="s">
        <v>1644</v>
      </c>
      <c r="F1" s="35" t="s">
        <v>1645</v>
      </c>
    </row>
    <row r="2" spans="1:6" ht="13.5" customHeight="1">
      <c r="A2" s="35" t="s">
        <v>1663</v>
      </c>
      <c r="B2" s="35" t="s">
        <v>1647</v>
      </c>
      <c r="C2" s="36">
        <v>800</v>
      </c>
      <c r="D2" s="36">
        <v>950</v>
      </c>
      <c r="E2" s="36">
        <v>750</v>
      </c>
      <c r="F2" s="36">
        <v>2500</v>
      </c>
    </row>
    <row r="3" spans="1:6" ht="13.5" customHeight="1">
      <c r="A3" s="35" t="s">
        <v>1663</v>
      </c>
      <c r="B3" s="35" t="s">
        <v>1650</v>
      </c>
      <c r="C3" s="36">
        <v>850</v>
      </c>
      <c r="D3" s="36">
        <v>750</v>
      </c>
      <c r="E3" s="36">
        <v>800</v>
      </c>
      <c r="F3" s="36">
        <v>2400</v>
      </c>
    </row>
    <row r="4" spans="1:6" ht="13.5" customHeight="1">
      <c r="A4" s="35" t="s">
        <v>1663</v>
      </c>
      <c r="B4" s="35" t="s">
        <v>1652</v>
      </c>
      <c r="C4" s="36">
        <v>940</v>
      </c>
      <c r="D4" s="36">
        <v>950</v>
      </c>
      <c r="E4" s="36">
        <v>820</v>
      </c>
      <c r="F4" s="36">
        <v>2710</v>
      </c>
    </row>
    <row r="5" spans="1:6" ht="13.5" customHeight="1">
      <c r="A5" s="35" t="s">
        <v>1663</v>
      </c>
      <c r="B5" s="35" t="s">
        <v>1648</v>
      </c>
      <c r="C5" s="36">
        <v>980</v>
      </c>
      <c r="D5" s="36">
        <v>850</v>
      </c>
      <c r="E5" s="36">
        <v>950</v>
      </c>
      <c r="F5" s="36">
        <v>2780</v>
      </c>
    </row>
    <row r="6" spans="1:6" ht="13.5" customHeight="1">
      <c r="A6" s="35" t="s">
        <v>1663</v>
      </c>
      <c r="B6" s="35" t="s">
        <v>1655</v>
      </c>
      <c r="C6" s="36">
        <v>1250</v>
      </c>
      <c r="D6" s="36">
        <v>1250</v>
      </c>
      <c r="E6" s="36">
        <v>1250</v>
      </c>
      <c r="F6" s="36">
        <v>3750</v>
      </c>
    </row>
    <row r="7" spans="1:6" ht="13.5" customHeight="1">
      <c r="A7" s="35" t="s">
        <v>1663</v>
      </c>
      <c r="B7" s="35" t="s">
        <v>1651</v>
      </c>
      <c r="C7" s="36">
        <v>1150</v>
      </c>
      <c r="D7" s="36">
        <v>1255</v>
      </c>
      <c r="E7" s="36">
        <v>1400</v>
      </c>
      <c r="F7" s="36">
        <v>3805</v>
      </c>
    </row>
    <row r="8" spans="1:6" ht="13.5" customHeight="1">
      <c r="A8" s="35" t="s">
        <v>1663</v>
      </c>
      <c r="B8" s="35" t="s">
        <v>1653</v>
      </c>
      <c r="C8" s="36">
        <v>2410</v>
      </c>
      <c r="D8" s="36">
        <v>1850</v>
      </c>
      <c r="E8" s="36">
        <v>2390</v>
      </c>
      <c r="F8" s="36">
        <v>6650</v>
      </c>
    </row>
    <row r="9" spans="1:6" ht="13.5" customHeight="1">
      <c r="A9" s="35" t="s">
        <v>1663</v>
      </c>
      <c r="B9" s="35" t="s">
        <v>1654</v>
      </c>
      <c r="C9" s="36">
        <v>3200</v>
      </c>
      <c r="D9" s="36">
        <v>3760</v>
      </c>
      <c r="E9" s="36">
        <v>3750</v>
      </c>
      <c r="F9" s="36">
        <v>10710</v>
      </c>
    </row>
    <row r="10" spans="1:6" ht="13.5" customHeight="1">
      <c r="A10" s="35" t="s">
        <v>1663</v>
      </c>
      <c r="B10" s="35" t="s">
        <v>1649</v>
      </c>
      <c r="C10" s="36">
        <v>5000</v>
      </c>
      <c r="D10" s="36">
        <v>4800</v>
      </c>
      <c r="E10" s="36">
        <v>4500</v>
      </c>
      <c r="F10" s="36">
        <v>14300</v>
      </c>
    </row>
    <row r="11" spans="1:6" ht="13.5" customHeight="1">
      <c r="A11" s="35" t="s">
        <v>1663</v>
      </c>
      <c r="B11" s="35" t="s">
        <v>1656</v>
      </c>
      <c r="C11" s="36">
        <v>5250</v>
      </c>
      <c r="D11" s="36">
        <v>8990</v>
      </c>
      <c r="E11" s="36">
        <v>5515</v>
      </c>
      <c r="F11" s="36">
        <v>19755</v>
      </c>
    </row>
    <row r="12" spans="1:6" ht="13.5" customHeight="1">
      <c r="A12" s="35" t="s">
        <v>1663</v>
      </c>
      <c r="B12" s="35" t="s">
        <v>1657</v>
      </c>
      <c r="C12" s="36">
        <v>6020</v>
      </c>
      <c r="D12" s="36">
        <v>6020</v>
      </c>
      <c r="E12" s="36">
        <v>6020</v>
      </c>
      <c r="F12" s="36">
        <v>18060</v>
      </c>
    </row>
    <row r="13" spans="1:6" ht="13.5" customHeight="1">
      <c r="A13" s="35" t="s">
        <v>1663</v>
      </c>
      <c r="B13" s="35" t="s">
        <v>1658</v>
      </c>
      <c r="C13" s="36">
        <v>12940</v>
      </c>
      <c r="D13" s="36">
        <v>11300</v>
      </c>
      <c r="E13" s="36">
        <v>11500</v>
      </c>
      <c r="F13" s="36">
        <v>35740</v>
      </c>
    </row>
    <row r="14" spans="1:6" ht="13.5" customHeight="1">
      <c r="A14" s="35" t="s">
        <v>1663</v>
      </c>
      <c r="B14" s="35" t="s">
        <v>1659</v>
      </c>
      <c r="C14" s="36">
        <v>14250</v>
      </c>
      <c r="D14" s="36">
        <v>15250</v>
      </c>
      <c r="E14" s="36">
        <v>12050</v>
      </c>
      <c r="F14" s="36">
        <v>41550</v>
      </c>
    </row>
    <row r="15" spans="1:6" ht="13.5" customHeight="1">
      <c r="A15" s="35" t="s">
        <v>1663</v>
      </c>
      <c r="B15" s="35" t="s">
        <v>1660</v>
      </c>
      <c r="C15" s="36">
        <v>25700</v>
      </c>
      <c r="D15" s="36">
        <v>24200</v>
      </c>
      <c r="E15" s="36">
        <v>26930</v>
      </c>
      <c r="F15" s="36">
        <v>76830</v>
      </c>
    </row>
    <row r="16" spans="1:6" ht="14.25" customHeight="1">
      <c r="C16" s="43"/>
      <c r="D16" s="43"/>
      <c r="E16" s="43"/>
      <c r="F16" s="43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workbookViewId="0"/>
  </sheetViews>
  <sheetFormatPr baseColWidth="10" defaultColWidth="14.5" defaultRowHeight="15" customHeight="1"/>
  <cols>
    <col min="1" max="1" width="8.33203125" customWidth="1"/>
    <col min="2" max="2" width="20" customWidth="1"/>
    <col min="3" max="5" width="11.5" customWidth="1"/>
    <col min="6" max="6" width="12.5" customWidth="1"/>
  </cols>
  <sheetData>
    <row r="1" spans="1:6" ht="14.25" customHeight="1">
      <c r="A1" s="35" t="s">
        <v>1640</v>
      </c>
      <c r="B1" s="35" t="s">
        <v>1641</v>
      </c>
      <c r="C1" s="35" t="s">
        <v>1642</v>
      </c>
      <c r="D1" s="35" t="s">
        <v>1643</v>
      </c>
      <c r="E1" s="35" t="s">
        <v>1644</v>
      </c>
      <c r="F1" s="35" t="s">
        <v>1645</v>
      </c>
    </row>
    <row r="2" spans="1:6" ht="13.5" customHeight="1">
      <c r="A2" s="35" t="s">
        <v>1664</v>
      </c>
      <c r="B2" s="35" t="s">
        <v>1650</v>
      </c>
      <c r="C2" s="36">
        <v>2140</v>
      </c>
      <c r="D2" s="36">
        <v>2310</v>
      </c>
      <c r="E2" s="36">
        <v>2000</v>
      </c>
      <c r="F2" s="36">
        <v>6450</v>
      </c>
    </row>
    <row r="3" spans="1:6" ht="13.5" customHeight="1">
      <c r="A3" s="35" t="s">
        <v>1664</v>
      </c>
      <c r="B3" s="35" t="s">
        <v>1647</v>
      </c>
      <c r="C3" s="36">
        <v>730</v>
      </c>
      <c r="D3" s="36">
        <v>525</v>
      </c>
      <c r="E3" s="36">
        <v>430</v>
      </c>
      <c r="F3" s="36">
        <v>1685</v>
      </c>
    </row>
    <row r="4" spans="1:6" ht="13.5" customHeight="1">
      <c r="A4" s="35" t="s">
        <v>1664</v>
      </c>
      <c r="B4" s="35" t="s">
        <v>1648</v>
      </c>
      <c r="C4" s="36">
        <v>700</v>
      </c>
      <c r="D4" s="36">
        <v>750</v>
      </c>
      <c r="E4" s="36">
        <v>750</v>
      </c>
      <c r="F4" s="36">
        <v>2200</v>
      </c>
    </row>
    <row r="5" spans="1:6" ht="13.5" customHeight="1">
      <c r="A5" s="35" t="s">
        <v>1664</v>
      </c>
      <c r="B5" s="35" t="s">
        <v>1652</v>
      </c>
      <c r="C5" s="36">
        <v>2000</v>
      </c>
      <c r="D5" s="36">
        <v>950</v>
      </c>
      <c r="E5" s="36">
        <v>800</v>
      </c>
      <c r="F5" s="36">
        <v>3750</v>
      </c>
    </row>
    <row r="6" spans="1:6" ht="13.5" customHeight="1">
      <c r="A6" s="35" t="s">
        <v>1664</v>
      </c>
      <c r="B6" s="35" t="s">
        <v>1653</v>
      </c>
      <c r="C6" s="36">
        <v>745</v>
      </c>
      <c r="D6" s="36">
        <v>780</v>
      </c>
      <c r="E6" s="36">
        <v>900</v>
      </c>
      <c r="F6" s="36">
        <v>2425</v>
      </c>
    </row>
    <row r="7" spans="1:6" ht="13.5" customHeight="1">
      <c r="A7" s="35" t="s">
        <v>1664</v>
      </c>
      <c r="B7" s="35" t="s">
        <v>1651</v>
      </c>
      <c r="C7" s="36">
        <v>1150</v>
      </c>
      <c r="D7" s="36">
        <v>1200</v>
      </c>
      <c r="E7" s="36">
        <v>1400</v>
      </c>
      <c r="F7" s="36">
        <v>3750</v>
      </c>
    </row>
    <row r="8" spans="1:6" ht="13.5" customHeight="1">
      <c r="A8" s="35" t="s">
        <v>1664</v>
      </c>
      <c r="B8" s="35" t="s">
        <v>1649</v>
      </c>
      <c r="C8" s="36">
        <v>2780</v>
      </c>
      <c r="D8" s="36">
        <v>3590</v>
      </c>
      <c r="E8" s="36">
        <v>2300</v>
      </c>
      <c r="F8" s="36">
        <v>8670</v>
      </c>
    </row>
    <row r="9" spans="1:6" ht="13.5" customHeight="1">
      <c r="A9" s="35" t="s">
        <v>1664</v>
      </c>
      <c r="B9" s="35" t="s">
        <v>1655</v>
      </c>
      <c r="C9" s="36">
        <v>3490</v>
      </c>
      <c r="D9" s="36">
        <v>32840</v>
      </c>
      <c r="E9" s="36">
        <v>3070</v>
      </c>
      <c r="F9" s="36">
        <v>39400</v>
      </c>
    </row>
    <row r="10" spans="1:6" ht="13.5" customHeight="1">
      <c r="A10" s="35" t="s">
        <v>1664</v>
      </c>
      <c r="B10" s="35" t="s">
        <v>1657</v>
      </c>
      <c r="C10" s="36">
        <v>4700</v>
      </c>
      <c r="D10" s="36">
        <v>4700</v>
      </c>
      <c r="E10" s="36">
        <v>4700</v>
      </c>
      <c r="F10" s="36">
        <v>14100</v>
      </c>
    </row>
    <row r="11" spans="1:6" ht="13.5" customHeight="1">
      <c r="A11" s="35" t="s">
        <v>1664</v>
      </c>
      <c r="B11" s="35" t="s">
        <v>1656</v>
      </c>
      <c r="C11" s="36">
        <v>5250</v>
      </c>
      <c r="D11" s="36">
        <v>5000</v>
      </c>
      <c r="E11" s="36">
        <v>5500</v>
      </c>
      <c r="F11" s="36">
        <v>15750</v>
      </c>
    </row>
    <row r="12" spans="1:6" ht="13.5" customHeight="1">
      <c r="A12" s="35" t="s">
        <v>1664</v>
      </c>
      <c r="B12" s="35" t="s">
        <v>1654</v>
      </c>
      <c r="C12" s="36">
        <v>6980</v>
      </c>
      <c r="D12" s="36">
        <v>6310</v>
      </c>
      <c r="E12" s="36">
        <v>6375</v>
      </c>
      <c r="F12" s="36">
        <v>19665</v>
      </c>
    </row>
    <row r="13" spans="1:6" ht="13.5" customHeight="1">
      <c r="A13" s="35" t="s">
        <v>1664</v>
      </c>
      <c r="B13" s="35" t="s">
        <v>1659</v>
      </c>
      <c r="C13" s="36">
        <v>11250</v>
      </c>
      <c r="D13" s="36">
        <v>11250</v>
      </c>
      <c r="E13" s="36">
        <v>11750</v>
      </c>
      <c r="F13" s="36">
        <v>34250</v>
      </c>
    </row>
    <row r="14" spans="1:6" ht="13.5" customHeight="1">
      <c r="A14" s="35" t="s">
        <v>1664</v>
      </c>
      <c r="B14" s="35" t="s">
        <v>1658</v>
      </c>
      <c r="C14" s="36">
        <v>24500</v>
      </c>
      <c r="D14" s="36">
        <v>23500</v>
      </c>
      <c r="E14" s="36">
        <v>24500</v>
      </c>
      <c r="F14" s="36">
        <v>72500</v>
      </c>
    </row>
    <row r="15" spans="1:6" ht="13.5" customHeight="1">
      <c r="A15" s="35" t="s">
        <v>1664</v>
      </c>
      <c r="B15" s="35" t="s">
        <v>1662</v>
      </c>
      <c r="C15" s="36">
        <v>56900</v>
      </c>
      <c r="D15" s="36">
        <v>62800</v>
      </c>
      <c r="E15" s="36">
        <v>60870</v>
      </c>
      <c r="F15" s="36">
        <v>180570</v>
      </c>
    </row>
    <row r="16" spans="1:6" ht="14.25" customHeight="1">
      <c r="A16" s="35" t="s">
        <v>1664</v>
      </c>
      <c r="B16" s="35" t="s">
        <v>1660</v>
      </c>
      <c r="C16" s="36">
        <v>24290</v>
      </c>
      <c r="D16" s="36">
        <v>24050</v>
      </c>
      <c r="E16" s="36">
        <v>26600</v>
      </c>
      <c r="F16" s="36">
        <v>74940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FF"/>
    <outlinePr summaryBelow="0" summaryRight="0"/>
  </sheetPr>
  <dimension ref="A21:A1000"/>
  <sheetViews>
    <sheetView workbookViewId="0"/>
  </sheetViews>
  <sheetFormatPr baseColWidth="10" defaultColWidth="14.5" defaultRowHeight="15" customHeight="1"/>
  <cols>
    <col min="1" max="1" width="3.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21.5" customWidth="1"/>
    <col min="4" max="4" width="20.1640625" customWidth="1"/>
    <col min="5" max="24" width="8.6640625" customWidth="1"/>
  </cols>
  <sheetData>
    <row r="1" spans="1:24" ht="49.5" customHeight="1">
      <c r="A1" s="44"/>
      <c r="B1" s="45" t="s">
        <v>1665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4.25" customHeight="1"/>
    <row r="3" spans="1:24" ht="14.25" customHeight="1"/>
    <row r="4" spans="1:24" ht="14.25" customHeight="1"/>
    <row r="5" spans="1:24" ht="14.25" customHeight="1">
      <c r="C5" s="47" t="s">
        <v>1666</v>
      </c>
      <c r="D5" s="47" t="s">
        <v>1667</v>
      </c>
    </row>
    <row r="6" spans="1:24" ht="14.25" customHeight="1">
      <c r="C6" s="48" t="s">
        <v>1668</v>
      </c>
      <c r="D6" s="48" t="s">
        <v>1669</v>
      </c>
    </row>
    <row r="7" spans="1:24" ht="14.25" customHeight="1">
      <c r="C7" s="49" t="s">
        <v>1670</v>
      </c>
      <c r="D7" s="49" t="s">
        <v>1671</v>
      </c>
    </row>
    <row r="8" spans="1:24" ht="14.25" customHeight="1">
      <c r="C8" s="49" t="s">
        <v>1672</v>
      </c>
      <c r="D8" s="49" t="s">
        <v>1673</v>
      </c>
    </row>
    <row r="9" spans="1:24" ht="14.25" customHeight="1">
      <c r="C9" s="49" t="s">
        <v>1674</v>
      </c>
      <c r="D9" s="49" t="s">
        <v>1675</v>
      </c>
    </row>
    <row r="10" spans="1:24" ht="14.25" customHeight="1">
      <c r="C10" s="49" t="s">
        <v>1676</v>
      </c>
      <c r="D10" s="49" t="s">
        <v>1677</v>
      </c>
    </row>
    <row r="11" spans="1:24" ht="14.25" customHeight="1">
      <c r="C11" s="49" t="s">
        <v>1678</v>
      </c>
      <c r="D11" s="49" t="s">
        <v>1679</v>
      </c>
    </row>
    <row r="12" spans="1:24" ht="14.25" customHeight="1">
      <c r="C12" s="49" t="s">
        <v>1680</v>
      </c>
      <c r="D12" s="49" t="s">
        <v>1681</v>
      </c>
    </row>
    <row r="13" spans="1:24" ht="14.25" customHeight="1">
      <c r="C13" s="49" t="s">
        <v>1682</v>
      </c>
      <c r="D13" s="49" t="s">
        <v>1683</v>
      </c>
    </row>
    <row r="14" spans="1:24" ht="14.25" customHeight="1">
      <c r="C14" s="49" t="s">
        <v>1684</v>
      </c>
      <c r="D14" s="49" t="s">
        <v>1685</v>
      </c>
    </row>
    <row r="15" spans="1:24" ht="14.25" customHeight="1">
      <c r="C15" s="49" t="s">
        <v>1686</v>
      </c>
      <c r="D15" s="49" t="s">
        <v>1687</v>
      </c>
    </row>
    <row r="16" spans="1:24" ht="14.25" customHeight="1">
      <c r="C16" s="49" t="s">
        <v>1688</v>
      </c>
      <c r="D16" s="49" t="s">
        <v>1689</v>
      </c>
    </row>
    <row r="17" spans="3:4" ht="14.25" customHeight="1">
      <c r="C17" s="49" t="s">
        <v>1690</v>
      </c>
      <c r="D17" s="49" t="s">
        <v>1691</v>
      </c>
    </row>
    <row r="18" spans="3:4" ht="14.25" customHeight="1">
      <c r="C18" s="49" t="s">
        <v>1692</v>
      </c>
      <c r="D18" s="49" t="s">
        <v>1693</v>
      </c>
    </row>
    <row r="19" spans="3:4" ht="14.25" customHeight="1">
      <c r="C19" s="49" t="s">
        <v>1694</v>
      </c>
      <c r="D19" s="49" t="s">
        <v>1695</v>
      </c>
    </row>
    <row r="20" spans="3:4" ht="14.25" customHeight="1">
      <c r="C20" s="49" t="s">
        <v>1696</v>
      </c>
      <c r="D20" s="49" t="s">
        <v>1697</v>
      </c>
    </row>
    <row r="21" spans="3:4" ht="14.25" customHeight="1">
      <c r="C21" s="49" t="s">
        <v>1698</v>
      </c>
      <c r="D21" s="49" t="s">
        <v>1699</v>
      </c>
    </row>
    <row r="22" spans="3:4" ht="14.25" customHeight="1">
      <c r="C22" s="49" t="s">
        <v>1700</v>
      </c>
      <c r="D22" s="49" t="s">
        <v>1701</v>
      </c>
    </row>
    <row r="23" spans="3:4" ht="14.25" customHeight="1">
      <c r="C23" s="49" t="s">
        <v>1702</v>
      </c>
      <c r="D23" s="49" t="s">
        <v>1703</v>
      </c>
    </row>
    <row r="24" spans="3:4" ht="14.25" customHeight="1">
      <c r="C24" s="49" t="s">
        <v>1704</v>
      </c>
      <c r="D24" s="49" t="s">
        <v>1705</v>
      </c>
    </row>
    <row r="25" spans="3:4" ht="14.25" customHeight="1"/>
    <row r="26" spans="3:4" ht="14.25" customHeight="1"/>
    <row r="27" spans="3:4" ht="14.25" customHeight="1"/>
    <row r="28" spans="3:4" ht="14.25" customHeight="1"/>
    <row r="29" spans="3:4" ht="14.25" customHeight="1"/>
    <row r="30" spans="3:4" ht="14.25" customHeight="1"/>
    <row r="31" spans="3:4" ht="14.25" customHeight="1"/>
    <row r="32" spans="3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12.6640625" customWidth="1"/>
    <col min="4" max="26" width="8.6640625" customWidth="1"/>
  </cols>
  <sheetData>
    <row r="1" spans="1:26" ht="49.5" customHeight="1">
      <c r="A1" s="44"/>
      <c r="B1" s="45" t="s">
        <v>1706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/>
    <row r="3" spans="1:26" ht="14.25" customHeight="1"/>
    <row r="4" spans="1:26" ht="14.25" customHeight="1"/>
    <row r="5" spans="1:26" ht="14.25" customHeight="1">
      <c r="C5" s="50" t="s">
        <v>1707</v>
      </c>
    </row>
    <row r="6" spans="1:26" ht="14.25" customHeight="1">
      <c r="C6" s="51">
        <v>72</v>
      </c>
      <c r="G6" s="52">
        <v>100</v>
      </c>
    </row>
    <row r="7" spans="1:26" ht="14.25" customHeight="1">
      <c r="C7" s="53">
        <v>78</v>
      </c>
      <c r="G7" s="54">
        <v>0.01</v>
      </c>
    </row>
    <row r="8" spans="1:26" ht="14.25" customHeight="1">
      <c r="C8" s="53">
        <v>86</v>
      </c>
    </row>
    <row r="9" spans="1:26" ht="14.25" customHeight="1">
      <c r="C9" s="53">
        <v>59</v>
      </c>
    </row>
    <row r="10" spans="1:26" ht="14.25" customHeight="1">
      <c r="C10" s="53">
        <v>96</v>
      </c>
    </row>
    <row r="11" spans="1:26" ht="14.25" customHeight="1">
      <c r="C11" s="53">
        <v>82</v>
      </c>
    </row>
    <row r="12" spans="1:26" ht="14.25" customHeight="1">
      <c r="C12" s="53">
        <v>71</v>
      </c>
    </row>
    <row r="13" spans="1:26" ht="14.25" customHeight="1">
      <c r="C13" s="53">
        <v>93</v>
      </c>
    </row>
    <row r="14" spans="1:26" ht="14.25" customHeight="1">
      <c r="C14" s="53">
        <v>96</v>
      </c>
    </row>
    <row r="15" spans="1:26" ht="14.25" customHeight="1">
      <c r="C15" s="53">
        <v>64</v>
      </c>
    </row>
    <row r="16" spans="1:26" ht="14.25" customHeight="1">
      <c r="C16" s="53">
        <v>54</v>
      </c>
    </row>
    <row r="17" spans="3:3" ht="14.25" customHeight="1">
      <c r="C17" s="53">
        <v>64</v>
      </c>
    </row>
    <row r="18" spans="3:3" ht="14.25" customHeight="1">
      <c r="C18" s="53">
        <v>57.000000000000007</v>
      </c>
    </row>
    <row r="19" spans="3:3" ht="14.25" customHeight="1">
      <c r="C19" s="53">
        <v>57.999999999999993</v>
      </c>
    </row>
    <row r="20" spans="3:3" ht="14.25" customHeight="1">
      <c r="C20" s="53">
        <v>59</v>
      </c>
    </row>
    <row r="21" spans="3:3" ht="14.25" customHeight="1">
      <c r="C21" s="53">
        <v>93</v>
      </c>
    </row>
    <row r="22" spans="3:3" ht="14.25" customHeight="1">
      <c r="C22" s="53">
        <v>60</v>
      </c>
    </row>
    <row r="23" spans="3:3" ht="14.25" customHeight="1">
      <c r="C23" s="53">
        <v>54</v>
      </c>
    </row>
    <row r="24" spans="3:3" ht="14.25" customHeight="1">
      <c r="C24" s="53">
        <v>74</v>
      </c>
    </row>
    <row r="25" spans="3:3" ht="14.25" customHeight="1">
      <c r="C25" s="53">
        <v>67</v>
      </c>
    </row>
    <row r="26" spans="3:3" ht="14.25" customHeight="1"/>
    <row r="27" spans="3:3" ht="14.25" customHeight="1"/>
    <row r="28" spans="3:3" ht="14.25" customHeight="1"/>
    <row r="29" spans="3:3" ht="14.25" customHeight="1"/>
    <row r="30" spans="3:3" ht="14.25" customHeight="1"/>
    <row r="31" spans="3:3" ht="14.25" customHeight="1"/>
    <row r="32" spans="3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21" customWidth="1"/>
    <col min="4" max="4" width="8.6640625" customWidth="1"/>
    <col min="5" max="5" width="13.33203125" customWidth="1"/>
    <col min="6" max="6" width="16.33203125" customWidth="1"/>
    <col min="7" max="26" width="8.6640625" customWidth="1"/>
  </cols>
  <sheetData>
    <row r="1" spans="1:26" ht="49.5" customHeight="1">
      <c r="A1" s="44"/>
      <c r="B1" s="45" t="s">
        <v>1708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/>
    <row r="3" spans="1:26" ht="14.25" customHeight="1"/>
    <row r="4" spans="1:26" ht="14.25" customHeight="1"/>
    <row r="5" spans="1:26" ht="14.25" customHeight="1">
      <c r="C5" s="47" t="s">
        <v>1666</v>
      </c>
      <c r="D5" s="47" t="s">
        <v>1709</v>
      </c>
      <c r="E5" s="47" t="s">
        <v>1710</v>
      </c>
      <c r="F5" s="55" t="s">
        <v>1711</v>
      </c>
      <c r="G5" s="55" t="s">
        <v>70</v>
      </c>
    </row>
    <row r="6" spans="1:26" ht="14.25" customHeight="1">
      <c r="C6" s="48" t="s">
        <v>1668</v>
      </c>
      <c r="D6" s="48" t="s">
        <v>1712</v>
      </c>
      <c r="E6" s="48" t="s">
        <v>1713</v>
      </c>
      <c r="F6" s="56">
        <v>43744</v>
      </c>
      <c r="G6" s="57">
        <v>75000</v>
      </c>
    </row>
    <row r="7" spans="1:26" ht="14.25" customHeight="1">
      <c r="C7" s="49" t="s">
        <v>1670</v>
      </c>
      <c r="D7" s="49" t="s">
        <v>1714</v>
      </c>
      <c r="E7" s="49" t="s">
        <v>1715</v>
      </c>
      <c r="F7" s="58">
        <v>43601</v>
      </c>
      <c r="G7" s="59">
        <v>90700</v>
      </c>
    </row>
    <row r="8" spans="1:26" ht="14.25" customHeight="1">
      <c r="C8" s="49" t="s">
        <v>1672</v>
      </c>
      <c r="D8" s="49" t="s">
        <v>1714</v>
      </c>
      <c r="E8" s="49" t="s">
        <v>1715</v>
      </c>
      <c r="F8" s="58">
        <v>43476</v>
      </c>
      <c r="G8" s="59">
        <v>48950</v>
      </c>
    </row>
    <row r="9" spans="1:26" ht="14.25" customHeight="1">
      <c r="C9" s="49" t="s">
        <v>1676</v>
      </c>
      <c r="D9" s="49" t="s">
        <v>1714</v>
      </c>
      <c r="E9" s="49" t="s">
        <v>1716</v>
      </c>
      <c r="F9" s="60"/>
      <c r="G9" s="59">
        <v>74550</v>
      </c>
    </row>
    <row r="10" spans="1:26" ht="14.25" customHeight="1">
      <c r="C10" s="49" t="s">
        <v>1678</v>
      </c>
      <c r="D10" s="49" t="s">
        <v>1714</v>
      </c>
      <c r="E10" s="49" t="s">
        <v>1717</v>
      </c>
      <c r="F10" s="58">
        <v>43560</v>
      </c>
      <c r="G10" s="59">
        <v>59810</v>
      </c>
    </row>
    <row r="11" spans="1:26" ht="14.25" customHeight="1">
      <c r="C11" s="49" t="s">
        <v>1680</v>
      </c>
      <c r="D11" s="49" t="s">
        <v>1714</v>
      </c>
      <c r="E11" s="49" t="s">
        <v>1715</v>
      </c>
      <c r="F11" s="58">
        <v>43424</v>
      </c>
      <c r="G11" s="59">
        <v>107700</v>
      </c>
    </row>
    <row r="12" spans="1:26" ht="14.25" customHeight="1">
      <c r="C12" s="49" t="s">
        <v>1682</v>
      </c>
      <c r="D12" s="49" t="s">
        <v>1714</v>
      </c>
      <c r="E12" s="49" t="s">
        <v>1715</v>
      </c>
      <c r="F12" s="58">
        <v>43303</v>
      </c>
      <c r="G12" s="59">
        <v>88050</v>
      </c>
    </row>
    <row r="13" spans="1:26" ht="14.25" customHeight="1">
      <c r="C13" s="49" t="s">
        <v>1684</v>
      </c>
      <c r="D13" s="49" t="s">
        <v>1714</v>
      </c>
      <c r="E13" s="49" t="s">
        <v>1715</v>
      </c>
      <c r="F13" s="58">
        <v>43238</v>
      </c>
      <c r="G13" s="59">
        <v>69120</v>
      </c>
    </row>
    <row r="14" spans="1:26" ht="14.25" customHeight="1">
      <c r="C14" s="49" t="s">
        <v>1686</v>
      </c>
      <c r="D14" s="61"/>
      <c r="E14" s="49" t="s">
        <v>1715</v>
      </c>
      <c r="F14" s="58">
        <v>43628</v>
      </c>
      <c r="G14" s="59">
        <v>58100</v>
      </c>
    </row>
    <row r="15" spans="1:26" ht="14.25" customHeight="1">
      <c r="C15" s="49" t="s">
        <v>1688</v>
      </c>
      <c r="D15" s="49" t="s">
        <v>1712</v>
      </c>
      <c r="E15" s="49" t="s">
        <v>1717</v>
      </c>
      <c r="F15" s="58">
        <v>43355</v>
      </c>
      <c r="G15" s="59">
        <v>67910</v>
      </c>
    </row>
    <row r="16" spans="1:26" ht="14.25" customHeight="1">
      <c r="C16" s="49" t="s">
        <v>1692</v>
      </c>
      <c r="D16" s="49" t="s">
        <v>1714</v>
      </c>
      <c r="E16" s="49" t="s">
        <v>1717</v>
      </c>
      <c r="F16" s="58">
        <v>43007</v>
      </c>
      <c r="G16" s="59">
        <v>48170</v>
      </c>
    </row>
    <row r="17" spans="3:7" ht="14.25" customHeight="1">
      <c r="C17" s="49" t="s">
        <v>1694</v>
      </c>
      <c r="D17" s="49" t="s">
        <v>1712</v>
      </c>
      <c r="E17" s="49" t="s">
        <v>1715</v>
      </c>
      <c r="F17" s="58">
        <v>43110</v>
      </c>
      <c r="G17" s="62"/>
    </row>
    <row r="18" spans="3:7" ht="14.25" customHeight="1">
      <c r="C18" s="49" t="s">
        <v>1698</v>
      </c>
      <c r="D18" s="49" t="s">
        <v>1712</v>
      </c>
      <c r="E18" s="49" t="s">
        <v>1717</v>
      </c>
      <c r="F18" s="58">
        <v>43282</v>
      </c>
      <c r="G18" s="62"/>
    </row>
    <row r="19" spans="3:7" ht="14.25" customHeight="1">
      <c r="C19" s="49" t="s">
        <v>1700</v>
      </c>
      <c r="D19" s="49" t="s">
        <v>1712</v>
      </c>
      <c r="E19" s="49" t="s">
        <v>1716</v>
      </c>
      <c r="F19" s="58">
        <v>43342</v>
      </c>
      <c r="G19" s="59">
        <v>109160</v>
      </c>
    </row>
    <row r="20" spans="3:7" ht="14.25" customHeight="1">
      <c r="C20" s="49" t="s">
        <v>1704</v>
      </c>
      <c r="D20" s="61"/>
      <c r="E20" s="49" t="s">
        <v>1717</v>
      </c>
      <c r="F20" s="58">
        <v>43151</v>
      </c>
      <c r="G20" s="59">
        <v>75970</v>
      </c>
    </row>
    <row r="21" spans="3:7" ht="14.25" customHeight="1">
      <c r="C21" s="49" t="s">
        <v>1718</v>
      </c>
      <c r="D21" s="49" t="s">
        <v>1712</v>
      </c>
      <c r="E21" s="49" t="s">
        <v>1717</v>
      </c>
      <c r="F21" s="58">
        <v>43618</v>
      </c>
      <c r="G21" s="59">
        <v>58940</v>
      </c>
    </row>
    <row r="22" spans="3:7" ht="14.25" customHeight="1"/>
    <row r="23" spans="3:7" ht="14.25" customHeight="1"/>
    <row r="24" spans="3:7" ht="14.25" customHeight="1"/>
    <row r="25" spans="3:7" ht="14.25" customHeight="1"/>
    <row r="26" spans="3:7" ht="14.25" customHeight="1"/>
    <row r="27" spans="3:7" ht="14.25" customHeight="1"/>
    <row r="28" spans="3:7" ht="14.25" customHeight="1"/>
    <row r="29" spans="3:7" ht="14.25" customHeight="1"/>
    <row r="30" spans="3:7" ht="14.25" customHeight="1"/>
    <row r="31" spans="3:7" ht="14.25" customHeight="1"/>
    <row r="32" spans="3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28"/>
  <sheetViews>
    <sheetView workbookViewId="0"/>
  </sheetViews>
  <sheetFormatPr baseColWidth="10" defaultColWidth="14.5" defaultRowHeight="15" customHeight="1"/>
  <sheetData>
    <row r="1" spans="1:2">
      <c r="A1" s="1" t="s">
        <v>0</v>
      </c>
      <c r="B1" s="2" t="s">
        <v>1</v>
      </c>
    </row>
    <row r="2" spans="1:2">
      <c r="A2" s="3">
        <v>42461</v>
      </c>
      <c r="B2" s="4">
        <v>88</v>
      </c>
    </row>
    <row r="3" spans="1:2">
      <c r="A3" s="3">
        <v>42462</v>
      </c>
      <c r="B3" s="4">
        <v>88</v>
      </c>
    </row>
    <row r="4" spans="1:2">
      <c r="A4" s="3">
        <v>42463</v>
      </c>
      <c r="B4" s="4">
        <v>81</v>
      </c>
    </row>
    <row r="5" spans="1:2">
      <c r="A5" s="3">
        <v>42464</v>
      </c>
      <c r="B5" s="4">
        <v>82</v>
      </c>
    </row>
    <row r="6" spans="1:2">
      <c r="A6" s="3">
        <v>42465</v>
      </c>
      <c r="B6" s="4">
        <v>77</v>
      </c>
    </row>
    <row r="7" spans="1:2">
      <c r="A7" s="3">
        <v>42466</v>
      </c>
      <c r="B7" s="4">
        <v>80</v>
      </c>
    </row>
    <row r="8" spans="1:2">
      <c r="A8" s="3">
        <v>42467</v>
      </c>
      <c r="B8" s="4">
        <v>75</v>
      </c>
    </row>
    <row r="9" spans="1:2">
      <c r="A9" s="3">
        <v>42468</v>
      </c>
      <c r="B9" s="4">
        <v>77</v>
      </c>
    </row>
    <row r="10" spans="1:2">
      <c r="A10" s="3">
        <v>42469</v>
      </c>
      <c r="B10" s="4">
        <v>75</v>
      </c>
    </row>
    <row r="11" spans="1:2">
      <c r="A11" s="3">
        <v>42470</v>
      </c>
      <c r="B11" s="4">
        <v>80</v>
      </c>
    </row>
    <row r="12" spans="1:2">
      <c r="A12" s="3">
        <v>42471</v>
      </c>
      <c r="B12" s="4">
        <v>88</v>
      </c>
    </row>
    <row r="13" spans="1:2">
      <c r="A13" s="3">
        <v>42472</v>
      </c>
      <c r="B13" s="4">
        <v>79</v>
      </c>
    </row>
    <row r="14" spans="1:2">
      <c r="A14" s="3">
        <v>42473</v>
      </c>
      <c r="B14" s="4">
        <v>85</v>
      </c>
    </row>
    <row r="15" spans="1:2">
      <c r="A15" s="3">
        <v>42474</v>
      </c>
      <c r="B15" s="4">
        <v>84</v>
      </c>
    </row>
    <row r="16" spans="1:2">
      <c r="A16" s="3">
        <v>42475</v>
      </c>
      <c r="B16" s="4">
        <v>86</v>
      </c>
    </row>
    <row r="17" spans="1:2">
      <c r="A17" s="3">
        <v>42476</v>
      </c>
      <c r="B17" s="4">
        <v>76</v>
      </c>
    </row>
    <row r="18" spans="1:2">
      <c r="A18" s="3">
        <v>42477</v>
      </c>
      <c r="B18" s="4">
        <v>77</v>
      </c>
    </row>
    <row r="19" spans="1:2">
      <c r="A19" s="3">
        <v>42478</v>
      </c>
      <c r="B19" s="4">
        <v>85</v>
      </c>
    </row>
    <row r="20" spans="1:2">
      <c r="A20" s="3">
        <v>42479</v>
      </c>
      <c r="B20" s="4">
        <v>80</v>
      </c>
    </row>
    <row r="21" spans="1:2">
      <c r="A21" s="3">
        <v>42480</v>
      </c>
      <c r="B21" s="4">
        <v>76</v>
      </c>
    </row>
    <row r="22" spans="1:2">
      <c r="A22" s="3">
        <v>42481</v>
      </c>
      <c r="B22" s="4">
        <v>74</v>
      </c>
    </row>
    <row r="23" spans="1:2">
      <c r="A23" s="3">
        <v>42482</v>
      </c>
      <c r="B23" s="4">
        <v>79</v>
      </c>
    </row>
    <row r="24" spans="1:2">
      <c r="A24" s="3">
        <v>42483</v>
      </c>
      <c r="B24" s="4">
        <v>82</v>
      </c>
    </row>
    <row r="25" spans="1:2">
      <c r="A25" s="3">
        <v>42484</v>
      </c>
      <c r="B25" s="4">
        <v>79</v>
      </c>
    </row>
    <row r="26" spans="1:2">
      <c r="A26" s="3">
        <v>42485</v>
      </c>
      <c r="B26" s="4">
        <v>87</v>
      </c>
    </row>
    <row r="27" spans="1:2">
      <c r="A27" s="3">
        <v>42486</v>
      </c>
      <c r="B27" s="4">
        <v>88</v>
      </c>
    </row>
    <row r="28" spans="1:2">
      <c r="A28" s="3">
        <v>42487</v>
      </c>
      <c r="B28" s="4">
        <v>67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20.1640625" customWidth="1"/>
    <col min="4" max="6" width="8.6640625" customWidth="1"/>
    <col min="7" max="7" width="21.5" customWidth="1"/>
    <col min="8" max="26" width="8.6640625" customWidth="1"/>
  </cols>
  <sheetData>
    <row r="1" spans="1:26" ht="49.5" customHeight="1">
      <c r="A1" s="44"/>
      <c r="B1" s="45" t="s">
        <v>1719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/>
    <row r="3" spans="1:26" ht="14.25" customHeight="1"/>
    <row r="4" spans="1:26" ht="14.25" customHeight="1"/>
    <row r="5" spans="1:26" ht="14.25" customHeight="1">
      <c r="C5" s="47" t="s">
        <v>1720</v>
      </c>
      <c r="G5" s="47" t="s">
        <v>1721</v>
      </c>
    </row>
    <row r="6" spans="1:26" ht="14.25" customHeight="1">
      <c r="C6" s="48" t="s">
        <v>1722</v>
      </c>
      <c r="G6" s="48" t="s">
        <v>1723</v>
      </c>
    </row>
    <row r="7" spans="1:26" ht="14.25" customHeight="1">
      <c r="C7" s="49" t="s">
        <v>1724</v>
      </c>
      <c r="G7" s="49" t="s">
        <v>1725</v>
      </c>
    </row>
    <row r="8" spans="1:26" ht="14.25" customHeight="1">
      <c r="C8" s="49" t="s">
        <v>1726</v>
      </c>
      <c r="G8" s="49" t="s">
        <v>1727</v>
      </c>
    </row>
    <row r="9" spans="1:26" ht="14.25" customHeight="1">
      <c r="C9" s="49" t="s">
        <v>1728</v>
      </c>
      <c r="G9" s="49" t="s">
        <v>1729</v>
      </c>
    </row>
    <row r="10" spans="1:26" ht="14.25" customHeight="1">
      <c r="C10" s="49" t="s">
        <v>1730</v>
      </c>
      <c r="G10" s="49" t="s">
        <v>1731</v>
      </c>
    </row>
    <row r="11" spans="1:26" ht="14.25" customHeight="1">
      <c r="C11" s="49" t="s">
        <v>1732</v>
      </c>
      <c r="G11" s="49" t="s">
        <v>1733</v>
      </c>
    </row>
    <row r="12" spans="1:26" ht="14.25" customHeight="1">
      <c r="C12" s="49" t="s">
        <v>1734</v>
      </c>
      <c r="G12" s="49" t="s">
        <v>1735</v>
      </c>
    </row>
    <row r="13" spans="1:26" ht="14.25" customHeight="1">
      <c r="C13" s="49" t="s">
        <v>1733</v>
      </c>
      <c r="G13" s="49" t="s">
        <v>1736</v>
      </c>
    </row>
    <row r="14" spans="1:26" ht="14.25" customHeight="1">
      <c r="C14" s="49" t="s">
        <v>1737</v>
      </c>
      <c r="G14" s="49" t="s">
        <v>1738</v>
      </c>
    </row>
    <row r="15" spans="1:26" ht="14.25" customHeight="1">
      <c r="C15" s="49" t="s">
        <v>1727</v>
      </c>
      <c r="G15" s="49" t="s">
        <v>1739</v>
      </c>
    </row>
    <row r="16" spans="1:26" ht="14.25" customHeight="1">
      <c r="C16" s="49" t="s">
        <v>1740</v>
      </c>
      <c r="G16" s="49" t="s">
        <v>1741</v>
      </c>
    </row>
    <row r="17" spans="3:7" ht="14.25" customHeight="1">
      <c r="C17" s="49" t="s">
        <v>1742</v>
      </c>
      <c r="G17" s="49" t="s">
        <v>1743</v>
      </c>
    </row>
    <row r="18" spans="3:7" ht="14.25" customHeight="1">
      <c r="C18" s="49" t="s">
        <v>1744</v>
      </c>
      <c r="G18" s="49" t="s">
        <v>1745</v>
      </c>
    </row>
    <row r="19" spans="3:7" ht="14.25" customHeight="1">
      <c r="C19" s="49" t="s">
        <v>1746</v>
      </c>
      <c r="G19" s="49" t="s">
        <v>1747</v>
      </c>
    </row>
    <row r="20" spans="3:7" ht="14.25" customHeight="1">
      <c r="C20" s="49" t="s">
        <v>1725</v>
      </c>
      <c r="G20" s="49" t="s">
        <v>1740</v>
      </c>
    </row>
    <row r="21" spans="3:7" ht="14.25" customHeight="1">
      <c r="C21" s="49" t="s">
        <v>1748</v>
      </c>
      <c r="G21" s="49" t="s">
        <v>1749</v>
      </c>
    </row>
    <row r="22" spans="3:7" ht="14.25" customHeight="1">
      <c r="C22" s="49" t="s">
        <v>1750</v>
      </c>
      <c r="G22" s="49" t="s">
        <v>1751</v>
      </c>
    </row>
    <row r="23" spans="3:7" ht="14.25" customHeight="1">
      <c r="C23" s="49" t="s">
        <v>1752</v>
      </c>
      <c r="G23" s="49" t="s">
        <v>1753</v>
      </c>
    </row>
    <row r="24" spans="3:7" ht="14.25" customHeight="1">
      <c r="C24" s="49" t="s">
        <v>1754</v>
      </c>
      <c r="G24" s="49" t="s">
        <v>1755</v>
      </c>
    </row>
    <row r="25" spans="3:7" ht="14.25" customHeight="1">
      <c r="C25" s="49" t="s">
        <v>1756</v>
      </c>
      <c r="G25" s="49" t="s">
        <v>1757</v>
      </c>
    </row>
    <row r="26" spans="3:7" ht="14.25" customHeight="1">
      <c r="G26" s="49" t="s">
        <v>1758</v>
      </c>
    </row>
    <row r="27" spans="3:7" ht="14.25" customHeight="1">
      <c r="G27" s="49" t="s">
        <v>1759</v>
      </c>
    </row>
    <row r="28" spans="3:7" ht="14.25" customHeight="1">
      <c r="G28" s="49" t="s">
        <v>1760</v>
      </c>
    </row>
    <row r="29" spans="3:7" ht="14.25" customHeight="1">
      <c r="G29" s="49" t="s">
        <v>1761</v>
      </c>
    </row>
    <row r="30" spans="3:7" ht="14.25" customHeight="1">
      <c r="G30" s="49" t="s">
        <v>1762</v>
      </c>
    </row>
    <row r="31" spans="3:7" ht="14.25" customHeight="1"/>
    <row r="32" spans="3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11" width="12.83203125" customWidth="1"/>
    <col min="12" max="26" width="8.6640625" customWidth="1"/>
  </cols>
  <sheetData>
    <row r="1" spans="1:26" ht="49.5" customHeight="1">
      <c r="A1" s="44"/>
      <c r="B1" s="45" t="s">
        <v>1763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/>
    <row r="3" spans="1:26" ht="14.25" customHeight="1"/>
    <row r="4" spans="1:26" ht="14.25" customHeight="1"/>
    <row r="5" spans="1:26" ht="14.25" customHeight="1">
      <c r="C5" s="47" t="s">
        <v>1764</v>
      </c>
      <c r="D5" s="47" t="s">
        <v>1764</v>
      </c>
      <c r="E5" s="47" t="s">
        <v>1764</v>
      </c>
      <c r="F5" s="47" t="s">
        <v>1764</v>
      </c>
      <c r="G5" s="47" t="s">
        <v>1764</v>
      </c>
      <c r="H5" s="47" t="s">
        <v>1764</v>
      </c>
      <c r="I5" s="47" t="s">
        <v>1764</v>
      </c>
      <c r="J5" s="47" t="s">
        <v>1764</v>
      </c>
      <c r="K5" s="47" t="s">
        <v>1764</v>
      </c>
    </row>
    <row r="6" spans="1:26" ht="14.25" customHeight="1">
      <c r="C6" s="52" t="s">
        <v>1764</v>
      </c>
      <c r="D6" s="52" t="s">
        <v>1764</v>
      </c>
      <c r="E6" s="52" t="s">
        <v>1764</v>
      </c>
      <c r="F6" s="52" t="s">
        <v>1764</v>
      </c>
      <c r="G6" s="52" t="s">
        <v>1764</v>
      </c>
      <c r="H6" s="52" t="s">
        <v>1764</v>
      </c>
      <c r="I6" s="52" t="s">
        <v>1764</v>
      </c>
      <c r="J6" s="52" t="s">
        <v>1764</v>
      </c>
      <c r="K6" s="52" t="s">
        <v>1764</v>
      </c>
    </row>
    <row r="7" spans="1:26" ht="14.25" customHeight="1">
      <c r="C7" s="63" t="s">
        <v>1764</v>
      </c>
      <c r="D7" s="52" t="s">
        <v>1764</v>
      </c>
      <c r="E7" s="52" t="s">
        <v>1764</v>
      </c>
      <c r="F7" s="52" t="s">
        <v>1764</v>
      </c>
      <c r="G7" s="52" t="s">
        <v>1764</v>
      </c>
      <c r="H7" s="10" t="s">
        <v>1764</v>
      </c>
      <c r="I7" s="10" t="s">
        <v>1764</v>
      </c>
      <c r="J7" s="10" t="s">
        <v>1764</v>
      </c>
      <c r="K7" s="10" t="s">
        <v>1764</v>
      </c>
    </row>
    <row r="8" spans="1:26" ht="14.25" customHeight="1">
      <c r="C8" s="63" t="s">
        <v>1764</v>
      </c>
      <c r="D8" s="52" t="s">
        <v>1764</v>
      </c>
      <c r="E8" s="52" t="s">
        <v>1764</v>
      </c>
      <c r="F8" s="52" t="s">
        <v>1764</v>
      </c>
      <c r="G8" s="52" t="s">
        <v>1764</v>
      </c>
      <c r="H8" s="10" t="s">
        <v>1764</v>
      </c>
      <c r="I8" s="10" t="s">
        <v>1764</v>
      </c>
      <c r="J8" s="10" t="s">
        <v>1764</v>
      </c>
      <c r="K8" s="10" t="s">
        <v>1764</v>
      </c>
    </row>
    <row r="9" spans="1:26" ht="14.25" customHeight="1">
      <c r="C9" s="63" t="s">
        <v>1764</v>
      </c>
      <c r="D9" s="52" t="s">
        <v>1764</v>
      </c>
      <c r="E9" s="64" t="s">
        <v>1764</v>
      </c>
      <c r="F9" s="52" t="s">
        <v>1764</v>
      </c>
      <c r="G9" s="52" t="s">
        <v>1764</v>
      </c>
      <c r="H9" s="10" t="s">
        <v>1764</v>
      </c>
      <c r="I9" s="10" t="s">
        <v>1764</v>
      </c>
      <c r="J9" s="10" t="s">
        <v>1764</v>
      </c>
      <c r="K9" s="10" t="s">
        <v>1764</v>
      </c>
    </row>
    <row r="10" spans="1:26" ht="14.25" customHeight="1">
      <c r="C10" s="63" t="s">
        <v>1764</v>
      </c>
      <c r="D10" s="52" t="s">
        <v>1764</v>
      </c>
      <c r="E10" s="64" t="s">
        <v>1764</v>
      </c>
      <c r="F10" s="52" t="s">
        <v>1764</v>
      </c>
      <c r="G10" s="52" t="s">
        <v>1764</v>
      </c>
      <c r="H10" s="52" t="s">
        <v>1764</v>
      </c>
      <c r="I10" s="52" t="s">
        <v>1764</v>
      </c>
      <c r="J10" s="52" t="s">
        <v>1764</v>
      </c>
      <c r="K10" s="52" t="s">
        <v>1764</v>
      </c>
    </row>
    <row r="11" spans="1:26" ht="14.25" customHeight="1">
      <c r="C11" s="63" t="s">
        <v>1764</v>
      </c>
      <c r="D11" s="52" t="s">
        <v>1764</v>
      </c>
      <c r="E11" s="64" t="s">
        <v>1764</v>
      </c>
      <c r="F11" s="52" t="s">
        <v>1764</v>
      </c>
      <c r="G11" s="52" t="s">
        <v>1764</v>
      </c>
      <c r="H11" s="52" t="s">
        <v>1764</v>
      </c>
      <c r="I11" s="65" t="s">
        <v>1764</v>
      </c>
      <c r="J11" s="52" t="s">
        <v>1764</v>
      </c>
      <c r="K11" s="52" t="s">
        <v>1764</v>
      </c>
    </row>
    <row r="12" spans="1:26" ht="14.25" customHeight="1">
      <c r="C12" s="52" t="s">
        <v>1764</v>
      </c>
      <c r="D12" s="52" t="s">
        <v>1764</v>
      </c>
      <c r="E12" s="52" t="s">
        <v>1764</v>
      </c>
      <c r="F12" s="52" t="s">
        <v>1764</v>
      </c>
      <c r="G12" s="52" t="s">
        <v>1764</v>
      </c>
      <c r="H12" s="52" t="s">
        <v>1764</v>
      </c>
      <c r="I12" s="65" t="s">
        <v>1764</v>
      </c>
      <c r="J12" s="52" t="s">
        <v>1764</v>
      </c>
      <c r="K12" s="52" t="s">
        <v>1764</v>
      </c>
    </row>
    <row r="13" spans="1:26" ht="14.25" customHeight="1">
      <c r="C13" s="52" t="s">
        <v>1764</v>
      </c>
      <c r="D13" s="52" t="s">
        <v>1764</v>
      </c>
      <c r="E13" s="52" t="s">
        <v>1764</v>
      </c>
      <c r="F13" s="52" t="s">
        <v>1764</v>
      </c>
      <c r="G13" s="52" t="s">
        <v>1764</v>
      </c>
      <c r="H13" s="52" t="s">
        <v>1764</v>
      </c>
      <c r="I13" s="65" t="s">
        <v>1764</v>
      </c>
      <c r="J13" s="52" t="s">
        <v>1764</v>
      </c>
      <c r="K13" s="52" t="s">
        <v>1764</v>
      </c>
    </row>
    <row r="14" spans="1:26" ht="14.25" customHeight="1">
      <c r="C14" s="52" t="s">
        <v>1764</v>
      </c>
      <c r="D14" s="52" t="s">
        <v>1764</v>
      </c>
      <c r="E14" s="52" t="s">
        <v>1764</v>
      </c>
      <c r="F14" s="52" t="s">
        <v>1764</v>
      </c>
      <c r="G14" s="52" t="s">
        <v>1764</v>
      </c>
      <c r="H14" s="52" t="s">
        <v>1764</v>
      </c>
      <c r="I14" s="65" t="s">
        <v>1764</v>
      </c>
      <c r="J14" s="52" t="s">
        <v>1764</v>
      </c>
      <c r="K14" s="52" t="s">
        <v>1764</v>
      </c>
    </row>
    <row r="15" spans="1:26" ht="14.25" customHeight="1">
      <c r="C15" s="52" t="s">
        <v>1764</v>
      </c>
      <c r="D15" s="52" t="s">
        <v>1764</v>
      </c>
      <c r="E15" s="52" t="s">
        <v>1764</v>
      </c>
      <c r="F15" s="52" t="s">
        <v>1764</v>
      </c>
      <c r="G15" s="52" t="s">
        <v>1764</v>
      </c>
      <c r="H15" s="52" t="s">
        <v>1764</v>
      </c>
      <c r="I15" s="65" t="s">
        <v>1764</v>
      </c>
      <c r="J15" s="52" t="s">
        <v>1764</v>
      </c>
      <c r="K15" s="52" t="s">
        <v>1764</v>
      </c>
    </row>
    <row r="16" spans="1:26" ht="14.25" customHeight="1">
      <c r="C16" s="52" t="s">
        <v>1764</v>
      </c>
      <c r="D16" s="66" t="s">
        <v>1764</v>
      </c>
      <c r="E16" s="66" t="s">
        <v>1764</v>
      </c>
      <c r="F16" s="52" t="s">
        <v>1764</v>
      </c>
      <c r="G16" s="52" t="s">
        <v>1764</v>
      </c>
      <c r="H16" s="52" t="s">
        <v>1764</v>
      </c>
      <c r="I16" s="65" t="s">
        <v>1764</v>
      </c>
      <c r="J16" s="52" t="s">
        <v>1764</v>
      </c>
      <c r="K16" s="52" t="s">
        <v>1764</v>
      </c>
    </row>
    <row r="17" spans="3:11" ht="14.25" customHeight="1">
      <c r="C17" s="52" t="s">
        <v>1764</v>
      </c>
      <c r="D17" s="52" t="s">
        <v>1764</v>
      </c>
      <c r="E17" s="52" t="s">
        <v>1764</v>
      </c>
      <c r="F17" s="52" t="s">
        <v>1764</v>
      </c>
      <c r="G17" s="52" t="s">
        <v>1764</v>
      </c>
      <c r="H17" s="52" t="s">
        <v>1764</v>
      </c>
      <c r="I17" s="52" t="s">
        <v>1764</v>
      </c>
      <c r="J17" s="52" t="s">
        <v>1764</v>
      </c>
      <c r="K17" s="52" t="s">
        <v>1764</v>
      </c>
    </row>
    <row r="18" spans="3:11" ht="14.25" customHeight="1">
      <c r="C18" s="52" t="s">
        <v>1764</v>
      </c>
      <c r="D18" s="52" t="s">
        <v>1764</v>
      </c>
      <c r="E18" s="52" t="s">
        <v>1764</v>
      </c>
      <c r="F18" s="52" t="s">
        <v>1764</v>
      </c>
      <c r="G18" s="52" t="s">
        <v>1764</v>
      </c>
      <c r="H18" s="52" t="s">
        <v>1764</v>
      </c>
      <c r="I18" s="67" t="s">
        <v>1764</v>
      </c>
      <c r="J18" s="67" t="s">
        <v>1764</v>
      </c>
      <c r="K18" s="52" t="s">
        <v>1764</v>
      </c>
    </row>
    <row r="19" spans="3:11" ht="14.25" customHeight="1">
      <c r="C19" s="52" t="s">
        <v>1764</v>
      </c>
      <c r="D19" s="52" t="s">
        <v>1764</v>
      </c>
      <c r="E19" s="52" t="s">
        <v>1764</v>
      </c>
      <c r="F19" s="52" t="s">
        <v>1764</v>
      </c>
      <c r="G19" s="52" t="s">
        <v>1764</v>
      </c>
      <c r="H19" s="52" t="s">
        <v>1764</v>
      </c>
      <c r="I19" s="67" t="s">
        <v>1764</v>
      </c>
      <c r="J19" s="67" t="s">
        <v>1764</v>
      </c>
      <c r="K19" s="52" t="s">
        <v>1764</v>
      </c>
    </row>
    <row r="20" spans="3:11" ht="14.25" customHeight="1">
      <c r="C20" s="52" t="s">
        <v>1764</v>
      </c>
      <c r="D20" s="52" t="s">
        <v>1764</v>
      </c>
      <c r="E20" s="52" t="s">
        <v>1764</v>
      </c>
      <c r="F20" s="52" t="s">
        <v>1764</v>
      </c>
      <c r="G20" s="52" t="s">
        <v>1764</v>
      </c>
      <c r="H20" s="52" t="s">
        <v>1764</v>
      </c>
      <c r="I20" s="67" t="s">
        <v>1764</v>
      </c>
      <c r="J20" s="67" t="s">
        <v>1764</v>
      </c>
      <c r="K20" s="52" t="s">
        <v>1764</v>
      </c>
    </row>
    <row r="21" spans="3:11" ht="14.25" customHeight="1">
      <c r="C21" s="52" t="s">
        <v>1764</v>
      </c>
      <c r="D21" s="52" t="s">
        <v>1764</v>
      </c>
      <c r="E21" s="52" t="s">
        <v>1764</v>
      </c>
      <c r="F21" s="52" t="s">
        <v>1764</v>
      </c>
      <c r="G21" s="52" t="s">
        <v>1764</v>
      </c>
      <c r="H21" s="52" t="s">
        <v>1764</v>
      </c>
      <c r="I21" s="52" t="s">
        <v>1764</v>
      </c>
      <c r="J21" s="52" t="s">
        <v>1764</v>
      </c>
      <c r="K21" s="52" t="s">
        <v>1764</v>
      </c>
    </row>
    <row r="22" spans="3:11" ht="14.25" customHeight="1">
      <c r="C22" s="52" t="s">
        <v>1764</v>
      </c>
      <c r="D22" s="52" t="s">
        <v>1764</v>
      </c>
      <c r="E22" s="52" t="s">
        <v>1764</v>
      </c>
      <c r="F22" s="52" t="s">
        <v>1764</v>
      </c>
      <c r="G22" s="52" t="s">
        <v>1764</v>
      </c>
      <c r="H22" s="52" t="s">
        <v>1764</v>
      </c>
      <c r="I22" s="52" t="s">
        <v>1764</v>
      </c>
      <c r="J22" s="52" t="s">
        <v>1764</v>
      </c>
      <c r="K22" s="52" t="s">
        <v>1764</v>
      </c>
    </row>
    <row r="23" spans="3:11" ht="14.25" customHeight="1">
      <c r="C23" s="68" t="s">
        <v>1764</v>
      </c>
      <c r="D23" s="52" t="s">
        <v>1764</v>
      </c>
      <c r="E23" s="52" t="s">
        <v>1764</v>
      </c>
      <c r="F23" s="52" t="s">
        <v>1764</v>
      </c>
      <c r="G23" s="52" t="s">
        <v>1764</v>
      </c>
      <c r="H23" s="52" t="s">
        <v>1764</v>
      </c>
      <c r="I23" s="52" t="s">
        <v>1764</v>
      </c>
      <c r="J23" s="52" t="s">
        <v>1764</v>
      </c>
      <c r="K23" s="52" t="s">
        <v>1764</v>
      </c>
    </row>
    <row r="24" spans="3:11" ht="14.25" customHeight="1">
      <c r="C24" s="68" t="s">
        <v>1764</v>
      </c>
      <c r="D24" s="52" t="s">
        <v>1764</v>
      </c>
      <c r="E24" s="52" t="s">
        <v>1764</v>
      </c>
      <c r="F24" s="52" t="s">
        <v>1764</v>
      </c>
      <c r="G24" s="69" t="s">
        <v>1764</v>
      </c>
      <c r="H24" s="52" t="s">
        <v>1764</v>
      </c>
      <c r="I24" s="52" t="s">
        <v>1764</v>
      </c>
      <c r="J24" s="52" t="s">
        <v>1764</v>
      </c>
      <c r="K24" s="52" t="s">
        <v>1764</v>
      </c>
    </row>
    <row r="25" spans="3:11" ht="14.25" customHeight="1">
      <c r="C25" s="52" t="s">
        <v>1764</v>
      </c>
      <c r="D25" s="52" t="s">
        <v>1764</v>
      </c>
      <c r="E25" s="52" t="s">
        <v>1764</v>
      </c>
      <c r="F25" s="52" t="s">
        <v>1764</v>
      </c>
      <c r="G25" s="69" t="s">
        <v>1764</v>
      </c>
      <c r="H25" s="52" t="s">
        <v>1764</v>
      </c>
      <c r="I25" s="52" t="s">
        <v>1764</v>
      </c>
      <c r="J25" s="52" t="s">
        <v>1764</v>
      </c>
      <c r="K25" s="52" t="s">
        <v>1764</v>
      </c>
    </row>
    <row r="26" spans="3:11" ht="14.25" customHeight="1">
      <c r="C26" s="52" t="s">
        <v>1764</v>
      </c>
      <c r="D26" s="52" t="s">
        <v>1764</v>
      </c>
      <c r="E26" s="52" t="s">
        <v>1764</v>
      </c>
      <c r="F26" s="52" t="s">
        <v>1764</v>
      </c>
      <c r="G26" s="69" t="s">
        <v>1764</v>
      </c>
      <c r="H26" s="52" t="s">
        <v>1764</v>
      </c>
      <c r="I26" s="52" t="s">
        <v>1764</v>
      </c>
      <c r="J26" s="52" t="s">
        <v>1764</v>
      </c>
      <c r="K26" s="52" t="s">
        <v>1764</v>
      </c>
    </row>
    <row r="27" spans="3:11" ht="14.25" customHeight="1">
      <c r="C27" s="52" t="s">
        <v>1764</v>
      </c>
      <c r="D27" s="52" t="s">
        <v>1764</v>
      </c>
      <c r="E27" s="52" t="s">
        <v>1764</v>
      </c>
      <c r="F27" s="52" t="s">
        <v>1764</v>
      </c>
      <c r="G27" s="52" t="s">
        <v>1764</v>
      </c>
      <c r="H27" s="52" t="s">
        <v>1764</v>
      </c>
      <c r="I27" s="52" t="s">
        <v>1764</v>
      </c>
      <c r="J27" s="52" t="s">
        <v>1764</v>
      </c>
      <c r="K27" s="52" t="s">
        <v>1764</v>
      </c>
    </row>
    <row r="28" spans="3:11" ht="14.25" customHeight="1">
      <c r="C28" s="52" t="s">
        <v>1764</v>
      </c>
      <c r="D28" s="52" t="s">
        <v>1764</v>
      </c>
      <c r="E28" s="52" t="s">
        <v>1764</v>
      </c>
      <c r="F28" s="52" t="s">
        <v>1764</v>
      </c>
      <c r="G28" s="70" t="s">
        <v>1764</v>
      </c>
      <c r="H28" s="70" t="s">
        <v>1764</v>
      </c>
      <c r="I28" s="70" t="s">
        <v>1764</v>
      </c>
      <c r="J28" s="70" t="s">
        <v>1764</v>
      </c>
      <c r="K28" s="52" t="s">
        <v>1764</v>
      </c>
    </row>
    <row r="29" spans="3:11" ht="14.25" customHeight="1">
      <c r="C29" s="52" t="s">
        <v>1764</v>
      </c>
      <c r="D29" s="52" t="s">
        <v>1764</v>
      </c>
      <c r="E29" s="52" t="s">
        <v>1764</v>
      </c>
      <c r="F29" s="52" t="s">
        <v>1764</v>
      </c>
      <c r="G29" s="70" t="s">
        <v>1764</v>
      </c>
      <c r="H29" s="70" t="s">
        <v>1764</v>
      </c>
      <c r="I29" s="70" t="s">
        <v>1764</v>
      </c>
      <c r="J29" s="70" t="s">
        <v>1764</v>
      </c>
      <c r="K29" s="52" t="s">
        <v>1764</v>
      </c>
    </row>
    <row r="30" spans="3:11" ht="14.25" customHeight="1">
      <c r="C30" s="52" t="s">
        <v>1764</v>
      </c>
      <c r="D30" s="52" t="s">
        <v>1764</v>
      </c>
      <c r="E30" s="52" t="s">
        <v>1764</v>
      </c>
      <c r="F30" s="52" t="s">
        <v>1764</v>
      </c>
      <c r="G30" s="70" t="s">
        <v>1764</v>
      </c>
      <c r="H30" s="70" t="s">
        <v>1764</v>
      </c>
      <c r="I30" s="70" t="s">
        <v>1764</v>
      </c>
      <c r="J30" s="70" t="s">
        <v>1764</v>
      </c>
      <c r="K30" s="52" t="s">
        <v>1764</v>
      </c>
    </row>
    <row r="31" spans="3:11" ht="14.25" customHeight="1"/>
    <row r="32" spans="3:1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22.1640625" customWidth="1"/>
    <col min="4" max="4" width="20.1640625" customWidth="1"/>
    <col min="5" max="24" width="8.6640625" customWidth="1"/>
  </cols>
  <sheetData>
    <row r="1" spans="1:24" ht="49.5" customHeight="1">
      <c r="A1" s="71"/>
      <c r="B1" s="45" t="s">
        <v>1765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4.25" customHeight="1"/>
    <row r="3" spans="1:24" ht="14.25" customHeight="1"/>
    <row r="4" spans="1:24" ht="14.25" customHeight="1"/>
    <row r="5" spans="1:24" ht="14.25" customHeight="1">
      <c r="C5" s="72" t="s">
        <v>1666</v>
      </c>
      <c r="D5" s="72" t="s">
        <v>1766</v>
      </c>
    </row>
    <row r="6" spans="1:24" ht="14.25" customHeight="1">
      <c r="C6" s="48" t="s">
        <v>1767</v>
      </c>
      <c r="D6" s="48"/>
    </row>
    <row r="7" spans="1:24" ht="14.25" customHeight="1">
      <c r="C7" s="49" t="s">
        <v>1768</v>
      </c>
      <c r="D7" s="49"/>
    </row>
    <row r="8" spans="1:24" ht="14.25" customHeight="1">
      <c r="C8" s="49" t="s">
        <v>1769</v>
      </c>
      <c r="D8" s="49"/>
    </row>
    <row r="9" spans="1:24" ht="14.25" customHeight="1">
      <c r="C9" s="49" t="s">
        <v>1770</v>
      </c>
      <c r="D9" s="49"/>
    </row>
    <row r="10" spans="1:24" ht="14.25" customHeight="1">
      <c r="C10" s="49" t="s">
        <v>1771</v>
      </c>
      <c r="D10" s="49"/>
    </row>
    <row r="11" spans="1:24" ht="14.25" customHeight="1">
      <c r="C11" s="49" t="s">
        <v>1772</v>
      </c>
      <c r="D11" s="49"/>
    </row>
    <row r="12" spans="1:24" ht="14.25" customHeight="1">
      <c r="C12" s="49" t="s">
        <v>1773</v>
      </c>
      <c r="D12" s="49"/>
    </row>
    <row r="13" spans="1:24" ht="14.25" customHeight="1">
      <c r="C13" s="49" t="s">
        <v>1774</v>
      </c>
      <c r="D13" s="49"/>
    </row>
    <row r="14" spans="1:24" ht="14.25" customHeight="1">
      <c r="C14" s="49" t="s">
        <v>1775</v>
      </c>
      <c r="D14" s="49"/>
    </row>
    <row r="15" spans="1:24" ht="14.25" customHeight="1">
      <c r="C15" s="49" t="s">
        <v>1776</v>
      </c>
      <c r="D15" s="49"/>
    </row>
    <row r="16" spans="1:24" ht="14.25" customHeight="1">
      <c r="C16" s="49" t="s">
        <v>1777</v>
      </c>
      <c r="D16" s="49"/>
    </row>
    <row r="17" spans="3:4" ht="14.25" customHeight="1">
      <c r="C17" s="49" t="s">
        <v>1778</v>
      </c>
      <c r="D17" s="49"/>
    </row>
    <row r="18" spans="3:4" ht="14.25" customHeight="1">
      <c r="C18" s="49" t="s">
        <v>1779</v>
      </c>
      <c r="D18" s="49"/>
    </row>
    <row r="19" spans="3:4" ht="14.25" customHeight="1">
      <c r="C19" s="49" t="s">
        <v>1780</v>
      </c>
      <c r="D19" s="49"/>
    </row>
    <row r="20" spans="3:4" ht="14.25" customHeight="1">
      <c r="C20" s="49" t="s">
        <v>1781</v>
      </c>
      <c r="D20" s="49"/>
    </row>
    <row r="21" spans="3:4" ht="14.25" customHeight="1">
      <c r="C21" s="49" t="s">
        <v>1782</v>
      </c>
      <c r="D21" s="49"/>
    </row>
    <row r="22" spans="3:4" ht="14.25" customHeight="1">
      <c r="C22" s="49" t="s">
        <v>1783</v>
      </c>
      <c r="D22" s="49"/>
    </row>
    <row r="23" spans="3:4" ht="14.25" customHeight="1">
      <c r="C23" s="49" t="s">
        <v>1784</v>
      </c>
      <c r="D23" s="49"/>
    </row>
    <row r="24" spans="3:4" ht="14.25" customHeight="1">
      <c r="C24" s="49" t="s">
        <v>1785</v>
      </c>
      <c r="D24" s="49"/>
    </row>
    <row r="25" spans="3:4" ht="14.25" customHeight="1"/>
    <row r="26" spans="3:4" ht="14.25" customHeight="1"/>
    <row r="27" spans="3:4" ht="14.25" customHeight="1"/>
    <row r="28" spans="3:4" ht="14.25" customHeight="1"/>
    <row r="29" spans="3:4" ht="14.25" customHeight="1"/>
    <row r="30" spans="3:4" ht="14.25" customHeight="1"/>
    <row r="31" spans="3:4" ht="14.25" customHeight="1"/>
    <row r="32" spans="3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24.6640625" customWidth="1"/>
    <col min="4" max="4" width="8.6640625" customWidth="1"/>
    <col min="5" max="7" width="26.5" customWidth="1"/>
    <col min="8" max="26" width="8.6640625" customWidth="1"/>
  </cols>
  <sheetData>
    <row r="1" spans="1:26" ht="49.5" customHeight="1">
      <c r="A1" s="44"/>
      <c r="B1" s="45" t="s">
        <v>1786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/>
    <row r="3" spans="1:26" ht="14.25" customHeight="1"/>
    <row r="4" spans="1:26" ht="14.25" customHeight="1"/>
    <row r="5" spans="1:26" ht="14.25" customHeight="1">
      <c r="C5" s="50" t="s">
        <v>1787</v>
      </c>
      <c r="E5" s="50" t="s">
        <v>1788</v>
      </c>
      <c r="F5" s="50" t="s">
        <v>1789</v>
      </c>
      <c r="G5" s="50" t="s">
        <v>1790</v>
      </c>
    </row>
    <row r="6" spans="1:26" ht="14.25" customHeight="1">
      <c r="C6" s="73" t="s">
        <v>1791</v>
      </c>
      <c r="E6" s="73"/>
      <c r="F6" s="74"/>
      <c r="G6" s="74"/>
    </row>
    <row r="7" spans="1:26" ht="14.25" customHeight="1">
      <c r="C7" s="74" t="s">
        <v>1792</v>
      </c>
      <c r="E7" s="74"/>
      <c r="F7" s="74"/>
      <c r="G7" s="74"/>
    </row>
    <row r="8" spans="1:26" ht="14.25" customHeight="1">
      <c r="C8" s="74" t="s">
        <v>1793</v>
      </c>
      <c r="E8" s="74"/>
      <c r="F8" s="74"/>
      <c r="G8" s="74"/>
    </row>
    <row r="9" spans="1:26" ht="14.25" customHeight="1">
      <c r="C9" s="74" t="s">
        <v>1794</v>
      </c>
      <c r="E9" s="74"/>
      <c r="F9" s="74"/>
      <c r="G9" s="74"/>
    </row>
    <row r="10" spans="1:26" ht="14.25" customHeight="1">
      <c r="C10" s="74" t="s">
        <v>1795</v>
      </c>
      <c r="E10" s="74"/>
      <c r="F10" s="74"/>
      <c r="G10" s="74"/>
    </row>
    <row r="11" spans="1:26" ht="14.25" customHeight="1">
      <c r="C11" s="74" t="s">
        <v>1796</v>
      </c>
      <c r="E11" s="74"/>
      <c r="F11" s="74"/>
      <c r="G11" s="74"/>
    </row>
    <row r="12" spans="1:26" ht="14.25" customHeight="1">
      <c r="C12" s="74" t="s">
        <v>1797</v>
      </c>
      <c r="E12" s="74"/>
      <c r="F12" s="74"/>
      <c r="G12" s="74"/>
    </row>
    <row r="13" spans="1:26" ht="14.25" customHeight="1">
      <c r="C13" s="74" t="s">
        <v>1798</v>
      </c>
      <c r="E13" s="74"/>
      <c r="F13" s="74"/>
      <c r="G13" s="74"/>
    </row>
    <row r="14" spans="1:26" ht="14.25" customHeight="1">
      <c r="C14" s="74" t="s">
        <v>1799</v>
      </c>
      <c r="E14" s="74"/>
      <c r="F14" s="74"/>
      <c r="G14" s="74"/>
    </row>
    <row r="15" spans="1:26" ht="14.25" customHeight="1">
      <c r="C15" s="74" t="s">
        <v>1800</v>
      </c>
      <c r="E15" s="74"/>
      <c r="F15" s="74"/>
      <c r="G15" s="74"/>
    </row>
    <row r="16" spans="1:26" ht="14.25" customHeight="1">
      <c r="C16" s="74" t="s">
        <v>1801</v>
      </c>
      <c r="E16" s="74"/>
      <c r="F16" s="74"/>
      <c r="G16" s="74"/>
    </row>
    <row r="17" spans="3:7" ht="14.25" customHeight="1">
      <c r="C17" s="74" t="s">
        <v>1802</v>
      </c>
      <c r="E17" s="74"/>
      <c r="F17" s="74"/>
      <c r="G17" s="74"/>
    </row>
    <row r="18" spans="3:7" ht="14.25" customHeight="1">
      <c r="C18" s="74" t="s">
        <v>1803</v>
      </c>
      <c r="E18" s="74"/>
      <c r="F18" s="74"/>
      <c r="G18" s="74"/>
    </row>
    <row r="19" spans="3:7" ht="14.25" customHeight="1">
      <c r="C19" s="74" t="s">
        <v>1804</v>
      </c>
      <c r="E19" s="74"/>
      <c r="F19" s="74"/>
      <c r="G19" s="74"/>
    </row>
    <row r="20" spans="3:7" ht="14.25" customHeight="1">
      <c r="C20" s="74" t="s">
        <v>1805</v>
      </c>
      <c r="E20" s="74"/>
      <c r="F20" s="74"/>
      <c r="G20" s="74"/>
    </row>
    <row r="21" spans="3:7" ht="14.25" customHeight="1">
      <c r="C21" s="74" t="s">
        <v>1806</v>
      </c>
      <c r="E21" s="74"/>
      <c r="F21" s="74"/>
      <c r="G21" s="74"/>
    </row>
    <row r="22" spans="3:7" ht="14.25" customHeight="1">
      <c r="C22" s="74" t="s">
        <v>1807</v>
      </c>
      <c r="E22" s="74"/>
      <c r="F22" s="74"/>
      <c r="G22" s="74"/>
    </row>
    <row r="23" spans="3:7" ht="14.25" customHeight="1">
      <c r="C23" s="74" t="s">
        <v>1808</v>
      </c>
      <c r="E23" s="74"/>
      <c r="F23" s="74"/>
      <c r="G23" s="74"/>
    </row>
    <row r="24" spans="3:7" ht="14.25" customHeight="1">
      <c r="C24" s="74" t="s">
        <v>1809</v>
      </c>
      <c r="E24" s="74"/>
      <c r="F24" s="74"/>
      <c r="G24" s="74"/>
    </row>
    <row r="25" spans="3:7" ht="14.25" customHeight="1">
      <c r="C25" s="74" t="s">
        <v>1810</v>
      </c>
      <c r="E25" s="74"/>
      <c r="F25" s="74"/>
      <c r="G25" s="74"/>
    </row>
    <row r="26" spans="3:7" ht="14.25" customHeight="1">
      <c r="C26" s="74" t="s">
        <v>1811</v>
      </c>
      <c r="E26" s="74"/>
      <c r="F26" s="74"/>
      <c r="G26" s="74"/>
    </row>
    <row r="27" spans="3:7" ht="14.25" customHeight="1">
      <c r="C27" s="74" t="s">
        <v>1812</v>
      </c>
      <c r="E27" s="74"/>
      <c r="F27" s="74"/>
      <c r="G27" s="74"/>
    </row>
    <row r="28" spans="3:7" ht="14.25" customHeight="1">
      <c r="C28" s="74" t="s">
        <v>1792</v>
      </c>
      <c r="E28" s="74"/>
      <c r="F28" s="74"/>
      <c r="G28" s="74"/>
    </row>
    <row r="29" spans="3:7" ht="14.25" customHeight="1">
      <c r="C29" s="74" t="s">
        <v>1813</v>
      </c>
      <c r="E29" s="74"/>
      <c r="F29" s="74"/>
      <c r="G29" s="74"/>
    </row>
    <row r="30" spans="3:7" ht="14.25" customHeight="1">
      <c r="C30" s="40"/>
    </row>
    <row r="31" spans="3:7" ht="14.25" customHeight="1">
      <c r="C31" s="40"/>
    </row>
    <row r="32" spans="3:7" ht="14.25" customHeight="1">
      <c r="C32" s="40"/>
    </row>
    <row r="33" spans="3:3" ht="14.25" customHeight="1">
      <c r="C33" s="40"/>
    </row>
    <row r="34" spans="3:3" ht="14.25" customHeight="1">
      <c r="C34" s="40"/>
    </row>
    <row r="35" spans="3:3" ht="14.25" customHeight="1">
      <c r="C35" s="40"/>
    </row>
    <row r="36" spans="3:3" ht="14.25" customHeight="1">
      <c r="C36" s="40"/>
    </row>
    <row r="37" spans="3:3" ht="14.25" customHeight="1">
      <c r="C37" s="40"/>
    </row>
    <row r="38" spans="3:3" ht="14.25" customHeight="1">
      <c r="C38" s="40"/>
    </row>
    <row r="39" spans="3:3" ht="14.25" customHeight="1">
      <c r="C39" s="40"/>
    </row>
    <row r="40" spans="3:3" ht="14.25" customHeight="1">
      <c r="C40" s="40"/>
    </row>
    <row r="41" spans="3:3" ht="14.25" customHeight="1">
      <c r="C41" s="40"/>
    </row>
    <row r="42" spans="3:3" ht="14.25" customHeight="1">
      <c r="C42" s="40"/>
    </row>
    <row r="43" spans="3:3" ht="14.25" customHeight="1">
      <c r="C43" s="40"/>
    </row>
    <row r="44" spans="3:3" ht="14.25" customHeight="1">
      <c r="C44" s="40"/>
    </row>
    <row r="45" spans="3:3" ht="14.25" customHeight="1">
      <c r="C45" s="40"/>
    </row>
    <row r="46" spans="3:3" ht="14.25" customHeight="1">
      <c r="C46" s="40"/>
    </row>
    <row r="47" spans="3:3" ht="14.25" customHeight="1">
      <c r="C47" s="40"/>
    </row>
    <row r="48" spans="3:3" ht="14.25" customHeight="1">
      <c r="C48" s="40"/>
    </row>
    <row r="49" spans="3:3" ht="14.25" customHeight="1">
      <c r="C49" s="40"/>
    </row>
    <row r="50" spans="3:3" ht="14.25" customHeight="1">
      <c r="C50" s="40"/>
    </row>
    <row r="51" spans="3:3" ht="14.25" customHeight="1">
      <c r="C51" s="40"/>
    </row>
    <row r="52" spans="3:3" ht="14.25" customHeight="1">
      <c r="C52" s="40"/>
    </row>
    <row r="53" spans="3:3" ht="14.25" customHeight="1">
      <c r="C53" s="40"/>
    </row>
    <row r="54" spans="3:3" ht="14.25" customHeight="1">
      <c r="C54" s="40"/>
    </row>
    <row r="55" spans="3:3" ht="14.25" customHeight="1">
      <c r="C55" s="40"/>
    </row>
    <row r="56" spans="3:3" ht="14.25" customHeight="1">
      <c r="C56" s="40"/>
    </row>
    <row r="57" spans="3:3" ht="14.25" customHeight="1">
      <c r="C57" s="40"/>
    </row>
    <row r="58" spans="3:3" ht="14.25" customHeight="1">
      <c r="C58" s="40"/>
    </row>
    <row r="59" spans="3:3" ht="14.25" customHeight="1">
      <c r="C59" s="40"/>
    </row>
    <row r="60" spans="3:3" ht="14.25" customHeight="1">
      <c r="C60" s="40"/>
    </row>
    <row r="61" spans="3:3" ht="14.25" customHeight="1">
      <c r="C61" s="40"/>
    </row>
    <row r="62" spans="3:3" ht="14.25" customHeight="1">
      <c r="C62" s="40"/>
    </row>
    <row r="63" spans="3:3" ht="14.25" customHeight="1">
      <c r="C63" s="40"/>
    </row>
    <row r="64" spans="3:3" ht="14.25" customHeight="1">
      <c r="C64" s="40"/>
    </row>
    <row r="65" spans="3:3" ht="14.25" customHeight="1">
      <c r="C65" s="40"/>
    </row>
    <row r="66" spans="3:3" ht="14.25" customHeight="1">
      <c r="C66" s="40"/>
    </row>
    <row r="67" spans="3:3" ht="14.25" customHeight="1">
      <c r="C67" s="40"/>
    </row>
    <row r="68" spans="3:3" ht="14.25" customHeight="1">
      <c r="C68" s="40"/>
    </row>
    <row r="69" spans="3:3" ht="14.25" customHeight="1">
      <c r="C69" s="40"/>
    </row>
    <row r="70" spans="3:3" ht="14.25" customHeight="1">
      <c r="C70" s="40"/>
    </row>
    <row r="71" spans="3:3" ht="14.25" customHeight="1">
      <c r="C71" s="40"/>
    </row>
    <row r="72" spans="3:3" ht="14.25" customHeight="1">
      <c r="C72" s="40"/>
    </row>
    <row r="73" spans="3:3" ht="14.25" customHeight="1">
      <c r="C73" s="40"/>
    </row>
    <row r="74" spans="3:3" ht="14.25" customHeight="1">
      <c r="C74" s="40"/>
    </row>
    <row r="75" spans="3:3" ht="14.25" customHeight="1">
      <c r="C75" s="40"/>
    </row>
    <row r="76" spans="3:3" ht="14.25" customHeight="1">
      <c r="C76" s="40"/>
    </row>
    <row r="77" spans="3:3" ht="14.25" customHeight="1">
      <c r="C77" s="40"/>
    </row>
    <row r="78" spans="3:3" ht="14.25" customHeight="1">
      <c r="C78" s="40"/>
    </row>
    <row r="79" spans="3:3" ht="14.25" customHeight="1">
      <c r="C79" s="40"/>
    </row>
    <row r="80" spans="3:3" ht="14.25" customHeight="1">
      <c r="C80" s="40"/>
    </row>
    <row r="81" spans="3:3" ht="14.25" customHeight="1">
      <c r="C81" s="40"/>
    </row>
    <row r="82" spans="3:3" ht="14.25" customHeight="1">
      <c r="C82" s="40"/>
    </row>
    <row r="83" spans="3:3" ht="14.25" customHeight="1">
      <c r="C83" s="40"/>
    </row>
    <row r="84" spans="3:3" ht="14.25" customHeight="1">
      <c r="C84" s="40"/>
    </row>
    <row r="85" spans="3:3" ht="14.25" customHeight="1">
      <c r="C85" s="40"/>
    </row>
    <row r="86" spans="3:3" ht="14.25" customHeight="1">
      <c r="C86" s="40"/>
    </row>
    <row r="87" spans="3:3" ht="14.25" customHeight="1">
      <c r="C87" s="40"/>
    </row>
    <row r="88" spans="3:3" ht="14.25" customHeight="1">
      <c r="C88" s="40"/>
    </row>
    <row r="89" spans="3:3" ht="14.25" customHeight="1">
      <c r="C89" s="40"/>
    </row>
    <row r="90" spans="3:3" ht="14.25" customHeight="1">
      <c r="C90" s="40"/>
    </row>
    <row r="91" spans="3:3" ht="14.25" customHeight="1">
      <c r="C91" s="40"/>
    </row>
    <row r="92" spans="3:3" ht="14.25" customHeight="1">
      <c r="C92" s="40"/>
    </row>
    <row r="93" spans="3:3" ht="14.25" customHeight="1">
      <c r="C93" s="40"/>
    </row>
    <row r="94" spans="3:3" ht="14.25" customHeight="1">
      <c r="C94" s="40"/>
    </row>
    <row r="95" spans="3:3" ht="14.25" customHeight="1">
      <c r="C95" s="40"/>
    </row>
    <row r="96" spans="3:3" ht="14.25" customHeight="1">
      <c r="C96" s="40"/>
    </row>
    <row r="97" spans="3:3" ht="14.25" customHeight="1">
      <c r="C97" s="40"/>
    </row>
    <row r="98" spans="3:3" ht="14.25" customHeight="1">
      <c r="C98" s="40"/>
    </row>
    <row r="99" spans="3:3" ht="14.25" customHeight="1">
      <c r="C99" s="40"/>
    </row>
    <row r="100" spans="3:3" ht="14.25" customHeight="1">
      <c r="C100" s="40"/>
    </row>
    <row r="101" spans="3:3" ht="14.25" customHeight="1">
      <c r="C101" s="40"/>
    </row>
    <row r="102" spans="3:3" ht="14.25" customHeight="1">
      <c r="C102" s="40"/>
    </row>
    <row r="103" spans="3:3" ht="14.25" customHeight="1">
      <c r="C103" s="40"/>
    </row>
    <row r="104" spans="3:3" ht="14.25" customHeight="1">
      <c r="C104" s="40"/>
    </row>
    <row r="105" spans="3:3" ht="14.25" customHeight="1">
      <c r="C105" s="40"/>
    </row>
    <row r="106" spans="3:3" ht="14.25" customHeight="1">
      <c r="C106" s="40"/>
    </row>
    <row r="107" spans="3:3" ht="14.25" customHeight="1">
      <c r="C107" s="40"/>
    </row>
    <row r="108" spans="3:3" ht="14.25" customHeight="1">
      <c r="C108" s="40"/>
    </row>
    <row r="109" spans="3:3" ht="14.25" customHeight="1">
      <c r="C109" s="40"/>
    </row>
    <row r="110" spans="3:3" ht="14.25" customHeight="1">
      <c r="C110" s="40"/>
    </row>
    <row r="111" spans="3:3" ht="14.25" customHeight="1">
      <c r="C111" s="40"/>
    </row>
    <row r="112" spans="3:3" ht="14.25" customHeight="1">
      <c r="C112" s="40"/>
    </row>
    <row r="113" spans="3:3" ht="14.25" customHeight="1">
      <c r="C113" s="40"/>
    </row>
    <row r="114" spans="3:3" ht="14.25" customHeight="1">
      <c r="C114" s="40"/>
    </row>
    <row r="115" spans="3:3" ht="14.25" customHeight="1">
      <c r="C115" s="40"/>
    </row>
    <row r="116" spans="3:3" ht="14.25" customHeight="1">
      <c r="C116" s="40"/>
    </row>
    <row r="117" spans="3:3" ht="14.25" customHeight="1">
      <c r="C117" s="40"/>
    </row>
    <row r="118" spans="3:3" ht="14.25" customHeight="1">
      <c r="C118" s="40"/>
    </row>
    <row r="119" spans="3:3" ht="14.25" customHeight="1">
      <c r="C119" s="40"/>
    </row>
    <row r="120" spans="3:3" ht="14.25" customHeight="1">
      <c r="C120" s="40"/>
    </row>
    <row r="121" spans="3:3" ht="14.25" customHeight="1">
      <c r="C121" s="40"/>
    </row>
    <row r="122" spans="3:3" ht="14.25" customHeight="1">
      <c r="C122" s="40"/>
    </row>
    <row r="123" spans="3:3" ht="14.25" customHeight="1">
      <c r="C123" s="40"/>
    </row>
    <row r="124" spans="3:3" ht="14.25" customHeight="1">
      <c r="C124" s="40"/>
    </row>
    <row r="125" spans="3:3" ht="14.25" customHeight="1">
      <c r="C125" s="40"/>
    </row>
    <row r="126" spans="3:3" ht="14.25" customHeight="1">
      <c r="C126" s="40"/>
    </row>
    <row r="127" spans="3:3" ht="14.25" customHeight="1">
      <c r="C127" s="40"/>
    </row>
    <row r="128" spans="3:3" ht="14.25" customHeight="1">
      <c r="C128" s="40"/>
    </row>
    <row r="129" spans="3:3" ht="14.25" customHeight="1">
      <c r="C129" s="40"/>
    </row>
    <row r="130" spans="3:3" ht="14.25" customHeight="1">
      <c r="C130" s="40"/>
    </row>
    <row r="131" spans="3:3" ht="14.25" customHeight="1">
      <c r="C131" s="40"/>
    </row>
    <row r="132" spans="3:3" ht="14.25" customHeight="1">
      <c r="C132" s="40"/>
    </row>
    <row r="133" spans="3:3" ht="14.25" customHeight="1">
      <c r="C133" s="40"/>
    </row>
    <row r="134" spans="3:3" ht="14.25" customHeight="1">
      <c r="C134" s="40"/>
    </row>
    <row r="135" spans="3:3" ht="14.25" customHeight="1">
      <c r="C135" s="40"/>
    </row>
    <row r="136" spans="3:3" ht="14.25" customHeight="1">
      <c r="C136" s="40"/>
    </row>
    <row r="137" spans="3:3" ht="14.25" customHeight="1">
      <c r="C137" s="40"/>
    </row>
    <row r="138" spans="3:3" ht="14.25" customHeight="1">
      <c r="C138" s="40"/>
    </row>
    <row r="139" spans="3:3" ht="14.25" customHeight="1">
      <c r="C139" s="40"/>
    </row>
    <row r="140" spans="3:3" ht="14.25" customHeight="1">
      <c r="C140" s="40"/>
    </row>
    <row r="141" spans="3:3" ht="14.25" customHeight="1">
      <c r="C141" s="40"/>
    </row>
    <row r="142" spans="3:3" ht="14.25" customHeight="1">
      <c r="C142" s="40"/>
    </row>
    <row r="143" spans="3:3" ht="14.25" customHeight="1">
      <c r="C143" s="40"/>
    </row>
    <row r="144" spans="3:3" ht="14.25" customHeight="1">
      <c r="C144" s="40"/>
    </row>
    <row r="145" spans="3:3" ht="14.25" customHeight="1">
      <c r="C145" s="40"/>
    </row>
    <row r="146" spans="3:3" ht="14.25" customHeight="1">
      <c r="C146" s="40"/>
    </row>
    <row r="147" spans="3:3" ht="14.25" customHeight="1">
      <c r="C147" s="40"/>
    </row>
    <row r="148" spans="3:3" ht="14.25" customHeight="1">
      <c r="C148" s="40"/>
    </row>
    <row r="149" spans="3:3" ht="14.25" customHeight="1">
      <c r="C149" s="40"/>
    </row>
    <row r="150" spans="3:3" ht="14.25" customHeight="1">
      <c r="C150" s="40"/>
    </row>
    <row r="151" spans="3:3" ht="14.25" customHeight="1">
      <c r="C151" s="40"/>
    </row>
    <row r="152" spans="3:3" ht="14.25" customHeight="1">
      <c r="C152" s="40"/>
    </row>
    <row r="153" spans="3:3" ht="14.25" customHeight="1">
      <c r="C153" s="40"/>
    </row>
    <row r="154" spans="3:3" ht="14.25" customHeight="1">
      <c r="C154" s="40"/>
    </row>
    <row r="155" spans="3:3" ht="14.25" customHeight="1">
      <c r="C155" s="40"/>
    </row>
    <row r="156" spans="3:3" ht="14.25" customHeight="1">
      <c r="C156" s="40"/>
    </row>
    <row r="157" spans="3:3" ht="14.25" customHeight="1">
      <c r="C157" s="40"/>
    </row>
    <row r="158" spans="3:3" ht="14.25" customHeight="1">
      <c r="C158" s="40"/>
    </row>
    <row r="159" spans="3:3" ht="14.25" customHeight="1">
      <c r="C159" s="40"/>
    </row>
    <row r="160" spans="3:3" ht="14.25" customHeight="1">
      <c r="C160" s="40"/>
    </row>
    <row r="161" spans="3:3" ht="14.25" customHeight="1">
      <c r="C161" s="40"/>
    </row>
    <row r="162" spans="3:3" ht="14.25" customHeight="1">
      <c r="C162" s="40"/>
    </row>
    <row r="163" spans="3:3" ht="14.25" customHeight="1">
      <c r="C163" s="40"/>
    </row>
    <row r="164" spans="3:3" ht="14.25" customHeight="1">
      <c r="C164" s="40"/>
    </row>
    <row r="165" spans="3:3" ht="14.25" customHeight="1">
      <c r="C165" s="40"/>
    </row>
    <row r="166" spans="3:3" ht="14.25" customHeight="1">
      <c r="C166" s="40"/>
    </row>
    <row r="167" spans="3:3" ht="14.25" customHeight="1">
      <c r="C167" s="40"/>
    </row>
    <row r="168" spans="3:3" ht="14.25" customHeight="1">
      <c r="C168" s="40"/>
    </row>
    <row r="169" spans="3:3" ht="14.25" customHeight="1">
      <c r="C169" s="40"/>
    </row>
    <row r="170" spans="3:3" ht="14.25" customHeight="1">
      <c r="C170" s="40"/>
    </row>
    <row r="171" spans="3:3" ht="14.25" customHeight="1">
      <c r="C171" s="40"/>
    </row>
    <row r="172" spans="3:3" ht="14.25" customHeight="1">
      <c r="C172" s="40"/>
    </row>
    <row r="173" spans="3:3" ht="14.25" customHeight="1">
      <c r="C173" s="40"/>
    </row>
    <row r="174" spans="3:3" ht="14.25" customHeight="1">
      <c r="C174" s="40"/>
    </row>
    <row r="175" spans="3:3" ht="14.25" customHeight="1">
      <c r="C175" s="40"/>
    </row>
    <row r="176" spans="3:3" ht="14.25" customHeight="1">
      <c r="C176" s="40"/>
    </row>
    <row r="177" spans="3:3" ht="14.25" customHeight="1">
      <c r="C177" s="40"/>
    </row>
    <row r="178" spans="3:3" ht="14.25" customHeight="1">
      <c r="C178" s="40"/>
    </row>
    <row r="179" spans="3:3" ht="14.25" customHeight="1">
      <c r="C179" s="40"/>
    </row>
    <row r="180" spans="3:3" ht="14.25" customHeight="1">
      <c r="C180" s="40"/>
    </row>
    <row r="181" spans="3:3" ht="14.25" customHeight="1">
      <c r="C181" s="40"/>
    </row>
    <row r="182" spans="3:3" ht="14.25" customHeight="1">
      <c r="C182" s="40"/>
    </row>
    <row r="183" spans="3:3" ht="14.25" customHeight="1">
      <c r="C183" s="40"/>
    </row>
    <row r="184" spans="3:3" ht="14.25" customHeight="1">
      <c r="C184" s="40"/>
    </row>
    <row r="185" spans="3:3" ht="14.25" customHeight="1">
      <c r="C185" s="40"/>
    </row>
    <row r="186" spans="3:3" ht="14.25" customHeight="1">
      <c r="C186" s="40"/>
    </row>
    <row r="187" spans="3:3" ht="14.25" customHeight="1">
      <c r="C187" s="40"/>
    </row>
    <row r="188" spans="3:3" ht="14.25" customHeight="1">
      <c r="C188" s="40"/>
    </row>
    <row r="189" spans="3:3" ht="14.25" customHeight="1">
      <c r="C189" s="40"/>
    </row>
    <row r="190" spans="3:3" ht="14.25" customHeight="1">
      <c r="C190" s="40"/>
    </row>
    <row r="191" spans="3:3" ht="14.25" customHeight="1">
      <c r="C191" s="40"/>
    </row>
    <row r="192" spans="3:3" ht="14.25" customHeight="1">
      <c r="C192" s="40"/>
    </row>
    <row r="193" spans="3:3" ht="14.25" customHeight="1">
      <c r="C193" s="40"/>
    </row>
    <row r="194" spans="3:3" ht="14.25" customHeight="1">
      <c r="C194" s="40"/>
    </row>
    <row r="195" spans="3:3" ht="14.25" customHeight="1">
      <c r="C195" s="40"/>
    </row>
    <row r="196" spans="3:3" ht="14.25" customHeight="1">
      <c r="C196" s="40"/>
    </row>
    <row r="197" spans="3:3" ht="14.25" customHeight="1">
      <c r="C197" s="40"/>
    </row>
    <row r="198" spans="3:3" ht="14.25" customHeight="1">
      <c r="C198" s="40"/>
    </row>
    <row r="199" spans="3:3" ht="14.25" customHeight="1">
      <c r="C199" s="40"/>
    </row>
    <row r="200" spans="3:3" ht="14.25" customHeight="1">
      <c r="C200" s="40"/>
    </row>
    <row r="201" spans="3:3" ht="14.25" customHeight="1">
      <c r="C201" s="40"/>
    </row>
    <row r="202" spans="3:3" ht="14.25" customHeight="1">
      <c r="C202" s="40"/>
    </row>
    <row r="203" spans="3:3" ht="14.25" customHeight="1">
      <c r="C203" s="40"/>
    </row>
    <row r="204" spans="3:3" ht="14.25" customHeight="1">
      <c r="C204" s="40"/>
    </row>
    <row r="205" spans="3:3" ht="14.25" customHeight="1">
      <c r="C205" s="40"/>
    </row>
    <row r="206" spans="3:3" ht="14.25" customHeight="1">
      <c r="C206" s="40"/>
    </row>
    <row r="207" spans="3:3" ht="14.25" customHeight="1">
      <c r="C207" s="40"/>
    </row>
    <row r="208" spans="3:3" ht="14.25" customHeight="1">
      <c r="C208" s="40"/>
    </row>
    <row r="209" spans="3:3" ht="14.25" customHeight="1">
      <c r="C209" s="40"/>
    </row>
    <row r="210" spans="3:3" ht="14.25" customHeight="1">
      <c r="C210" s="40"/>
    </row>
    <row r="211" spans="3:3" ht="14.25" customHeight="1">
      <c r="C211" s="40"/>
    </row>
    <row r="212" spans="3:3" ht="14.25" customHeight="1">
      <c r="C212" s="40"/>
    </row>
    <row r="213" spans="3:3" ht="14.25" customHeight="1">
      <c r="C213" s="40"/>
    </row>
    <row r="214" spans="3:3" ht="14.25" customHeight="1">
      <c r="C214" s="40"/>
    </row>
    <row r="215" spans="3:3" ht="14.25" customHeight="1">
      <c r="C215" s="40"/>
    </row>
    <row r="216" spans="3:3" ht="14.25" customHeight="1">
      <c r="C216" s="40"/>
    </row>
    <row r="217" spans="3:3" ht="14.25" customHeight="1">
      <c r="C217" s="40"/>
    </row>
    <row r="218" spans="3:3" ht="14.25" customHeight="1">
      <c r="C218" s="40"/>
    </row>
    <row r="219" spans="3:3" ht="14.25" customHeight="1">
      <c r="C219" s="40"/>
    </row>
    <row r="220" spans="3:3" ht="14.25" customHeight="1">
      <c r="C220" s="40"/>
    </row>
    <row r="221" spans="3:3" ht="14.25" customHeight="1">
      <c r="C221" s="40"/>
    </row>
    <row r="222" spans="3:3" ht="14.25" customHeight="1">
      <c r="C222" s="40"/>
    </row>
    <row r="223" spans="3:3" ht="14.25" customHeight="1">
      <c r="C223" s="40"/>
    </row>
    <row r="224" spans="3:3" ht="14.25" customHeight="1">
      <c r="C224" s="40"/>
    </row>
    <row r="225" spans="3:3" ht="14.25" customHeight="1">
      <c r="C225" s="40"/>
    </row>
    <row r="226" spans="3:3" ht="14.25" customHeight="1">
      <c r="C226" s="40"/>
    </row>
    <row r="227" spans="3:3" ht="14.25" customHeight="1">
      <c r="C227" s="40"/>
    </row>
    <row r="228" spans="3:3" ht="14.25" customHeight="1">
      <c r="C228" s="40"/>
    </row>
    <row r="229" spans="3:3" ht="14.25" customHeight="1">
      <c r="C229" s="40"/>
    </row>
    <row r="230" spans="3:3" ht="15.75" customHeight="1"/>
    <row r="231" spans="3:3" ht="15.75" customHeight="1"/>
    <row r="232" spans="3:3" ht="15.75" customHeight="1"/>
    <row r="233" spans="3:3" ht="15.75" customHeight="1"/>
    <row r="234" spans="3:3" ht="15.75" customHeight="1"/>
    <row r="235" spans="3:3" ht="15.75" customHeight="1"/>
    <row r="236" spans="3:3" ht="15.75" customHeight="1"/>
    <row r="237" spans="3:3" ht="15.75" customHeight="1"/>
    <row r="238" spans="3:3" ht="15.75" customHeight="1"/>
    <row r="239" spans="3:3" ht="15.75" customHeight="1"/>
    <row r="240" spans="3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4" width="20.1640625" customWidth="1"/>
    <col min="5" max="24" width="8.6640625" customWidth="1"/>
  </cols>
  <sheetData>
    <row r="1" spans="1:24" ht="49.5" customHeight="1">
      <c r="A1" s="44"/>
      <c r="B1" s="45" t="s">
        <v>1814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4.25" customHeight="1"/>
    <row r="3" spans="1:24" ht="14.25" customHeight="1"/>
    <row r="4" spans="1:24" ht="14.25" customHeight="1"/>
    <row r="5" spans="1:24" ht="14.25" customHeight="1">
      <c r="C5" s="47" t="s">
        <v>1666</v>
      </c>
      <c r="D5" s="47" t="s">
        <v>1710</v>
      </c>
    </row>
    <row r="6" spans="1:24" ht="14.25" customHeight="1">
      <c r="C6" s="48" t="s">
        <v>1686</v>
      </c>
      <c r="D6" s="48" t="s">
        <v>1716</v>
      </c>
    </row>
    <row r="7" spans="1:24" ht="14.25" customHeight="1">
      <c r="C7" s="49" t="s">
        <v>1676</v>
      </c>
      <c r="D7" s="49" t="s">
        <v>1713</v>
      </c>
    </row>
    <row r="8" spans="1:24" ht="14.25" customHeight="1">
      <c r="C8" s="49" t="s">
        <v>1684</v>
      </c>
      <c r="D8" s="49" t="s">
        <v>1715</v>
      </c>
    </row>
    <row r="9" spans="1:24" ht="14.25" customHeight="1">
      <c r="C9" s="49" t="s">
        <v>1668</v>
      </c>
      <c r="D9" s="49" t="s">
        <v>1716</v>
      </c>
    </row>
    <row r="10" spans="1:24" ht="14.25" customHeight="1">
      <c r="C10" s="49" t="s">
        <v>1668</v>
      </c>
      <c r="D10" s="49" t="s">
        <v>1713</v>
      </c>
    </row>
    <row r="11" spans="1:24" ht="14.25" customHeight="1">
      <c r="C11" s="49" t="s">
        <v>1670</v>
      </c>
      <c r="D11" s="49" t="s">
        <v>1716</v>
      </c>
    </row>
    <row r="12" spans="1:24" ht="14.25" customHeight="1">
      <c r="C12" s="49" t="s">
        <v>1672</v>
      </c>
      <c r="D12" s="49" t="s">
        <v>1715</v>
      </c>
    </row>
    <row r="13" spans="1:24" ht="14.25" customHeight="1">
      <c r="C13" s="49" t="s">
        <v>1686</v>
      </c>
      <c r="D13" s="49" t="s">
        <v>1715</v>
      </c>
    </row>
    <row r="14" spans="1:24" ht="14.25" customHeight="1">
      <c r="C14" s="49" t="s">
        <v>1672</v>
      </c>
      <c r="D14" s="49" t="s">
        <v>1716</v>
      </c>
    </row>
    <row r="15" spans="1:24" ht="14.25" customHeight="1">
      <c r="C15" s="49" t="s">
        <v>1670</v>
      </c>
      <c r="D15" s="49" t="s">
        <v>1715</v>
      </c>
    </row>
    <row r="16" spans="1:24" ht="14.25" customHeight="1">
      <c r="C16" s="49" t="s">
        <v>1680</v>
      </c>
      <c r="D16" s="49" t="s">
        <v>1715</v>
      </c>
    </row>
    <row r="17" spans="3:4" ht="14.25" customHeight="1">
      <c r="C17" s="49" t="s">
        <v>1676</v>
      </c>
      <c r="D17" s="49" t="s">
        <v>1715</v>
      </c>
    </row>
    <row r="18" spans="3:4" ht="14.25" customHeight="1">
      <c r="C18" s="49" t="s">
        <v>1668</v>
      </c>
      <c r="D18" s="49" t="s">
        <v>1715</v>
      </c>
    </row>
    <row r="19" spans="3:4" ht="14.25" customHeight="1">
      <c r="C19" s="49" t="s">
        <v>1674</v>
      </c>
      <c r="D19" s="49" t="s">
        <v>1715</v>
      </c>
    </row>
    <row r="20" spans="3:4" ht="14.25" customHeight="1">
      <c r="C20" s="49" t="s">
        <v>1670</v>
      </c>
      <c r="D20" s="49" t="s">
        <v>1713</v>
      </c>
    </row>
    <row r="21" spans="3:4" ht="14.25" customHeight="1">
      <c r="C21" s="49" t="s">
        <v>1668</v>
      </c>
      <c r="D21" s="49" t="s">
        <v>1713</v>
      </c>
    </row>
    <row r="22" spans="3:4" ht="14.25" customHeight="1">
      <c r="C22" s="49" t="s">
        <v>1672</v>
      </c>
      <c r="D22" s="49" t="s">
        <v>1716</v>
      </c>
    </row>
    <row r="23" spans="3:4" ht="14.25" customHeight="1">
      <c r="C23" s="49" t="s">
        <v>1670</v>
      </c>
      <c r="D23" s="49" t="s">
        <v>1715</v>
      </c>
    </row>
    <row r="24" spans="3:4" ht="14.25" customHeight="1">
      <c r="C24" s="49" t="s">
        <v>1684</v>
      </c>
      <c r="D24" s="49" t="s">
        <v>1715</v>
      </c>
    </row>
    <row r="25" spans="3:4" ht="14.25" customHeight="1"/>
    <row r="26" spans="3:4" ht="14.25" customHeight="1"/>
    <row r="27" spans="3:4" ht="14.25" customHeight="1"/>
    <row r="28" spans="3:4" ht="14.25" customHeight="1"/>
    <row r="29" spans="3:4" ht="14.25" customHeight="1"/>
    <row r="30" spans="3:4" ht="14.25" customHeight="1"/>
    <row r="31" spans="3:4" ht="14.25" customHeight="1"/>
    <row r="32" spans="3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20.1640625" customWidth="1"/>
    <col min="4" max="4" width="11.83203125" customWidth="1"/>
    <col min="5" max="5" width="12.5" customWidth="1"/>
    <col min="6" max="6" width="17.5" customWidth="1"/>
    <col min="7" max="7" width="12.5" customWidth="1"/>
    <col min="8" max="26" width="8.6640625" customWidth="1"/>
  </cols>
  <sheetData>
    <row r="1" spans="1:26" ht="49.5" customHeight="1">
      <c r="A1" s="44"/>
      <c r="B1" s="45" t="s">
        <v>1815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/>
    <row r="3" spans="1:26" ht="14.25" customHeight="1"/>
    <row r="4" spans="1:26" ht="14.25" customHeight="1"/>
    <row r="5" spans="1:26" ht="14.25" customHeight="1">
      <c r="C5" s="47" t="s">
        <v>1666</v>
      </c>
      <c r="D5" s="47" t="s">
        <v>1709</v>
      </c>
      <c r="E5" s="47" t="s">
        <v>1710</v>
      </c>
      <c r="F5" s="55" t="s">
        <v>1711</v>
      </c>
      <c r="G5" s="55" t="s">
        <v>70</v>
      </c>
    </row>
    <row r="6" spans="1:26" ht="14.25" customHeight="1">
      <c r="C6" s="48" t="s">
        <v>1696</v>
      </c>
      <c r="D6" s="48" t="s">
        <v>1714</v>
      </c>
      <c r="E6" s="48" t="s">
        <v>1713</v>
      </c>
      <c r="F6" s="56">
        <v>43728</v>
      </c>
      <c r="G6" s="57">
        <v>57090</v>
      </c>
    </row>
    <row r="7" spans="1:26" ht="14.25" customHeight="1">
      <c r="C7" s="49" t="s">
        <v>1698</v>
      </c>
      <c r="D7" s="49" t="s">
        <v>1712</v>
      </c>
      <c r="E7" s="49" t="s">
        <v>1717</v>
      </c>
      <c r="F7" s="58">
        <v>43282</v>
      </c>
      <c r="G7" s="75">
        <v>65920</v>
      </c>
    </row>
    <row r="8" spans="1:26" ht="14.25" customHeight="1">
      <c r="C8" s="49" t="s">
        <v>1702</v>
      </c>
      <c r="D8" s="49" t="s">
        <v>1714</v>
      </c>
      <c r="E8" s="49" t="s">
        <v>1713</v>
      </c>
      <c r="F8" s="58">
        <v>43691</v>
      </c>
      <c r="G8" s="59">
        <v>109190</v>
      </c>
    </row>
    <row r="9" spans="1:26" ht="14.25" customHeight="1">
      <c r="C9" s="49" t="s">
        <v>1704</v>
      </c>
      <c r="D9" s="49" t="s">
        <v>1712</v>
      </c>
      <c r="E9" s="49" t="s">
        <v>1717</v>
      </c>
      <c r="F9" s="58">
        <v>43151</v>
      </c>
      <c r="G9" s="59">
        <v>75970</v>
      </c>
    </row>
    <row r="10" spans="1:26" ht="14.25" customHeight="1">
      <c r="C10" s="49" t="s">
        <v>1718</v>
      </c>
      <c r="D10" s="49" t="s">
        <v>1712</v>
      </c>
      <c r="E10" s="49" t="s">
        <v>1717</v>
      </c>
      <c r="F10" s="58">
        <v>43618</v>
      </c>
      <c r="G10" s="59">
        <v>58940</v>
      </c>
    </row>
    <row r="11" spans="1:26" ht="14.25" customHeight="1">
      <c r="C11" s="49" t="s">
        <v>1816</v>
      </c>
      <c r="D11" s="49" t="s">
        <v>1712</v>
      </c>
      <c r="E11" s="49" t="s">
        <v>1717</v>
      </c>
      <c r="F11" s="58">
        <v>43575</v>
      </c>
      <c r="G11" s="59">
        <v>60130</v>
      </c>
    </row>
    <row r="12" spans="1:26" ht="14.25" customHeight="1">
      <c r="C12" s="49" t="s">
        <v>1817</v>
      </c>
      <c r="D12" s="76" t="s">
        <v>1712</v>
      </c>
      <c r="E12" s="49" t="s">
        <v>1715</v>
      </c>
      <c r="F12" s="58">
        <v>43659</v>
      </c>
      <c r="G12" s="59">
        <v>80700</v>
      </c>
    </row>
    <row r="13" spans="1:26" ht="14.25" customHeight="1">
      <c r="C13" s="49" t="s">
        <v>1818</v>
      </c>
      <c r="D13" s="49" t="s">
        <v>1712</v>
      </c>
      <c r="E13" s="49" t="s">
        <v>1715</v>
      </c>
      <c r="F13" s="58">
        <v>43339</v>
      </c>
      <c r="G13" s="59">
        <v>75480</v>
      </c>
    </row>
    <row r="14" spans="1:26" ht="14.25" customHeight="1">
      <c r="C14" s="49" t="s">
        <v>1819</v>
      </c>
      <c r="D14" s="49" t="s">
        <v>1712</v>
      </c>
      <c r="E14" s="49" t="s">
        <v>1713</v>
      </c>
      <c r="F14" s="58">
        <v>43451</v>
      </c>
      <c r="G14" s="59">
        <v>104770</v>
      </c>
    </row>
    <row r="15" spans="1:26" ht="14.25" customHeight="1">
      <c r="C15" s="49" t="s">
        <v>1820</v>
      </c>
      <c r="D15" s="49" t="s">
        <v>1712</v>
      </c>
      <c r="E15" s="49" t="s">
        <v>1715</v>
      </c>
      <c r="F15" s="77">
        <v>42989</v>
      </c>
      <c r="G15" s="59">
        <v>34980</v>
      </c>
    </row>
    <row r="16" spans="1:26" ht="14.25" customHeight="1">
      <c r="C16" s="49" t="s">
        <v>1821</v>
      </c>
      <c r="D16" s="49" t="s">
        <v>1714</v>
      </c>
      <c r="E16" s="49" t="s">
        <v>1713</v>
      </c>
      <c r="F16" s="58">
        <v>43376</v>
      </c>
      <c r="G16" s="59">
        <v>53540</v>
      </c>
    </row>
    <row r="17" spans="3:7" ht="14.25" customHeight="1">
      <c r="C17" s="49" t="s">
        <v>1822</v>
      </c>
      <c r="D17" s="49" t="s">
        <v>1712</v>
      </c>
      <c r="E17" s="49" t="s">
        <v>1716</v>
      </c>
      <c r="F17" s="58">
        <v>43459</v>
      </c>
      <c r="G17" s="59">
        <v>78540</v>
      </c>
    </row>
    <row r="18" spans="3:7" ht="14.25" customHeight="1">
      <c r="C18" s="49" t="s">
        <v>1823</v>
      </c>
      <c r="D18" s="49" t="s">
        <v>1824</v>
      </c>
      <c r="E18" s="49" t="s">
        <v>1717</v>
      </c>
      <c r="F18" s="58">
        <v>43111</v>
      </c>
      <c r="G18" s="59">
        <v>115440</v>
      </c>
    </row>
    <row r="19" spans="3:7" ht="14.25" customHeight="1">
      <c r="C19" s="49" t="s">
        <v>1825</v>
      </c>
      <c r="D19" s="49" t="s">
        <v>1714</v>
      </c>
      <c r="E19" s="49" t="s">
        <v>1713</v>
      </c>
      <c r="F19" s="58">
        <v>43666</v>
      </c>
      <c r="G19" s="59">
        <v>48530</v>
      </c>
    </row>
    <row r="20" spans="3:7" ht="14.25" customHeight="1"/>
    <row r="21" spans="3:7" ht="14.25" customHeight="1"/>
    <row r="22" spans="3:7" ht="14.25" customHeight="1"/>
    <row r="23" spans="3:7" ht="14.25" customHeight="1"/>
    <row r="24" spans="3:7" ht="14.25" customHeight="1"/>
    <row r="25" spans="3:7" ht="14.25" customHeight="1"/>
    <row r="26" spans="3:7" ht="14.25" customHeight="1"/>
    <row r="27" spans="3:7" ht="14.25" customHeight="1"/>
    <row r="28" spans="3:7" ht="14.25" customHeight="1"/>
    <row r="29" spans="3:7" ht="14.25" customHeight="1"/>
    <row r="30" spans="3:7" ht="14.25" customHeight="1"/>
    <row r="31" spans="3:7" ht="14.25" customHeight="1"/>
    <row r="32" spans="3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43.5" customWidth="1"/>
    <col min="4" max="4" width="14.83203125" customWidth="1"/>
    <col min="5" max="24" width="8.6640625" customWidth="1"/>
  </cols>
  <sheetData>
    <row r="1" spans="1:24" ht="49.5" customHeight="1">
      <c r="A1" s="44"/>
      <c r="B1" s="45" t="s">
        <v>1826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4.25" customHeight="1"/>
    <row r="3" spans="1:24" ht="14.25" customHeight="1"/>
    <row r="4" spans="1:24" ht="14.25" customHeight="1"/>
    <row r="5" spans="1:24" ht="14.25" customHeight="1">
      <c r="C5" s="47" t="s">
        <v>1827</v>
      </c>
      <c r="D5" s="47" t="s">
        <v>1828</v>
      </c>
    </row>
    <row r="6" spans="1:24" ht="14.25" customHeight="1">
      <c r="C6" s="48" t="s">
        <v>1829</v>
      </c>
      <c r="D6" s="48"/>
    </row>
    <row r="7" spans="1:24" ht="14.25" customHeight="1">
      <c r="C7" s="49" t="s">
        <v>1830</v>
      </c>
      <c r="D7" s="49"/>
    </row>
    <row r="8" spans="1:24" ht="14.25" customHeight="1">
      <c r="C8" s="49" t="s">
        <v>1831</v>
      </c>
      <c r="D8" s="49"/>
    </row>
    <row r="9" spans="1:24" ht="14.25" customHeight="1">
      <c r="C9" s="49" t="s">
        <v>1832</v>
      </c>
      <c r="D9" s="49"/>
    </row>
    <row r="10" spans="1:24" ht="14.25" customHeight="1">
      <c r="C10" s="49" t="s">
        <v>1833</v>
      </c>
      <c r="D10" s="49"/>
    </row>
    <row r="11" spans="1:24" ht="14.25" customHeight="1">
      <c r="C11" s="49" t="s">
        <v>1834</v>
      </c>
      <c r="D11" s="49"/>
    </row>
    <row r="12" spans="1:24" ht="14.25" customHeight="1">
      <c r="C12" s="49" t="s">
        <v>1835</v>
      </c>
      <c r="D12" s="49"/>
    </row>
    <row r="13" spans="1:24" ht="14.25" customHeight="1">
      <c r="C13" s="49" t="s">
        <v>1836</v>
      </c>
      <c r="D13" s="49"/>
    </row>
    <row r="14" spans="1:24" ht="14.25" customHeight="1">
      <c r="C14" s="49" t="s">
        <v>1837</v>
      </c>
      <c r="D14" s="49"/>
    </row>
    <row r="15" spans="1:24" ht="14.25" customHeight="1">
      <c r="C15" s="49" t="s">
        <v>1838</v>
      </c>
      <c r="D15" s="49"/>
    </row>
    <row r="16" spans="1:24" ht="14.25" customHeight="1">
      <c r="C16" s="49" t="s">
        <v>1839</v>
      </c>
      <c r="D16" s="49"/>
    </row>
    <row r="17" spans="3:4" ht="14.25" customHeight="1">
      <c r="C17" s="49" t="s">
        <v>1840</v>
      </c>
      <c r="D17" s="49"/>
    </row>
    <row r="18" spans="3:4" ht="14.25" customHeight="1">
      <c r="C18" s="49" t="s">
        <v>1841</v>
      </c>
      <c r="D18" s="49"/>
    </row>
    <row r="19" spans="3:4" ht="14.25" customHeight="1">
      <c r="C19" s="49" t="s">
        <v>1842</v>
      </c>
      <c r="D19" s="49"/>
    </row>
    <row r="20" spans="3:4" ht="14.25" customHeight="1">
      <c r="C20" s="49" t="s">
        <v>1843</v>
      </c>
      <c r="D20" s="49"/>
    </row>
    <row r="21" spans="3:4" ht="14.25" customHeight="1">
      <c r="C21" s="49" t="s">
        <v>1844</v>
      </c>
      <c r="D21" s="49"/>
    </row>
    <row r="22" spans="3:4" ht="14.25" customHeight="1">
      <c r="C22" s="49" t="s">
        <v>1845</v>
      </c>
      <c r="D22" s="49"/>
    </row>
    <row r="23" spans="3:4" ht="14.25" customHeight="1">
      <c r="C23" s="49" t="s">
        <v>1846</v>
      </c>
      <c r="D23" s="49"/>
    </row>
    <row r="24" spans="3:4" ht="14.25" customHeight="1">
      <c r="C24" s="49" t="s">
        <v>1847</v>
      </c>
      <c r="D24" s="49"/>
    </row>
    <row r="25" spans="3:4" ht="14.25" customHeight="1">
      <c r="C25" s="49" t="s">
        <v>1848</v>
      </c>
      <c r="D25" s="49"/>
    </row>
    <row r="26" spans="3:4" ht="14.25" customHeight="1"/>
    <row r="27" spans="3:4" ht="14.25" customHeight="1"/>
    <row r="28" spans="3:4" ht="14.25" customHeight="1"/>
    <row r="29" spans="3:4" ht="14.25" customHeight="1"/>
    <row r="30" spans="3:4" ht="14.25" customHeight="1"/>
    <row r="31" spans="3:4" ht="14.25" customHeight="1"/>
    <row r="32" spans="3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79.5" customWidth="1"/>
    <col min="4" max="23" width="8.6640625" customWidth="1"/>
  </cols>
  <sheetData>
    <row r="1" spans="1:23" ht="49.5" customHeight="1">
      <c r="A1" s="44"/>
      <c r="B1" s="45" t="s">
        <v>1849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 customHeight="1"/>
    <row r="3" spans="1:23" ht="14.25" customHeight="1"/>
    <row r="4" spans="1:23" ht="14.25" customHeight="1"/>
    <row r="5" spans="1:23" ht="14.25" customHeight="1">
      <c r="C5" s="47" t="s">
        <v>1850</v>
      </c>
    </row>
    <row r="6" spans="1:23" ht="14.25" customHeight="1">
      <c r="C6" s="48" t="s">
        <v>1851</v>
      </c>
    </row>
    <row r="7" spans="1:23" ht="14.25" customHeight="1">
      <c r="C7" s="49" t="s">
        <v>1852</v>
      </c>
    </row>
    <row r="8" spans="1:23" ht="14.25" customHeight="1">
      <c r="C8" s="49" t="s">
        <v>1853</v>
      </c>
    </row>
    <row r="9" spans="1:23" ht="14.25" customHeight="1">
      <c r="C9" s="49" t="s">
        <v>1854</v>
      </c>
    </row>
    <row r="10" spans="1:23" ht="14.25" customHeight="1">
      <c r="C10" s="49" t="s">
        <v>1855</v>
      </c>
    </row>
    <row r="11" spans="1:23" ht="14.25" customHeight="1">
      <c r="C11" s="49" t="s">
        <v>1856</v>
      </c>
    </row>
    <row r="12" spans="1:23" ht="14.25" customHeight="1">
      <c r="C12" s="49" t="s">
        <v>1857</v>
      </c>
    </row>
    <row r="13" spans="1:23" ht="14.25" customHeight="1">
      <c r="C13" s="49" t="s">
        <v>1858</v>
      </c>
    </row>
    <row r="14" spans="1:23" ht="14.25" customHeight="1">
      <c r="C14" s="49" t="s">
        <v>1859</v>
      </c>
    </row>
    <row r="15" spans="1:23" ht="14.25" customHeight="1">
      <c r="C15" s="49" t="s">
        <v>1860</v>
      </c>
    </row>
    <row r="16" spans="1:23" ht="14.25" customHeight="1">
      <c r="C16" s="49" t="s">
        <v>1861</v>
      </c>
    </row>
    <row r="17" spans="3:3" ht="14.25" customHeight="1">
      <c r="C17" s="49" t="s">
        <v>1862</v>
      </c>
    </row>
    <row r="18" spans="3:3" ht="14.25" customHeight="1">
      <c r="C18" s="49" t="s">
        <v>1863</v>
      </c>
    </row>
    <row r="19" spans="3:3" ht="14.25" customHeight="1">
      <c r="C19" s="49" t="s">
        <v>1864</v>
      </c>
    </row>
    <row r="20" spans="3:3" ht="14.25" customHeight="1">
      <c r="C20" s="49" t="s">
        <v>1865</v>
      </c>
    </row>
    <row r="21" spans="3:3" ht="14.25" customHeight="1">
      <c r="C21" s="49" t="s">
        <v>1866</v>
      </c>
    </row>
    <row r="22" spans="3:3" ht="14.25" customHeight="1">
      <c r="C22" s="49" t="s">
        <v>1867</v>
      </c>
    </row>
    <row r="23" spans="3:3" ht="14.25" customHeight="1">
      <c r="C23" s="49" t="s">
        <v>1868</v>
      </c>
    </row>
    <row r="24" spans="3:3" ht="14.25" customHeight="1">
      <c r="C24" s="49" t="s">
        <v>1869</v>
      </c>
    </row>
    <row r="25" spans="3:3" ht="14.25" customHeight="1">
      <c r="C25" s="49" t="s">
        <v>1870</v>
      </c>
    </row>
    <row r="26" spans="3:3" ht="14.25" customHeight="1"/>
    <row r="27" spans="3:3" ht="14.25" customHeight="1"/>
    <row r="28" spans="3:3" ht="14.25" customHeight="1"/>
    <row r="29" spans="3:3" ht="14.25" customHeight="1"/>
    <row r="30" spans="3:3" ht="14.25" customHeight="1"/>
    <row r="31" spans="3:3" ht="14.25" customHeight="1"/>
    <row r="32" spans="3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C5:C25" xr:uid="{00000000-0009-0000-0000-00001A000000}"/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000"/>
  <sheetViews>
    <sheetView showGridLines="0" workbookViewId="0"/>
  </sheetViews>
  <sheetFormatPr baseColWidth="10" defaultColWidth="14.5" defaultRowHeight="15" customHeight="1"/>
  <cols>
    <col min="1" max="1" width="1.5" customWidth="1"/>
    <col min="2" max="2" width="6.1640625" customWidth="1"/>
    <col min="3" max="3" width="9.83203125" customWidth="1"/>
    <col min="4" max="23" width="8.6640625" customWidth="1"/>
  </cols>
  <sheetData>
    <row r="1" spans="1:23" ht="49.5" customHeight="1">
      <c r="A1" s="71"/>
      <c r="B1" s="45" t="s">
        <v>1871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 customHeight="1"/>
    <row r="3" spans="1:23" ht="14.25" customHeight="1"/>
    <row r="4" spans="1:23" ht="14.25" customHeight="1"/>
    <row r="5" spans="1:23" ht="14.25" customHeight="1">
      <c r="C5" s="78" t="s">
        <v>1707</v>
      </c>
    </row>
    <row r="6" spans="1:23" ht="14.25" customHeight="1">
      <c r="C6" s="52" t="s">
        <v>1872</v>
      </c>
    </row>
    <row r="7" spans="1:23" ht="14.25" customHeight="1">
      <c r="C7" s="52" t="s">
        <v>1873</v>
      </c>
    </row>
    <row r="8" spans="1:23" ht="14.25" customHeight="1">
      <c r="C8" s="52" t="s">
        <v>1874</v>
      </c>
    </row>
    <row r="9" spans="1:23" ht="14.25" customHeight="1">
      <c r="C9" s="52" t="s">
        <v>1875</v>
      </c>
    </row>
    <row r="10" spans="1:23" ht="14.25" customHeight="1">
      <c r="C10" s="52" t="s">
        <v>1876</v>
      </c>
    </row>
    <row r="11" spans="1:23" ht="14.25" customHeight="1">
      <c r="C11" s="52" t="s">
        <v>1877</v>
      </c>
    </row>
    <row r="12" spans="1:23" ht="14.25" customHeight="1">
      <c r="C12" s="52" t="s">
        <v>1878</v>
      </c>
    </row>
    <row r="13" spans="1:23" ht="14.25" customHeight="1">
      <c r="C13" s="52" t="s">
        <v>1879</v>
      </c>
    </row>
    <row r="14" spans="1:23" ht="14.25" customHeight="1">
      <c r="C14" s="52" t="s">
        <v>1876</v>
      </c>
    </row>
    <row r="15" spans="1:23" ht="14.25" customHeight="1">
      <c r="C15" s="52" t="s">
        <v>1880</v>
      </c>
    </row>
    <row r="16" spans="1:23" ht="14.25" customHeight="1">
      <c r="C16" s="52" t="s">
        <v>1881</v>
      </c>
    </row>
    <row r="17" spans="3:3" ht="14.25" customHeight="1">
      <c r="C17" s="52" t="s">
        <v>1880</v>
      </c>
    </row>
    <row r="18" spans="3:3" ht="14.25" customHeight="1">
      <c r="C18" s="52" t="s">
        <v>1882</v>
      </c>
    </row>
    <row r="19" spans="3:3" ht="14.25" customHeight="1">
      <c r="C19" s="52" t="s">
        <v>1883</v>
      </c>
    </row>
    <row r="20" spans="3:3" ht="14.25" customHeight="1">
      <c r="C20" s="52" t="s">
        <v>1875</v>
      </c>
    </row>
    <row r="21" spans="3:3" ht="14.25" customHeight="1">
      <c r="C21" s="52" t="s">
        <v>1879</v>
      </c>
    </row>
    <row r="22" spans="3:3" ht="14.25" customHeight="1">
      <c r="C22" s="52" t="s">
        <v>1884</v>
      </c>
    </row>
    <row r="23" spans="3:3" ht="14.25" customHeight="1">
      <c r="C23" s="52" t="s">
        <v>1881</v>
      </c>
    </row>
    <row r="24" spans="3:3" ht="14.25" customHeight="1">
      <c r="C24" s="52" t="s">
        <v>1885</v>
      </c>
    </row>
    <row r="25" spans="3:3" ht="14.25" customHeight="1">
      <c r="C25" s="52" t="s">
        <v>1886</v>
      </c>
    </row>
    <row r="26" spans="3:3" ht="14.25" customHeight="1"/>
    <row r="27" spans="3:3" ht="14.25" customHeight="1"/>
    <row r="28" spans="3:3" ht="14.25" customHeight="1"/>
    <row r="29" spans="3:3" ht="14.25" customHeight="1"/>
    <row r="30" spans="3:3" ht="14.25" customHeight="1"/>
    <row r="31" spans="3:3" ht="14.25" customHeight="1"/>
    <row r="32" spans="3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E637-28C2-4E4D-86A6-FFAB1A5D801B}">
  <dimension ref="A1:Z1000"/>
  <sheetViews>
    <sheetView workbookViewId="0"/>
  </sheetViews>
  <sheetFormatPr baseColWidth="10" defaultColWidth="14.5" defaultRowHeight="15" customHeight="1"/>
  <cols>
    <col min="1" max="1" width="11.1640625" style="92" customWidth="1"/>
    <col min="2" max="2" width="9.6640625" style="92" customWidth="1"/>
    <col min="3" max="3" width="8.33203125" style="92" customWidth="1"/>
    <col min="4" max="4" width="24.33203125" style="92" customWidth="1"/>
    <col min="5" max="5" width="8.6640625" style="92" customWidth="1"/>
    <col min="6" max="6" width="11.33203125" style="92" customWidth="1"/>
    <col min="7" max="7" width="13.6640625" style="92" customWidth="1"/>
    <col min="8" max="8" width="9.1640625" style="92" customWidth="1"/>
    <col min="9" max="9" width="8.6640625" style="92" customWidth="1"/>
    <col min="10" max="13" width="10.83203125" style="92" customWidth="1"/>
    <col min="14" max="14" width="27" style="92" customWidth="1"/>
    <col min="15" max="26" width="8.6640625" style="92" customWidth="1"/>
    <col min="27" max="16384" width="14.5" style="92"/>
  </cols>
  <sheetData>
    <row r="1" spans="1:26">
      <c r="A1" s="108" t="s">
        <v>1968</v>
      </c>
      <c r="B1" s="106" t="s">
        <v>1967</v>
      </c>
      <c r="C1" s="106" t="s">
        <v>1966</v>
      </c>
      <c r="D1" s="106" t="s">
        <v>1965</v>
      </c>
      <c r="E1" s="107" t="s">
        <v>1964</v>
      </c>
      <c r="F1" s="106" t="s">
        <v>1963</v>
      </c>
      <c r="G1" s="106" t="s">
        <v>1962</v>
      </c>
      <c r="H1" s="106" t="s">
        <v>1961</v>
      </c>
      <c r="K1" s="105" t="s">
        <v>1960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>
      <c r="A2" s="100" t="s">
        <v>1959</v>
      </c>
      <c r="B2" s="98" t="s">
        <v>1958</v>
      </c>
      <c r="C2" s="99" t="s">
        <v>1893</v>
      </c>
      <c r="D2" s="98" t="str">
        <f>CONCATENATE(LEFT(A2,1),TRIM(B2),"@",C2,".com")</f>
        <v>AWood@email.com</v>
      </c>
      <c r="E2" s="95">
        <v>65246</v>
      </c>
      <c r="F2" s="97">
        <v>42800</v>
      </c>
      <c r="G2" s="96">
        <f ca="1">RANDBETWEEN(0,50000)</f>
        <v>3281</v>
      </c>
      <c r="H2" s="95" t="str">
        <f>IF(F2&lt;DATEVALUE("07/03/2017"),"INACTIVE","ACTIVE")</f>
        <v>INACTIVE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>
      <c r="A3" s="100" t="s">
        <v>1957</v>
      </c>
      <c r="B3" s="98" t="s">
        <v>1956</v>
      </c>
      <c r="C3" s="99" t="s">
        <v>1893</v>
      </c>
      <c r="D3" s="98" t="str">
        <f>CONCATENATE(LEFT(A3,1),TRIM(B3),"@",C3,".com")</f>
        <v>MGarner@email.com</v>
      </c>
      <c r="E3" s="95">
        <v>45735</v>
      </c>
      <c r="F3" s="97">
        <v>42435</v>
      </c>
      <c r="G3" s="96">
        <f ca="1">RANDBETWEEN(0,50000)</f>
        <v>12403</v>
      </c>
      <c r="H3" s="95" t="str">
        <f>IF(F3&lt;DATEVALUE("07/03/2017"),"INACTIVE","ACTIVE")</f>
        <v>INACTIVE</v>
      </c>
      <c r="K3" s="93" t="s">
        <v>1955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>
      <c r="A4" s="100" t="s">
        <v>1954</v>
      </c>
      <c r="B4" s="98" t="s">
        <v>1953</v>
      </c>
      <c r="C4" s="99" t="s">
        <v>1890</v>
      </c>
      <c r="D4" s="98" t="str">
        <f>CONCATENATE(LEFT(A4,1),TRIM(B4),"@",C4,".com")</f>
        <v>JBaily@emaillist.com</v>
      </c>
      <c r="E4" s="95">
        <v>64674</v>
      </c>
      <c r="F4" s="97">
        <v>42069</v>
      </c>
      <c r="G4" s="96">
        <f ca="1">RANDBETWEEN(0,50000)</f>
        <v>8537</v>
      </c>
      <c r="H4" s="95" t="str">
        <f>IF(F4&lt;DATEVALUE("07/03/2017"),"INACTIVE","ACTIVE")</f>
        <v>INACTIVE</v>
      </c>
      <c r="I4" s="95"/>
      <c r="J4" s="95"/>
      <c r="K4" s="93" t="s">
        <v>1952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>
      <c r="A5" s="100" t="s">
        <v>1951</v>
      </c>
      <c r="B5" s="98" t="s">
        <v>1950</v>
      </c>
      <c r="C5" s="99" t="s">
        <v>1898</v>
      </c>
      <c r="D5" s="98" t="str">
        <f>CONCATENATE(LEFT(A5,1),TRIM(B5),"@",C5,".com")</f>
        <v>MChambers@postbox.com</v>
      </c>
      <c r="E5" s="95">
        <v>52557</v>
      </c>
      <c r="F5" s="97">
        <v>42585</v>
      </c>
      <c r="G5" s="96">
        <f ca="1">RANDBETWEEN(0,50000)</f>
        <v>25796</v>
      </c>
      <c r="H5" s="95" t="str">
        <f>IF(F5&lt;DATEVALUE("07/03/2017"),"INACTIVE","ACTIVE")</f>
        <v>INACTIVE</v>
      </c>
      <c r="K5" s="93" t="s">
        <v>1949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>
      <c r="A6" s="100" t="s">
        <v>1948</v>
      </c>
      <c r="B6" s="98" t="s">
        <v>1947</v>
      </c>
      <c r="C6" s="99" t="s">
        <v>1898</v>
      </c>
      <c r="D6" s="98" t="str">
        <f>CONCATENATE(LEFT(A6,1),TRIM(B6),"@",C6,".com")</f>
        <v>ODaniel@postbox.com</v>
      </c>
      <c r="E6" s="95">
        <v>89176</v>
      </c>
      <c r="F6" s="97">
        <v>42986</v>
      </c>
      <c r="G6" s="96">
        <f ca="1">RANDBETWEEN(0,50000)</f>
        <v>26339</v>
      </c>
      <c r="H6" s="95" t="str">
        <f>IF(F6&lt;DATEVALUE("07/03/2017"),"INACTIVE","ACTIVE")</f>
        <v>ACTIVE</v>
      </c>
      <c r="K6" s="93" t="s">
        <v>1946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>
      <c r="A7" s="100" t="s">
        <v>1945</v>
      </c>
      <c r="B7" s="98" t="s">
        <v>1944</v>
      </c>
      <c r="C7" s="99" t="str">
        <f>C4</f>
        <v>emaillist</v>
      </c>
      <c r="D7" s="98" t="str">
        <f>CONCATENATE(LEFT(A7,1),TRIM(B7),"@",C7,".com")</f>
        <v>AFarmer@emaillist.com</v>
      </c>
      <c r="E7" s="95">
        <v>45242</v>
      </c>
      <c r="F7" s="97">
        <v>42088</v>
      </c>
      <c r="G7" s="96">
        <f ca="1">RANDBETWEEN(0,50000)</f>
        <v>25644</v>
      </c>
      <c r="H7" s="95" t="str">
        <f>IF(F7&lt;DATEVALUE("07/03/2017"),"INACTIVE","ACTIVE")</f>
        <v>INACTIVE</v>
      </c>
      <c r="K7" s="93" t="s">
        <v>1943</v>
      </c>
      <c r="L7" s="94"/>
      <c r="M7" s="102"/>
      <c r="N7" s="93"/>
      <c r="O7" s="103"/>
      <c r="P7" s="10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>
      <c r="A8" s="100" t="s">
        <v>1942</v>
      </c>
      <c r="B8" s="98" t="s">
        <v>1941</v>
      </c>
      <c r="C8" s="99" t="str">
        <f>C5</f>
        <v>postbox</v>
      </c>
      <c r="D8" s="98" t="str">
        <f>CONCATENATE(LEFT(A8,1),TRIM(B8),"@",C8,".com")</f>
        <v>CNash@postbox.com</v>
      </c>
      <c r="E8" s="95">
        <v>86456</v>
      </c>
      <c r="F8" s="97">
        <v>42538</v>
      </c>
      <c r="G8" s="96">
        <f ca="1">RANDBETWEEN(0,50000)</f>
        <v>40557</v>
      </c>
      <c r="H8" s="95" t="str">
        <f>IF(F8&lt;DATEVALUE("07/03/2017"),"INACTIVE","ACTIVE")</f>
        <v>INACTIVE</v>
      </c>
      <c r="K8" s="93" t="s">
        <v>1940</v>
      </c>
      <c r="L8" s="94"/>
      <c r="M8" s="102"/>
      <c r="N8" s="93"/>
      <c r="O8" s="103"/>
      <c r="P8" s="10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>
      <c r="A9" s="100" t="s">
        <v>1939</v>
      </c>
      <c r="B9" s="98" t="s">
        <v>1938</v>
      </c>
      <c r="C9" s="99" t="str">
        <f>C6</f>
        <v>postbox</v>
      </c>
      <c r="D9" s="98" t="str">
        <f>CONCATENATE(LEFT(A9,1),TRIM(B9),"@",C9,".com")</f>
        <v>WWilliams@postbox.com</v>
      </c>
      <c r="E9" s="95">
        <v>98675</v>
      </c>
      <c r="F9" s="97">
        <v>42959</v>
      </c>
      <c r="G9" s="96">
        <f ca="1">RANDBETWEEN(0,50000)</f>
        <v>18156</v>
      </c>
      <c r="H9" s="95" t="str">
        <f>IF(F9&lt;DATEVALUE("07/03/2017"),"INACTIVE","ACTIVE")</f>
        <v>ACTIVE</v>
      </c>
      <c r="K9" s="93" t="s">
        <v>1937</v>
      </c>
      <c r="L9" s="94"/>
      <c r="M9" s="102"/>
      <c r="N9" s="93"/>
      <c r="O9" s="103"/>
      <c r="P9" s="10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>
      <c r="A10" s="100" t="s">
        <v>1936</v>
      </c>
      <c r="B10" s="98" t="s">
        <v>1935</v>
      </c>
      <c r="C10" s="99" t="str">
        <f>C5</f>
        <v>postbox</v>
      </c>
      <c r="D10" s="98" t="str">
        <f>CONCATENATE(LEFT(A10,1),TRIM(B10),"@",C10,".com")</f>
        <v>DSpencer@postbox.com</v>
      </c>
      <c r="E10" s="95">
        <v>63635</v>
      </c>
      <c r="F10" s="97">
        <v>42912</v>
      </c>
      <c r="G10" s="96">
        <f ca="1">RANDBETWEEN(0,50000)</f>
        <v>4703</v>
      </c>
      <c r="H10" s="95" t="str">
        <f>IF(F10&lt;DATEVALUE("07/03/2017"),"INACTIVE","ACTIVE")</f>
        <v>INACTIVE</v>
      </c>
      <c r="K10" s="98" t="s">
        <v>1934</v>
      </c>
      <c r="L10" s="102"/>
      <c r="M10" s="102"/>
      <c r="N10" s="93"/>
      <c r="O10" s="103"/>
      <c r="P10" s="10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>
      <c r="A11" s="100" t="s">
        <v>1933</v>
      </c>
      <c r="B11" s="98" t="s">
        <v>1932</v>
      </c>
      <c r="C11" s="99" t="str">
        <f>C6</f>
        <v>postbox</v>
      </c>
      <c r="D11" s="98" t="str">
        <f>CONCATENATE(LEFT(A11,1),TRIM(B11),"@",C11,".com")</f>
        <v>JAndrews@postbox.com</v>
      </c>
      <c r="E11" s="95">
        <v>56457</v>
      </c>
      <c r="F11" s="97">
        <v>42717</v>
      </c>
      <c r="G11" s="96">
        <f ca="1">RANDBETWEEN(0,50000)</f>
        <v>20533</v>
      </c>
      <c r="H11" s="95" t="str">
        <f>IF(F11&lt;DATEVALUE("07/03/2017"),"INACTIVE","ACTIVE")</f>
        <v>INACTIVE</v>
      </c>
      <c r="K11" s="94"/>
      <c r="L11" s="102"/>
      <c r="M11" s="102"/>
      <c r="N11" s="93"/>
      <c r="O11" s="103"/>
      <c r="P11" s="10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>
      <c r="A12" s="101" t="s">
        <v>1931</v>
      </c>
      <c r="B12" s="98" t="s">
        <v>1930</v>
      </c>
      <c r="C12" s="99" t="str">
        <f>C7</f>
        <v>emaillist</v>
      </c>
      <c r="D12" s="98" t="str">
        <f>CONCATENATE(LEFT(A12,1),TRIM(B12),"@",C12,".com")</f>
        <v>LGutierrez@emaillist.com</v>
      </c>
      <c r="E12" s="95">
        <v>57468</v>
      </c>
      <c r="F12" s="97">
        <v>42927</v>
      </c>
      <c r="G12" s="96">
        <f ca="1">RANDBETWEEN(0,50000)</f>
        <v>20240</v>
      </c>
      <c r="H12" s="95" t="str">
        <f>IF(F12&lt;DATEVALUE("07/03/2017"),"INACTIVE","ACTIVE")</f>
        <v>ACTIVE</v>
      </c>
      <c r="K12" s="94"/>
      <c r="L12" s="93"/>
      <c r="M12" s="10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>
      <c r="A13" s="101" t="s">
        <v>1929</v>
      </c>
      <c r="B13" s="98" t="s">
        <v>1928</v>
      </c>
      <c r="C13" s="99" t="str">
        <f>C5</f>
        <v>postbox</v>
      </c>
      <c r="D13" s="98" t="str">
        <f>CONCATENATE(LEFT(A13,1),TRIM(B13),"@",C13,".com")</f>
        <v>KDavis@postbox.com</v>
      </c>
      <c r="E13" s="95">
        <v>36645</v>
      </c>
      <c r="F13" s="97" t="s">
        <v>1927</v>
      </c>
      <c r="G13" s="96">
        <f ca="1">RANDBETWEEN(0,50000)</f>
        <v>14333</v>
      </c>
      <c r="H13" s="95" t="str">
        <f>IF(F13&lt;DATEVALUE("07/03/2017"),"INACTIVE","ACTIVE")</f>
        <v>ACTIVE</v>
      </c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>
      <c r="A14" s="101" t="s">
        <v>1926</v>
      </c>
      <c r="B14" s="98" t="s">
        <v>1925</v>
      </c>
      <c r="C14" s="99" t="str">
        <f>C6</f>
        <v>postbox</v>
      </c>
      <c r="D14" s="98" t="str">
        <f>CONCATENATE(LEFT(A14,1),TRIM(B14),"@",C14,".com")</f>
        <v>DBurgess@postbox.com</v>
      </c>
      <c r="E14" s="95">
        <v>57654</v>
      </c>
      <c r="F14" s="97">
        <v>42995</v>
      </c>
      <c r="G14" s="96">
        <f ca="1">RANDBETWEEN(0,50000)</f>
        <v>27150</v>
      </c>
      <c r="H14" s="95" t="str">
        <f>IF(F14&lt;DATEVALUE("07/03/2017"),"INACTIVE","ACTIVE")</f>
        <v>ACTIVE</v>
      </c>
      <c r="K14" s="94"/>
      <c r="L14" s="93"/>
      <c r="M14" s="10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>
      <c r="A15" s="101" t="s">
        <v>1924</v>
      </c>
      <c r="B15" s="98" t="s">
        <v>1923</v>
      </c>
      <c r="C15" s="99" t="str">
        <f>C7</f>
        <v>emaillist</v>
      </c>
      <c r="D15" s="98" t="str">
        <f>CONCATENATE(LEFT(A15,1),TRIM(B15),"@",C15,".com")</f>
        <v>ISchneider@emaillist.com</v>
      </c>
      <c r="E15" s="95">
        <v>94369</v>
      </c>
      <c r="F15" s="97">
        <v>42371</v>
      </c>
      <c r="G15" s="96">
        <f ca="1">RANDBETWEEN(0,50000)</f>
        <v>874</v>
      </c>
      <c r="H15" s="95" t="str">
        <f>IF(F15&lt;DATEVALUE("07/03/2017"),"INACTIVE","ACTIVE")</f>
        <v>INACTIVE</v>
      </c>
      <c r="K15" s="94"/>
      <c r="L15" s="94"/>
      <c r="M15" s="10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>
      <c r="A16" s="101" t="s">
        <v>1922</v>
      </c>
      <c r="B16" s="98" t="s">
        <v>1921</v>
      </c>
      <c r="C16" s="99" t="str">
        <f>C8</f>
        <v>postbox</v>
      </c>
      <c r="D16" s="98" t="str">
        <f>CONCATENATE(LEFT(A16,1),TRIM(B16),"@",C16,".com")</f>
        <v>JChandler@postbox.com</v>
      </c>
      <c r="E16" s="95">
        <v>56745</v>
      </c>
      <c r="F16" s="97">
        <v>42569</v>
      </c>
      <c r="G16" s="96">
        <f ca="1">RANDBETWEEN(0,50000)</f>
        <v>17885</v>
      </c>
      <c r="H16" s="95" t="str">
        <f>IF(F16&lt;DATEVALUE("07/03/2017"),"INACTIVE","ACTIVE")</f>
        <v>INACTIVE</v>
      </c>
      <c r="K16" s="94"/>
      <c r="L16" s="94"/>
      <c r="M16" s="10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101" t="s">
        <v>1920</v>
      </c>
      <c r="B17" s="98" t="s">
        <v>1919</v>
      </c>
      <c r="C17" s="99" t="s">
        <v>1890</v>
      </c>
      <c r="D17" s="98" t="str">
        <f>CONCATENATE(LEFT(A17,1),TRIM(B17),"@",C17,".com")</f>
        <v>PLowe@emaillist.com</v>
      </c>
      <c r="E17" s="95">
        <v>25456</v>
      </c>
      <c r="F17" s="97">
        <v>42878</v>
      </c>
      <c r="G17" s="96">
        <f ca="1">RANDBETWEEN(0,50000)</f>
        <v>35093</v>
      </c>
      <c r="H17" s="95" t="str">
        <f>IF(F17&lt;DATEVALUE("07/03/2017"),"INACTIVE","ACTIVE")</f>
        <v>INACTIVE</v>
      </c>
      <c r="K17" s="94"/>
      <c r="L17" s="94"/>
      <c r="M17" s="102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101" t="s">
        <v>1918</v>
      </c>
      <c r="B18" s="98" t="s">
        <v>1917</v>
      </c>
      <c r="C18" s="99" t="str">
        <f>C10</f>
        <v>postbox</v>
      </c>
      <c r="D18" s="98" t="str">
        <f>CONCATENATE(LEFT(A18,1),TRIM(B18),"@",C18,".com")</f>
        <v>EHodges@postbox.com</v>
      </c>
      <c r="E18" s="95">
        <v>96875</v>
      </c>
      <c r="F18" s="97">
        <v>43313</v>
      </c>
      <c r="G18" s="96">
        <f ca="1">RANDBETWEEN(0,50000)</f>
        <v>33068</v>
      </c>
      <c r="H18" s="95" t="str">
        <f>IF(F18&lt;DATEVALUE("07/03/2017"),"INACTIVE","ACTIVE")</f>
        <v>ACTIVE</v>
      </c>
      <c r="K18" s="94"/>
      <c r="L18" s="94"/>
      <c r="M18" s="10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>
      <c r="A19" s="101" t="s">
        <v>1916</v>
      </c>
      <c r="B19" s="98" t="s">
        <v>1915</v>
      </c>
      <c r="C19" s="99" t="s">
        <v>1898</v>
      </c>
      <c r="D19" s="98" t="str">
        <f>CONCATENATE(LEFT(A19,1),TRIM(B19),"@",C19,".com")</f>
        <v>LBerry@postbox.com</v>
      </c>
      <c r="E19" s="95">
        <v>43234</v>
      </c>
      <c r="F19" s="97">
        <v>42234</v>
      </c>
      <c r="G19" s="96">
        <f ca="1">RANDBETWEEN(0,50000)</f>
        <v>43850</v>
      </c>
      <c r="H19" s="95" t="str">
        <f>IF(F19&lt;DATEVALUE("07/03/2017"),"INACTIVE","ACTIVE")</f>
        <v>INACTIVE</v>
      </c>
      <c r="K19" s="94"/>
      <c r="L19" s="94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>
      <c r="A20" s="101" t="s">
        <v>1914</v>
      </c>
      <c r="B20" s="98" t="s">
        <v>1913</v>
      </c>
      <c r="C20" s="99" t="s">
        <v>1890</v>
      </c>
      <c r="D20" s="98" t="str">
        <f>CONCATENATE(LEFT(A20,1),TRIM(B20),"@",C20,".com")</f>
        <v>VVasquez@emaillist.com</v>
      </c>
      <c r="E20" s="95">
        <v>44535</v>
      </c>
      <c r="F20" s="97">
        <v>42328</v>
      </c>
      <c r="G20" s="96">
        <f ca="1">RANDBETWEEN(0,50000)</f>
        <v>32382</v>
      </c>
      <c r="H20" s="95" t="str">
        <f>IF(F20&lt;DATEVALUE("07/03/2017"),"INACTIVE","ACTIVE")</f>
        <v>INACTIVE</v>
      </c>
      <c r="K20" s="94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>
      <c r="A21" s="101" t="s">
        <v>1912</v>
      </c>
      <c r="B21" s="98" t="s">
        <v>1911</v>
      </c>
      <c r="C21" s="99" t="str">
        <f>C12</f>
        <v>emaillist</v>
      </c>
      <c r="D21" s="98" t="str">
        <f>CONCATENATE(LEFT(A21,1),TRIM(B21),"@",C21,".com")</f>
        <v>TSwanson@emaillist.com</v>
      </c>
      <c r="E21" s="95">
        <v>65743</v>
      </c>
      <c r="F21" s="97">
        <v>42725</v>
      </c>
      <c r="G21" s="96">
        <f ca="1">RANDBETWEEN(0,50000)</f>
        <v>10333</v>
      </c>
      <c r="H21" s="95" t="str">
        <f>IF(F21&lt;DATEVALUE("07/03/2017"),"INACTIVE","ACTIVE")</f>
        <v>INACTIVE</v>
      </c>
      <c r="K21" s="94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>
      <c r="A22" s="100" t="s">
        <v>1910</v>
      </c>
      <c r="B22" s="98" t="s">
        <v>1909</v>
      </c>
      <c r="C22" s="99" t="s">
        <v>1898</v>
      </c>
      <c r="D22" s="98" t="str">
        <f>CONCATENATE(LEFT(A22,1),TRIM(B22),"@",C22,".com")</f>
        <v>KFreeman@postbox.com</v>
      </c>
      <c r="E22" s="95">
        <v>54266</v>
      </c>
      <c r="F22" s="97">
        <v>42935</v>
      </c>
      <c r="G22" s="96">
        <f ca="1">RANDBETWEEN(0,50000)</f>
        <v>22334</v>
      </c>
      <c r="H22" s="95" t="str">
        <f>IF(F22&lt;DATEVALUE("07/03/2017"),"INACTIVE","ACTIVE")</f>
        <v>ACTIVE</v>
      </c>
      <c r="K22" s="94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>
      <c r="A23" s="100" t="s">
        <v>1908</v>
      </c>
      <c r="B23" s="98" t="s">
        <v>1907</v>
      </c>
      <c r="C23" s="99" t="s">
        <v>1890</v>
      </c>
      <c r="D23" s="98" t="str">
        <f>CONCATENATE(LEFT(A23,1),TRIM(B23),"@",C23,".com")</f>
        <v>BCollier@emaillist.com</v>
      </c>
      <c r="E23" s="95">
        <v>23487</v>
      </c>
      <c r="F23" s="97">
        <v>43158</v>
      </c>
      <c r="G23" s="96">
        <f ca="1">RANDBETWEEN(0,50000)</f>
        <v>17628</v>
      </c>
      <c r="H23" s="95" t="str">
        <f>IF(F23&lt;DATEVALUE("07/03/2017"),"INACTIVE","ACTIVE")</f>
        <v>ACTIVE</v>
      </c>
      <c r="K23" s="93"/>
      <c r="L23" s="94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>
      <c r="A24" s="100" t="s">
        <v>1906</v>
      </c>
      <c r="B24" s="98" t="s">
        <v>1905</v>
      </c>
      <c r="C24" s="99" t="str">
        <f>C15</f>
        <v>emaillist</v>
      </c>
      <c r="D24" s="98" t="str">
        <f>CONCATENATE(LEFT(A24,1),TRIM(B24),"@",C24,".com")</f>
        <v>AMorrison@emaillist.com</v>
      </c>
      <c r="E24" s="95">
        <v>78779</v>
      </c>
      <c r="F24" s="97">
        <v>42297</v>
      </c>
      <c r="G24" s="96">
        <f ca="1">RANDBETWEEN(0,50000)</f>
        <v>40007</v>
      </c>
      <c r="H24" s="95" t="str">
        <f>IF(F24&lt;DATEVALUE("07/03/2017"),"INACTIVE","ACTIVE")</f>
        <v>INACTIVE</v>
      </c>
      <c r="K24" s="93"/>
      <c r="L24" s="94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>
      <c r="A25" s="100" t="s">
        <v>1904</v>
      </c>
      <c r="B25" s="98" t="s">
        <v>1903</v>
      </c>
      <c r="C25" s="99" t="s">
        <v>1893</v>
      </c>
      <c r="D25" s="98" t="str">
        <f>CONCATENATE(LEFT(A25,1),TRIM(B25),"@",C25,".com")</f>
        <v>CCole@email.com</v>
      </c>
      <c r="E25" s="95">
        <v>45247</v>
      </c>
      <c r="F25" s="97">
        <v>43090</v>
      </c>
      <c r="G25" s="96">
        <f ca="1">RANDBETWEEN(0,50000)</f>
        <v>45765</v>
      </c>
      <c r="H25" s="95" t="str">
        <f>IF(F25&lt;DATEVALUE("07/03/2017"),"INACTIVE","ACTIVE")</f>
        <v>ACTIVE</v>
      </c>
      <c r="K25" s="93"/>
      <c r="L25" s="94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>
      <c r="A26" s="100" t="s">
        <v>1902</v>
      </c>
      <c r="B26" s="98" t="s">
        <v>1901</v>
      </c>
      <c r="C26" s="99" t="str">
        <f>C17</f>
        <v>emaillist</v>
      </c>
      <c r="D26" s="98" t="str">
        <f>CONCATENATE(LEFT(A26,1),TRIM(B26),"@",C26,".com")</f>
        <v>KCurtis@emaillist.com</v>
      </c>
      <c r="E26" s="95">
        <v>45134</v>
      </c>
      <c r="F26" s="97">
        <v>43102</v>
      </c>
      <c r="G26" s="96">
        <f ca="1">RANDBETWEEN(0,50000)</f>
        <v>23114</v>
      </c>
      <c r="H26" s="95" t="str">
        <f>IF(F26&lt;DATEVALUE("07/03/2017"),"INACTIVE","ACTIVE")</f>
        <v>ACTIVE</v>
      </c>
      <c r="K26" s="93"/>
      <c r="L26" s="94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>
      <c r="A27" s="100" t="s">
        <v>1900</v>
      </c>
      <c r="B27" s="98" t="s">
        <v>1899</v>
      </c>
      <c r="C27" s="99" t="s">
        <v>1898</v>
      </c>
      <c r="D27" s="98" t="str">
        <f>CONCATENATE(LEFT(A27,1),TRIM(B27),"@",C27,".com")</f>
        <v>FNewton@postbox.com</v>
      </c>
      <c r="E27" s="95">
        <v>52367</v>
      </c>
      <c r="F27" s="97">
        <v>43144</v>
      </c>
      <c r="G27" s="96">
        <f ca="1">RANDBETWEEN(0,50000)</f>
        <v>4746</v>
      </c>
      <c r="H27" s="95" t="str">
        <f>IF(F27&lt;DATEVALUE("07/03/2017"),"INACTIVE","ACTIVE")</f>
        <v>ACTIVE</v>
      </c>
      <c r="K27" s="93"/>
      <c r="L27" s="94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>
      <c r="A28" s="100" t="s">
        <v>1897</v>
      </c>
      <c r="B28" s="98" t="s">
        <v>1896</v>
      </c>
      <c r="C28" s="99" t="s">
        <v>1890</v>
      </c>
      <c r="D28" s="98" t="str">
        <f>CONCATENATE(LEFT(A28,1),TRIM(B28),"@",C28,".com")</f>
        <v>RCasey@emaillist.com</v>
      </c>
      <c r="E28" s="95">
        <v>46857</v>
      </c>
      <c r="F28" s="97">
        <v>42346</v>
      </c>
      <c r="G28" s="96">
        <f ca="1">RANDBETWEEN(0,50000)</f>
        <v>20711</v>
      </c>
      <c r="H28" s="95" t="str">
        <f>IF(F28&lt;DATEVALUE("07/03/2017"),"INACTIVE","ACTIVE")</f>
        <v>INACTIVE</v>
      </c>
      <c r="K28" s="93"/>
      <c r="L28" s="94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>
      <c r="A29" s="100" t="s">
        <v>1895</v>
      </c>
      <c r="B29" s="98" t="s">
        <v>1894</v>
      </c>
      <c r="C29" s="99" t="s">
        <v>1893</v>
      </c>
      <c r="D29" s="98" t="str">
        <f>CONCATENATE(LEFT(A29,1),TRIM(B29),"@",C29,".com")</f>
        <v>FCrawford@email.com</v>
      </c>
      <c r="E29" s="95">
        <v>47458</v>
      </c>
      <c r="F29" s="97">
        <v>42946</v>
      </c>
      <c r="G29" s="96">
        <f ca="1">RANDBETWEEN(0,50000)</f>
        <v>46539</v>
      </c>
      <c r="H29" s="95" t="str">
        <f>IF(F29&lt;DATEVALUE("07/03/2017"),"INACTIVE","ACTIVE")</f>
        <v>ACTIVE</v>
      </c>
      <c r="K29" s="93"/>
      <c r="L29" s="94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>
      <c r="A30" s="100" t="s">
        <v>1892</v>
      </c>
      <c r="B30" s="98" t="s">
        <v>1891</v>
      </c>
      <c r="C30" s="99" t="s">
        <v>1890</v>
      </c>
      <c r="D30" s="98" t="str">
        <f>CONCATENATE(LEFT(A30,1),TRIM(B30),"@",C30,".com")</f>
        <v>NEvans@emaillist.com</v>
      </c>
      <c r="E30" s="95">
        <v>53526</v>
      </c>
      <c r="F30" s="97" t="s">
        <v>1889</v>
      </c>
      <c r="G30" s="96">
        <f ca="1">RANDBETWEEN(0,50000)</f>
        <v>31538</v>
      </c>
      <c r="H30" s="95" t="str">
        <f>IF(F30&lt;DATEVALUE("07/03/2017"),"INACTIVE","ACTIVE")</f>
        <v>ACTIVE</v>
      </c>
      <c r="K30" s="93"/>
      <c r="L30" s="94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>
      <c r="A31" s="100" t="s">
        <v>1888</v>
      </c>
      <c r="B31" s="98" t="s">
        <v>1887</v>
      </c>
      <c r="C31" s="99" t="str">
        <f>C22</f>
        <v>postbox</v>
      </c>
      <c r="D31" s="98" t="str">
        <f>CONCATENATE(LEFT(A31,1),TRIM(B31),"@",C31,".com")</f>
        <v>NWelch@postbox.com</v>
      </c>
      <c r="E31" s="95">
        <v>26709</v>
      </c>
      <c r="F31" s="97">
        <v>43126</v>
      </c>
      <c r="G31" s="96">
        <f ca="1">RANDBETWEEN(0,50000)</f>
        <v>47906</v>
      </c>
      <c r="H31" s="95" t="str">
        <f>IF(F31&lt;DATEVALUE("07/03/2017"),"INACTIVE","ACTIVE")</f>
        <v>ACTIVE</v>
      </c>
      <c r="K31" s="93"/>
      <c r="L31" s="94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>
      <c r="K32" s="93"/>
      <c r="L32" s="94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0:26">
      <c r="K33" s="93"/>
      <c r="L33" s="94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0:26">
      <c r="K34" s="93"/>
      <c r="L34" s="94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0:26">
      <c r="K35" s="93"/>
      <c r="L35" s="94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0:26">
      <c r="K36" s="93"/>
      <c r="L36" s="94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0:26">
      <c r="J37" s="95"/>
      <c r="K37" s="93"/>
      <c r="L37" s="94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0:26">
      <c r="J38" s="95"/>
      <c r="K38" s="93"/>
      <c r="L38" s="94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0:26">
      <c r="J39" s="95"/>
      <c r="K39" s="93"/>
      <c r="L39" s="94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0:26"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0:26"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0:26"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0:26"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0:26"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0:26"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0:26"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0:26"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0:26"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1:26"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1:26"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1:26"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1:26"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1:26"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1:26"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1:26"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1:26"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1:26"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1:26"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1:26"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1:26"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1:26"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1:26"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1:26"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1:26"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</row>
    <row r="65" spans="11:26"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</row>
    <row r="66" spans="11:26"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1:26"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1:26"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</row>
    <row r="69" spans="11:26"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1:26"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1:26"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1:26"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1:26"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1:26"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1:26"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1:26"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1:26"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1:26"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1:26"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1:26"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1:26"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1:26"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1:26"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1:26"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1:26"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1:26"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1:26"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1:26"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1:26"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1:26"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1:26"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1:26"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1:26"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1:26"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1:26"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1:26"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1:26"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1:26"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1:26"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1:26"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1:26"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1:26"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1:26"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1:26"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1:26"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1:26"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1:26"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1:26"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1:26"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1:26"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1:26"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1:26"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1:26"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1:26"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1:26"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1:26"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1:26"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1:26"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1:26"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1:26"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1:26"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1:26"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1:26"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1:26"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1:26"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1:26"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1:26"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1:26"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1:26"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1:26"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1:26"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1:26"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1:26"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1:26"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1:26"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1:26"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1:26"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1:26"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1:26"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1:26"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1:26"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1:26"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1:26"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1:26"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1:26"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1:26"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1:26"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1:26"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1:26"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1:26"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1:26"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1:26"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1:26"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1:26"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1:26"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1:26"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1:26"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1:26"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1:26"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1:26"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1:26"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1:26"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1:26"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1:26"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1:26"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1:26"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1:26"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1:26"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1:26"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1:26"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1:26"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1:26"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1:26"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1:26"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1:26"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1:26"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1:26"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1:26"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1:26"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1:26"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1:26"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1:26"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1:26"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1:26"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1:26"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1:26"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1:26"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1:26"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1:26"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1:26"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1:26"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1:26"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1:26"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1:26"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1:26"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1:26"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1:26"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1:26"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1:26"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1:26"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1:26"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1:26"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1:26"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1:26"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1:26"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1:26"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1:26"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1:26"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1:26"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1:26"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1:26"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1:26"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1:26"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1:26"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1:26"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1:26"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1:26"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1:26"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1:26"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1:26"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1:26"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1:26"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1:26"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1:26"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1:26"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1:26"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1:26"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1:26"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1:26"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1:26"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1:26"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1:26"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1:26"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1:26"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1:26"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1:26"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1:26"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1:26"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1:26"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1:26"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1:26"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1:26"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1:26"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1:26"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1:26"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1:26"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1:26"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1:26"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1:26"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1:26"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1:26"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1:26"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1:26"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1:26"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1:26"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1:26"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1:26"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1:26"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1:26"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1:26"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1:26"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1:26"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1:26"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1:26"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1:26"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1:26"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1:26"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1:26"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1:26"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1:26"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1:26"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1:26"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1:26"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1:26"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1:26"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1:26"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1:26"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1:26"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1:26"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1:26"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1:26"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1:26"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1:26"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1:26"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1:26"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1:26"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1:26"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1:26"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1:26"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1:26"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1:26"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1:26"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1:26"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1:26"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1:26"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1:26"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1:26"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1:26"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1:26"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1:26"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1:26"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1:26"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1:26"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1:26"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1:26"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1:26"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1:26"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1:26"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1:26"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1:26"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1:26"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1:26"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1:26"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1:26"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1:26"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1:26"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1:26"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1:26"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1:26"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1:26"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1:26"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1:26"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1:26"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1:26"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1:26"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1:26"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1:26"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1:26"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1:26"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1:26"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1:26"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1:26"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1:26"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1:26"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1:26"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1:26"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1:26"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1:26"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1:26"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1:26"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1:26"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1:26"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1:26"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1:26"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1:26"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1:26"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1:26"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1:26"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1:26"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1:26"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1:26"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1:26"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1:26"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1:26"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1:26"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1:26"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1:26"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1:26"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1:26"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1:26"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1:26"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1:26"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1:26"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1:26"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1:26"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1:26"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1:26"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1:26"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1:26"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1:26"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1:26"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1:26"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1:26"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1:26"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1:26"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1:26"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1:26"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1:26"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1:26"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1:26"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1:26"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1:26"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1:26"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1:26"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1:26"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1:26"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1:26"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1:26"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1:26"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1:26"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1:26"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1:26"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1:26"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1:26"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1:26"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1:26"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1:26"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1:26"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1:26"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1:26"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1:26"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1:26"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1:26"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1:26"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1:26"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1:26"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1:26"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1:26"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1:26"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1:26"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1:26"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1:26"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1:26"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1:26"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1:26"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1:26"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1:26"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1:26"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1:26"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1:26"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1:26"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1:26"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1:26"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1:26"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1:26"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1:26"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1:26"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1:26"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1:26"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1:26"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1:26"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1:26"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1:26"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1:26"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1:26"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1:26"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1:26"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1:26"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1:26"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1:26"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1:26"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1:26"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1:26"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1:26"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1:26"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1:26"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1:26"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1:26"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1:26"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1:26"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1:26"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1:26"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1:26"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1:26"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1:26"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1:26"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1:26"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1:26"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1:26"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1:26"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1:26"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1:26"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1:26"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1:26"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1:26"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1:26"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1:26"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1:26"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1:26"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1:26"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1:26"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1:26"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1:26"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1:26"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1:26"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1:26"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1:26"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1:26"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1:26"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1:26"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1:26"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1:26"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1:26"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1:26"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1:26"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1:26"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1:26"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1:26"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1:26"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1:26"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1:26"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1:26"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1:26"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1:26"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1:26"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1:26"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1:26"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1:26"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1:26"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1:26"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1:26"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1:26"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1:26"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1:26"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1:26"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1:26"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1:26"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1:26"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1:26"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1:26"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1:26"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1:26"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1:26"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1:26"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1:26"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1:26"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1:26"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1:26"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1:26"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1:26"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1:26"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1:26"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1:26"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1:26"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1:26"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1:26"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1:26"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1:26"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1:26"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1:26"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1:26"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1:26"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1:26"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1:26"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1:26"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1:26"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1:26"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1:26"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1:26"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1:26"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1:26"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1:26"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1:26"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1:26"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1:26"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1:26"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1:26"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1:26"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1:26"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1:26"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1:26"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1:26"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1:26"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1:26"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1:26"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1:26"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1:26"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1:26"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1:26"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1:26"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1:26"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1:26"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1:26"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1:26"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1:26"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1:26"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1:26"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1:26"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1:26"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1:26"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1:26"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1:26"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1:26"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1:26"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1:26"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1:26"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1:26"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1:26"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1:26"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1:26"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1:26"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1:26"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1:26"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1:26"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1:26"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1:26"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1:26"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1:26"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1:26"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1:26"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1:26"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1:26"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1:26"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1:26"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1:26"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1:26"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1:26"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1:26"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1:26"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1:26"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1:26"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1:26"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1:26"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1:26"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1:26"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1:26"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1:26"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1:26"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1:26"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1:26"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1:26"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1:26"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1:26"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1:26"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1:26"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1:26"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1:26"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1:26"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1:26"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1:26"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1:26"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1:26"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1:26"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1:26"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1:26"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1:26"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1:26"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1:26"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1:26"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1:26"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1:26"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1:26"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1:26"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1:26"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1:26"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1:26"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1:26"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1:26"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1:26"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1:26"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1:26"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1:26"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1:26"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1:26"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1:26"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1:26"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1:26"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1:26"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1:26"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1:26"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1:26"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1:26"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1:26"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1:26"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1:26"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1:26"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1:26"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1:26"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1:26"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1:26"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1:26"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1:26"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1:26"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1:26"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1:26"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1:26"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1:26"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1:26"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1:26"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1:26"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1:26"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1:26"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1:26"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1:26"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1:26"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1:26"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1:26"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1:26"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1:26"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1:26"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1:26"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1:26"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1:26"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1:26"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1:26"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1:26"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1:26"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1:26"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1:26"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1:26"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1:26"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1:26"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1:26"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1:26"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1:26"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1:26"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1:26"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1:26"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1:26"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1:26"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1:26"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1:26"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1:26"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1:26"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1:26"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1:26"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1:26"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1:26"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1:26"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1:26"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1:26"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1:26"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1:26"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1:26"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1:26"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1:26"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1:26"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1:26"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1:26"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1:26"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1:26"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1:26"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1:26"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1:26"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1:26"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1:26"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1:26"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1:26"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1:26"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1:26"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1:26"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1:26"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1:26"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1:26"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1:26"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1:26"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1:26"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1:26"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1:26"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1:26"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1:26"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1:26"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1:26"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1:26"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1:26"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1:26"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1:26"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1:26"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1:26"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1:26"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1:26"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1:26"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1:26"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1:26"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1:26"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1:26"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1:26"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1:26"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1:26"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1:26"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1:26"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1:26"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1:26"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1:26"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1:26"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1:26"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1:26"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1:26"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1:26"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1:26"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1:26"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1:26"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1:26"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1:26"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1:26"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1:26"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1:26"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1:26"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1:26"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1:26"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1:26"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1:26"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1:26"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1:26"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1:26"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1:26"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1:26"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1:26"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1:26"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1:26"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1:26"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1:26"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1:26"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1:26"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1:26"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1:26"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1:26"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1:26"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1:26"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1:26"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1:26"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1:26"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1:26"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1:26"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1:26"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1:26"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1:26"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1:26"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1:26"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1:26"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1:26"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1:26"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1:26"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1:26"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1:26"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1:26"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1:26"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1:26"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1:26"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1:26"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1:26"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1:26"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1:26"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1:26"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1:26"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1:26"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1:26"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1:26"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1:26"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1:26"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1:26"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1:26"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1:26"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1:26"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1:26"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1:26"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1:26"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1:26"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1:26"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1:26"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1:26"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1:26"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1:26"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1:26"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1:26"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1:26"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1:26"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1:26"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1:26"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1:26"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1:26"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1:26"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1:26"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1:26"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1:26"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1:26"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1:26"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1:26"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1:26"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1:26"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1:26"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1:26"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1:26"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1:26"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1:26"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1:26"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1:26"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1:26"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1:26"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1:26"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1:26"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1:26"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1:26"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1:26"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1:26"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1:26"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1:26"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1:26"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1:26"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1:26"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1:26"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1:26"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1:26"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1:26"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1:26"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1:26"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1:26"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1:26"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1:26"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1:26"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1:26"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1:26"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1:26"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1:26"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1:26"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1:26"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1:26"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1:26"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1:26"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1:26"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1:26"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1:26"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1:26"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1:26"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1:26"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1:26"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1:26"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1:26"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1:26"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1:26"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1:26"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1:26"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1:26"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1:26"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1:26"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1:26"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1:26"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1:26"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1:26"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1:26"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1:26"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1:26"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1:26"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1:26"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1:26"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1:26"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1:26"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1:26"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1:26"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1:26"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1:26"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1:26"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1:26"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1:26"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1:26"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1:26"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1:26"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1:26"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1:26"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1:26"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1:26"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1:26"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1:26"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1:26"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1:26"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1:26"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1:26"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1:26"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1:26"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1:26"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1:26"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1:26"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1:26"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1:26"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1:26"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1:26"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1:26"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1:26"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1:26"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1:26"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1:26"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1:26"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1:26"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1:26"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1:26"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1:26"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1:26"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1:26"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1:26"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1:26"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1:26"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1:26"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1:26"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1:26"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1:26"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1:26"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1:26"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1:26"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1:26"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1:26"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1:26"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1:26"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1:26"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1:26"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1:26"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1:26"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1:26"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1:26"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1:26"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1:26"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1:26"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1:26"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1:26"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1:26"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1:26"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1:26"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1:26"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1:26"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1:26"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1:26"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"/>
  <sheetViews>
    <sheetView workbookViewId="0"/>
  </sheetViews>
  <sheetFormatPr baseColWidth="10" defaultColWidth="14.5" defaultRowHeight="15" customHeight="1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7C5D-99E5-4B45-BFA5-D7AF32AAE86B}">
  <sheetPr>
    <outlinePr summaryBelow="0" summaryRight="0"/>
  </sheetPr>
  <dimension ref="A1:J4135"/>
  <sheetViews>
    <sheetView workbookViewId="0"/>
  </sheetViews>
  <sheetFormatPr baseColWidth="10" defaultColWidth="14.5" defaultRowHeight="15" customHeight="1"/>
  <cols>
    <col min="1" max="16384" width="14.5" style="92"/>
  </cols>
  <sheetData>
    <row r="1" spans="1:10">
      <c r="A1" s="118" t="s">
        <v>2067</v>
      </c>
      <c r="B1" s="117" t="s">
        <v>67</v>
      </c>
      <c r="C1" s="117" t="s">
        <v>68</v>
      </c>
      <c r="D1" s="117" t="s">
        <v>69</v>
      </c>
      <c r="E1" s="116" t="s">
        <v>70</v>
      </c>
      <c r="F1" s="115" t="s">
        <v>71</v>
      </c>
      <c r="G1" s="114" t="s">
        <v>72</v>
      </c>
      <c r="J1" s="113" t="s">
        <v>1976</v>
      </c>
    </row>
    <row r="2" spans="1:10">
      <c r="A2" s="95">
        <v>2010</v>
      </c>
      <c r="B2" s="95" t="s">
        <v>22</v>
      </c>
      <c r="C2" s="95" t="s">
        <v>73</v>
      </c>
      <c r="D2" s="95" t="s">
        <v>74</v>
      </c>
      <c r="E2" s="111">
        <v>407000</v>
      </c>
      <c r="F2" s="110">
        <f>RANK(E2,$E$2:$E$4135)</f>
        <v>4014</v>
      </c>
      <c r="G2" s="109">
        <f>PERCENTRANK($E$2:$E$4135,E2)</f>
        <v>2.8000000000000001E-2</v>
      </c>
      <c r="J2" s="112" t="s">
        <v>1975</v>
      </c>
    </row>
    <row r="3" spans="1:10">
      <c r="A3" s="95">
        <v>2010</v>
      </c>
      <c r="B3" s="95" t="s">
        <v>22</v>
      </c>
      <c r="C3" s="95" t="s">
        <v>73</v>
      </c>
      <c r="D3" s="95" t="s">
        <v>75</v>
      </c>
      <c r="E3" s="111">
        <v>725000</v>
      </c>
      <c r="F3" s="110">
        <f>RANK(E3,$E$2:$E$4135)</f>
        <v>2457</v>
      </c>
      <c r="G3" s="109">
        <f>PERCENTRANK($E$2:$E$4135,E3)</f>
        <v>0.40400000000000003</v>
      </c>
      <c r="J3" s="112" t="s">
        <v>1974</v>
      </c>
    </row>
    <row r="4" spans="1:10">
      <c r="A4" s="95">
        <v>2010</v>
      </c>
      <c r="B4" s="95" t="s">
        <v>22</v>
      </c>
      <c r="C4" s="95" t="s">
        <v>73</v>
      </c>
      <c r="D4" s="95" t="s">
        <v>76</v>
      </c>
      <c r="E4" s="111">
        <v>3400000</v>
      </c>
      <c r="F4" s="110">
        <f>RANK(E4,$E$2:$E$4135)</f>
        <v>1317</v>
      </c>
      <c r="G4" s="109">
        <f>PERCENTRANK($E$2:$E$4135,E4)</f>
        <v>0.68100000000000005</v>
      </c>
      <c r="J4" s="112" t="s">
        <v>1973</v>
      </c>
    </row>
    <row r="5" spans="1:10">
      <c r="A5" s="95">
        <v>2010</v>
      </c>
      <c r="B5" s="95" t="s">
        <v>22</v>
      </c>
      <c r="C5" s="95" t="s">
        <v>73</v>
      </c>
      <c r="D5" s="95" t="s">
        <v>77</v>
      </c>
      <c r="E5" s="111">
        <v>411000</v>
      </c>
      <c r="F5" s="110">
        <f>RANK(E5,$E$2:$E$4135)</f>
        <v>3976</v>
      </c>
      <c r="G5" s="109">
        <f>PERCENTRANK($E$2:$E$4135,E5)</f>
        <v>3.6999999999999998E-2</v>
      </c>
      <c r="J5" s="112" t="s">
        <v>1972</v>
      </c>
    </row>
    <row r="6" spans="1:10">
      <c r="A6" s="95">
        <v>2010</v>
      </c>
      <c r="B6" s="95" t="s">
        <v>22</v>
      </c>
      <c r="C6" s="95" t="s">
        <v>73</v>
      </c>
      <c r="D6" s="95" t="s">
        <v>78</v>
      </c>
      <c r="E6" s="111">
        <v>8250000</v>
      </c>
      <c r="F6" s="110">
        <f>RANK(E6,$E$2:$E$4135)</f>
        <v>560</v>
      </c>
      <c r="G6" s="109">
        <f>PERCENTRANK($E$2:$E$4135,E6)</f>
        <v>0.86299999999999999</v>
      </c>
      <c r="J6" s="112" t="s">
        <v>1971</v>
      </c>
    </row>
    <row r="7" spans="1:10">
      <c r="A7" s="95">
        <v>2010</v>
      </c>
      <c r="B7" s="95" t="s">
        <v>22</v>
      </c>
      <c r="C7" s="95" t="s">
        <v>73</v>
      </c>
      <c r="D7" s="95" t="s">
        <v>79</v>
      </c>
      <c r="E7" s="111">
        <v>2150000</v>
      </c>
      <c r="F7" s="110">
        <f>RANK(E7,$E$2:$E$4135)</f>
        <v>1670</v>
      </c>
      <c r="G7" s="109">
        <f>PERCENTRANK($E$2:$E$4135,E7)</f>
        <v>0.59499999999999997</v>
      </c>
      <c r="J7" s="112" t="s">
        <v>1970</v>
      </c>
    </row>
    <row r="8" spans="1:10">
      <c r="A8" s="95">
        <v>2010</v>
      </c>
      <c r="B8" s="95" t="s">
        <v>22</v>
      </c>
      <c r="C8" s="95" t="s">
        <v>73</v>
      </c>
      <c r="D8" s="95" t="s">
        <v>80</v>
      </c>
      <c r="E8" s="111">
        <v>2000000</v>
      </c>
      <c r="F8" s="110">
        <f>RANK(E8,$E$2:$E$4135)</f>
        <v>1706</v>
      </c>
      <c r="G8" s="109">
        <f>PERCENTRANK($E$2:$E$4135,E8)</f>
        <v>0.57299999999999995</v>
      </c>
      <c r="J8" s="112" t="s">
        <v>1969</v>
      </c>
    </row>
    <row r="9" spans="1:10">
      <c r="A9" s="95">
        <v>2010</v>
      </c>
      <c r="B9" s="95" t="s">
        <v>22</v>
      </c>
      <c r="C9" s="95" t="s">
        <v>73</v>
      </c>
      <c r="D9" s="95" t="s">
        <v>81</v>
      </c>
      <c r="E9" s="111">
        <v>3100000</v>
      </c>
      <c r="F9" s="110">
        <f>RANK(E9,$E$2:$E$4135)</f>
        <v>1379</v>
      </c>
      <c r="G9" s="109">
        <f>PERCENTRANK($E$2:$E$4135,E9)</f>
        <v>0.66300000000000003</v>
      </c>
    </row>
    <row r="10" spans="1:10">
      <c r="A10" s="95">
        <v>2010</v>
      </c>
      <c r="B10" s="95" t="s">
        <v>22</v>
      </c>
      <c r="C10" s="95" t="s">
        <v>73</v>
      </c>
      <c r="D10" s="95" t="s">
        <v>82</v>
      </c>
      <c r="E10" s="111">
        <v>4600000</v>
      </c>
      <c r="F10" s="110">
        <f>RANK(E10,$E$2:$E$4135)</f>
        <v>1055</v>
      </c>
      <c r="G10" s="109">
        <f>PERCENTRANK($E$2:$E$4135,E10)</f>
        <v>0.74399999999999999</v>
      </c>
    </row>
    <row r="11" spans="1:10">
      <c r="A11" s="95">
        <v>2010</v>
      </c>
      <c r="B11" s="95" t="s">
        <v>22</v>
      </c>
      <c r="C11" s="95" t="s">
        <v>73</v>
      </c>
      <c r="D11" s="95" t="s">
        <v>83</v>
      </c>
      <c r="E11" s="111">
        <v>2350000</v>
      </c>
      <c r="F11" s="110">
        <f>RANK(E11,$E$2:$E$4135)</f>
        <v>1608</v>
      </c>
      <c r="G11" s="109">
        <f>PERCENTRANK($E$2:$E$4135,E11)</f>
        <v>0.60799999999999998</v>
      </c>
    </row>
    <row r="12" spans="1:10">
      <c r="A12" s="95">
        <v>2010</v>
      </c>
      <c r="B12" s="95" t="s">
        <v>22</v>
      </c>
      <c r="C12" s="95" t="s">
        <v>73</v>
      </c>
      <c r="D12" s="95" t="s">
        <v>84</v>
      </c>
      <c r="E12" s="111">
        <v>403000</v>
      </c>
      <c r="F12" s="110">
        <f>RANK(E12,$E$2:$E$4135)</f>
        <v>4056</v>
      </c>
      <c r="G12" s="109">
        <f>PERCENTRANK($E$2:$E$4135,E12)</f>
        <v>1.7999999999999999E-2</v>
      </c>
    </row>
    <row r="13" spans="1:10">
      <c r="A13" s="95">
        <v>2010</v>
      </c>
      <c r="B13" s="95" t="s">
        <v>22</v>
      </c>
      <c r="C13" s="95" t="s">
        <v>73</v>
      </c>
      <c r="D13" s="95" t="s">
        <v>85</v>
      </c>
      <c r="E13" s="111">
        <v>4500000</v>
      </c>
      <c r="F13" s="110">
        <f>RANK(E13,$E$2:$E$4135)</f>
        <v>1060</v>
      </c>
      <c r="G13" s="109">
        <f>PERCENTRANK($E$2:$E$4135,E13)</f>
        <v>0.73599999999999999</v>
      </c>
    </row>
    <row r="14" spans="1:10">
      <c r="A14" s="95">
        <v>2010</v>
      </c>
      <c r="B14" s="95" t="s">
        <v>22</v>
      </c>
      <c r="C14" s="95" t="s">
        <v>73</v>
      </c>
      <c r="D14" s="95" t="s">
        <v>86</v>
      </c>
      <c r="E14" s="111">
        <v>650000</v>
      </c>
      <c r="F14" s="110">
        <f>RANK(E14,$E$2:$E$4135)</f>
        <v>2499</v>
      </c>
      <c r="G14" s="109">
        <f>PERCENTRANK($E$2:$E$4135,E14)</f>
        <v>0.39200000000000002</v>
      </c>
    </row>
    <row r="15" spans="1:10">
      <c r="A15" s="95">
        <v>2010</v>
      </c>
      <c r="B15" s="95" t="s">
        <v>22</v>
      </c>
      <c r="C15" s="95" t="s">
        <v>73</v>
      </c>
      <c r="D15" s="95" t="s">
        <v>87</v>
      </c>
      <c r="E15" s="111">
        <v>2000000</v>
      </c>
      <c r="F15" s="110">
        <f>RANK(E15,$E$2:$E$4135)</f>
        <v>1706</v>
      </c>
      <c r="G15" s="109">
        <f>PERCENTRANK($E$2:$E$4135,E15)</f>
        <v>0.57299999999999995</v>
      </c>
    </row>
    <row r="16" spans="1:10">
      <c r="A16" s="95">
        <v>2010</v>
      </c>
      <c r="B16" s="95" t="s">
        <v>22</v>
      </c>
      <c r="C16" s="95" t="s">
        <v>73</v>
      </c>
      <c r="D16" s="95" t="s">
        <v>88</v>
      </c>
      <c r="E16" s="111">
        <v>400000</v>
      </c>
      <c r="F16" s="110">
        <f>RANK(E16,$E$2:$E$4135)</f>
        <v>4094</v>
      </c>
      <c r="G16" s="109">
        <f>PERCENTRANK($E$2:$E$4135,E16)</f>
        <v>0</v>
      </c>
    </row>
    <row r="17" spans="1:7">
      <c r="A17" s="95">
        <v>2010</v>
      </c>
      <c r="B17" s="95" t="s">
        <v>22</v>
      </c>
      <c r="C17" s="95" t="s">
        <v>73</v>
      </c>
      <c r="D17" s="95" t="s">
        <v>89</v>
      </c>
      <c r="E17" s="111">
        <v>825000</v>
      </c>
      <c r="F17" s="110">
        <f>RANK(E17,$E$2:$E$4135)</f>
        <v>2364</v>
      </c>
      <c r="G17" s="109">
        <f>PERCENTRANK($E$2:$E$4135,E17)</f>
        <v>0.42699999999999999</v>
      </c>
    </row>
    <row r="18" spans="1:7">
      <c r="A18" s="95">
        <v>2010</v>
      </c>
      <c r="B18" s="95" t="s">
        <v>22</v>
      </c>
      <c r="C18" s="95" t="s">
        <v>73</v>
      </c>
      <c r="D18" s="95" t="s">
        <v>90</v>
      </c>
      <c r="E18" s="111">
        <v>405500</v>
      </c>
      <c r="F18" s="110">
        <f>RANK(E18,$E$2:$E$4135)</f>
        <v>4028</v>
      </c>
      <c r="G18" s="109">
        <f>PERCENTRANK($E$2:$E$4135,E18)</f>
        <v>2.5000000000000001E-2</v>
      </c>
    </row>
    <row r="19" spans="1:7">
      <c r="A19" s="95">
        <v>2010</v>
      </c>
      <c r="B19" s="95" t="s">
        <v>22</v>
      </c>
      <c r="C19" s="95" t="s">
        <v>73</v>
      </c>
      <c r="D19" s="95" t="s">
        <v>91</v>
      </c>
      <c r="E19" s="111">
        <v>4185000</v>
      </c>
      <c r="F19" s="110">
        <f>RANK(E19,$E$2:$E$4135)</f>
        <v>1141</v>
      </c>
      <c r="G19" s="109">
        <f>PERCENTRANK($E$2:$E$4135,E19)</f>
        <v>0.72399999999999998</v>
      </c>
    </row>
    <row r="20" spans="1:7">
      <c r="A20" s="95">
        <v>2010</v>
      </c>
      <c r="B20" s="95" t="s">
        <v>22</v>
      </c>
      <c r="C20" s="95" t="s">
        <v>73</v>
      </c>
      <c r="D20" s="95" t="s">
        <v>92</v>
      </c>
      <c r="E20" s="111">
        <v>833333</v>
      </c>
      <c r="F20" s="110">
        <f>RANK(E20,$E$2:$E$4135)</f>
        <v>2362</v>
      </c>
      <c r="G20" s="109">
        <f>PERCENTRANK($E$2:$E$4135,E20)</f>
        <v>0.42799999999999999</v>
      </c>
    </row>
    <row r="21" spans="1:7">
      <c r="A21" s="95">
        <v>2010</v>
      </c>
      <c r="B21" s="95" t="s">
        <v>22</v>
      </c>
      <c r="C21" s="95" t="s">
        <v>73</v>
      </c>
      <c r="D21" s="95" t="s">
        <v>93</v>
      </c>
      <c r="E21" s="111">
        <v>409500</v>
      </c>
      <c r="F21" s="110">
        <f>RANK(E21,$E$2:$E$4135)</f>
        <v>4000</v>
      </c>
      <c r="G21" s="109">
        <f>PERCENTRANK($E$2:$E$4135,E21)</f>
        <v>3.2000000000000001E-2</v>
      </c>
    </row>
    <row r="22" spans="1:7">
      <c r="A22" s="95">
        <v>2010</v>
      </c>
      <c r="B22" s="95" t="s">
        <v>22</v>
      </c>
      <c r="C22" s="95" t="s">
        <v>73</v>
      </c>
      <c r="D22" s="95" t="s">
        <v>94</v>
      </c>
      <c r="E22" s="111">
        <v>401000</v>
      </c>
      <c r="F22" s="110">
        <f>RANK(E22,$E$2:$E$4135)</f>
        <v>4077</v>
      </c>
      <c r="G22" s="109">
        <f>PERCENTRANK($E$2:$E$4135,E22)</f>
        <v>1.0999999999999999E-2</v>
      </c>
    </row>
    <row r="23" spans="1:7">
      <c r="A23" s="95">
        <v>2010</v>
      </c>
      <c r="B23" s="95" t="s">
        <v>22</v>
      </c>
      <c r="C23" s="95" t="s">
        <v>73</v>
      </c>
      <c r="D23" s="95" t="s">
        <v>95</v>
      </c>
      <c r="E23" s="111">
        <v>5250000</v>
      </c>
      <c r="F23" s="110">
        <f>RANK(E23,$E$2:$E$4135)</f>
        <v>917</v>
      </c>
      <c r="G23" s="109">
        <f>PERCENTRANK($E$2:$E$4135,E23)</f>
        <v>0.77500000000000002</v>
      </c>
    </row>
    <row r="24" spans="1:7">
      <c r="A24" s="95">
        <v>2010</v>
      </c>
      <c r="B24" s="95" t="s">
        <v>22</v>
      </c>
      <c r="C24" s="95" t="s">
        <v>73</v>
      </c>
      <c r="D24" s="95" t="s">
        <v>96</v>
      </c>
      <c r="E24" s="111">
        <v>708333</v>
      </c>
      <c r="F24" s="110">
        <f>RANK(E24,$E$2:$E$4135)</f>
        <v>2464</v>
      </c>
      <c r="G24" s="109">
        <f>PERCENTRANK($E$2:$E$4135,E24)</f>
        <v>0.40300000000000002</v>
      </c>
    </row>
    <row r="25" spans="1:7">
      <c r="A25" s="95">
        <v>2010</v>
      </c>
      <c r="B25" s="95" t="s">
        <v>22</v>
      </c>
      <c r="C25" s="95" t="s">
        <v>73</v>
      </c>
      <c r="D25" s="95" t="s">
        <v>97</v>
      </c>
      <c r="E25" s="111">
        <v>404500</v>
      </c>
      <c r="F25" s="110">
        <f>RANK(E25,$E$2:$E$4135)</f>
        <v>4048</v>
      </c>
      <c r="G25" s="109">
        <f>PERCENTRANK($E$2:$E$4135,E25)</f>
        <v>0.02</v>
      </c>
    </row>
    <row r="26" spans="1:7">
      <c r="A26" s="95">
        <v>2010</v>
      </c>
      <c r="B26" s="95" t="s">
        <v>22</v>
      </c>
      <c r="C26" s="95" t="s">
        <v>73</v>
      </c>
      <c r="D26" s="95" t="s">
        <v>98</v>
      </c>
      <c r="E26" s="111">
        <v>8500000</v>
      </c>
      <c r="F26" s="110">
        <f>RANK(E26,$E$2:$E$4135)</f>
        <v>540</v>
      </c>
      <c r="G26" s="109">
        <f>PERCENTRANK($E$2:$E$4135,E26)</f>
        <v>0.86499999999999999</v>
      </c>
    </row>
    <row r="27" spans="1:7">
      <c r="A27" s="95">
        <v>2010</v>
      </c>
      <c r="B27" s="95" t="s">
        <v>22</v>
      </c>
      <c r="C27" s="95" t="s">
        <v>73</v>
      </c>
      <c r="D27" s="95" t="s">
        <v>99</v>
      </c>
      <c r="E27" s="111">
        <v>3450000</v>
      </c>
      <c r="F27" s="110">
        <f>RANK(E27,$E$2:$E$4135)</f>
        <v>1313</v>
      </c>
      <c r="G27" s="109">
        <f>PERCENTRANK($E$2:$E$4135,E27)</f>
        <v>0.68200000000000005</v>
      </c>
    </row>
    <row r="28" spans="1:7">
      <c r="A28" s="95">
        <v>2010</v>
      </c>
      <c r="B28" s="95" t="s">
        <v>18</v>
      </c>
      <c r="C28" s="95" t="s">
        <v>73</v>
      </c>
      <c r="D28" s="95" t="s">
        <v>100</v>
      </c>
      <c r="E28" s="111">
        <v>3100000</v>
      </c>
      <c r="F28" s="110">
        <f>RANK(E28,$E$2:$E$4135)</f>
        <v>1379</v>
      </c>
      <c r="G28" s="109">
        <f>PERCENTRANK($E$2:$E$4135,E28)</f>
        <v>0.66300000000000003</v>
      </c>
    </row>
    <row r="29" spans="1:7">
      <c r="A29" s="95">
        <v>2010</v>
      </c>
      <c r="B29" s="95" t="s">
        <v>18</v>
      </c>
      <c r="C29" s="95" t="s">
        <v>73</v>
      </c>
      <c r="D29" s="95" t="s">
        <v>101</v>
      </c>
      <c r="E29" s="111">
        <v>415000</v>
      </c>
      <c r="F29" s="110">
        <f>RANK(E29,$E$2:$E$4135)</f>
        <v>3881</v>
      </c>
      <c r="G29" s="109">
        <f>PERCENTRANK($E$2:$E$4135,E29)</f>
        <v>5.7000000000000002E-2</v>
      </c>
    </row>
    <row r="30" spans="1:7">
      <c r="A30" s="95">
        <v>2010</v>
      </c>
      <c r="B30" s="95" t="s">
        <v>18</v>
      </c>
      <c r="C30" s="95" t="s">
        <v>73</v>
      </c>
      <c r="D30" s="95" t="s">
        <v>102</v>
      </c>
      <c r="E30" s="111">
        <v>400000</v>
      </c>
      <c r="F30" s="110">
        <f>RANK(E30,$E$2:$E$4135)</f>
        <v>4094</v>
      </c>
      <c r="G30" s="109">
        <f>PERCENTRANK($E$2:$E$4135,E30)</f>
        <v>0</v>
      </c>
    </row>
    <row r="31" spans="1:7">
      <c r="A31" s="95">
        <v>2010</v>
      </c>
      <c r="B31" s="95" t="s">
        <v>18</v>
      </c>
      <c r="C31" s="95" t="s">
        <v>73</v>
      </c>
      <c r="D31" s="95" t="s">
        <v>103</v>
      </c>
      <c r="E31" s="111">
        <v>2550000</v>
      </c>
      <c r="F31" s="110">
        <f>RANK(E31,$E$2:$E$4135)</f>
        <v>1548</v>
      </c>
      <c r="G31" s="109">
        <f>PERCENTRANK($E$2:$E$4135,E31)</f>
        <v>0.625</v>
      </c>
    </row>
    <row r="32" spans="1:7">
      <c r="A32" s="95">
        <v>2010</v>
      </c>
      <c r="B32" s="95" t="s">
        <v>18</v>
      </c>
      <c r="C32" s="95" t="s">
        <v>73</v>
      </c>
      <c r="D32" s="95" t="s">
        <v>104</v>
      </c>
      <c r="E32" s="111">
        <v>435000</v>
      </c>
      <c r="F32" s="110">
        <f>RANK(E32,$E$2:$E$4135)</f>
        <v>3649</v>
      </c>
      <c r="G32" s="109">
        <f>PERCENTRANK($E$2:$E$4135,E32)</f>
        <v>0.115</v>
      </c>
    </row>
    <row r="33" spans="1:7">
      <c r="A33" s="95">
        <v>2010</v>
      </c>
      <c r="B33" s="95" t="s">
        <v>18</v>
      </c>
      <c r="C33" s="95" t="s">
        <v>73</v>
      </c>
      <c r="D33" s="95" t="s">
        <v>105</v>
      </c>
      <c r="E33" s="111">
        <v>1750000</v>
      </c>
      <c r="F33" s="110">
        <f>RANK(E33,$E$2:$E$4135)</f>
        <v>1807</v>
      </c>
      <c r="G33" s="109">
        <f>PERCENTRANK($E$2:$E$4135,E33)</f>
        <v>0.55600000000000005</v>
      </c>
    </row>
    <row r="34" spans="1:7">
      <c r="A34" s="95">
        <v>2010</v>
      </c>
      <c r="B34" s="95" t="s">
        <v>18</v>
      </c>
      <c r="C34" s="95" t="s">
        <v>73</v>
      </c>
      <c r="D34" s="95" t="s">
        <v>106</v>
      </c>
      <c r="E34" s="111">
        <v>435000</v>
      </c>
      <c r="F34" s="110">
        <f>RANK(E34,$E$2:$E$4135)</f>
        <v>3649</v>
      </c>
      <c r="G34" s="109">
        <f>PERCENTRANK($E$2:$E$4135,E34)</f>
        <v>0.115</v>
      </c>
    </row>
    <row r="35" spans="1:7">
      <c r="A35" s="95">
        <v>2010</v>
      </c>
      <c r="B35" s="95" t="s">
        <v>18</v>
      </c>
      <c r="C35" s="95" t="s">
        <v>73</v>
      </c>
      <c r="D35" s="95" t="s">
        <v>107</v>
      </c>
      <c r="E35" s="111">
        <v>400000</v>
      </c>
      <c r="F35" s="110">
        <f>RANK(E35,$E$2:$E$4135)</f>
        <v>4094</v>
      </c>
      <c r="G35" s="109">
        <f>PERCENTRANK($E$2:$E$4135,E35)</f>
        <v>0</v>
      </c>
    </row>
    <row r="36" spans="1:7">
      <c r="A36" s="95">
        <v>2010</v>
      </c>
      <c r="B36" s="95" t="s">
        <v>18</v>
      </c>
      <c r="C36" s="95" t="s">
        <v>73</v>
      </c>
      <c r="D36" s="95" t="s">
        <v>108</v>
      </c>
      <c r="E36" s="111">
        <v>400000</v>
      </c>
      <c r="F36" s="110">
        <f>RANK(E36,$E$2:$E$4135)</f>
        <v>4094</v>
      </c>
      <c r="G36" s="109">
        <f>PERCENTRANK($E$2:$E$4135,E36)</f>
        <v>0</v>
      </c>
    </row>
    <row r="37" spans="1:7">
      <c r="A37" s="95">
        <v>2010</v>
      </c>
      <c r="B37" s="95" t="s">
        <v>18</v>
      </c>
      <c r="C37" s="95" t="s">
        <v>73</v>
      </c>
      <c r="D37" s="95" t="s">
        <v>109</v>
      </c>
      <c r="E37" s="111">
        <v>1000000</v>
      </c>
      <c r="F37" s="110">
        <f>RANK(E37,$E$2:$E$4135)</f>
        <v>2160</v>
      </c>
      <c r="G37" s="109">
        <f>PERCENTRANK($E$2:$E$4135,E37)</f>
        <v>0.45800000000000002</v>
      </c>
    </row>
    <row r="38" spans="1:7">
      <c r="A38" s="95">
        <v>2010</v>
      </c>
      <c r="B38" s="95" t="s">
        <v>18</v>
      </c>
      <c r="C38" s="95" t="s">
        <v>73</v>
      </c>
      <c r="D38" s="95" t="s">
        <v>110</v>
      </c>
      <c r="E38" s="111">
        <v>9000000</v>
      </c>
      <c r="F38" s="110">
        <f>RANK(E38,$E$2:$E$4135)</f>
        <v>503</v>
      </c>
      <c r="G38" s="109">
        <f>PERCENTRANK($E$2:$E$4135,E38)</f>
        <v>0.872</v>
      </c>
    </row>
    <row r="39" spans="1:7">
      <c r="A39" s="95">
        <v>2010</v>
      </c>
      <c r="B39" s="95" t="s">
        <v>18</v>
      </c>
      <c r="C39" s="95" t="s">
        <v>73</v>
      </c>
      <c r="D39" s="95" t="s">
        <v>111</v>
      </c>
      <c r="E39" s="111">
        <v>2225000</v>
      </c>
      <c r="F39" s="110">
        <f>RANK(E39,$E$2:$E$4135)</f>
        <v>1656</v>
      </c>
      <c r="G39" s="109">
        <f>PERCENTRANK($E$2:$E$4135,E39)</f>
        <v>0.59899999999999998</v>
      </c>
    </row>
    <row r="40" spans="1:7">
      <c r="A40" s="95">
        <v>2010</v>
      </c>
      <c r="B40" s="95" t="s">
        <v>18</v>
      </c>
      <c r="C40" s="95" t="s">
        <v>73</v>
      </c>
      <c r="D40" s="95" t="s">
        <v>112</v>
      </c>
      <c r="E40" s="111">
        <v>14000000</v>
      </c>
      <c r="F40" s="110">
        <f>RANK(E40,$E$2:$E$4135)</f>
        <v>216</v>
      </c>
      <c r="G40" s="109">
        <f>PERCENTRANK($E$2:$E$4135,E40)</f>
        <v>0.94299999999999995</v>
      </c>
    </row>
    <row r="41" spans="1:7">
      <c r="A41" s="95">
        <v>2010</v>
      </c>
      <c r="B41" s="95" t="s">
        <v>18</v>
      </c>
      <c r="C41" s="95" t="s">
        <v>73</v>
      </c>
      <c r="D41" s="95" t="s">
        <v>113</v>
      </c>
      <c r="E41" s="111">
        <v>480000</v>
      </c>
      <c r="F41" s="110">
        <f>RANK(E41,$E$2:$E$4135)</f>
        <v>3476</v>
      </c>
      <c r="G41" s="109">
        <f>PERCENTRANK($E$2:$E$4135,E41)</f>
        <v>0.14299999999999999</v>
      </c>
    </row>
    <row r="42" spans="1:7">
      <c r="A42" s="95">
        <v>2010</v>
      </c>
      <c r="B42" s="95" t="s">
        <v>18</v>
      </c>
      <c r="C42" s="95" t="s">
        <v>73</v>
      </c>
      <c r="D42" s="95" t="s">
        <v>114</v>
      </c>
      <c r="E42" s="111">
        <v>7333666</v>
      </c>
      <c r="F42" s="110">
        <f>RANK(E42,$E$2:$E$4135)</f>
        <v>655</v>
      </c>
      <c r="G42" s="109">
        <f>PERCENTRANK($E$2:$E$4135,E42)</f>
        <v>0.84099999999999997</v>
      </c>
    </row>
    <row r="43" spans="1:7">
      <c r="A43" s="95">
        <v>2010</v>
      </c>
      <c r="B43" s="95" t="s">
        <v>18</v>
      </c>
      <c r="C43" s="95" t="s">
        <v>73</v>
      </c>
      <c r="D43" s="95" t="s">
        <v>115</v>
      </c>
      <c r="E43" s="111">
        <v>15000000</v>
      </c>
      <c r="F43" s="110">
        <f>RANK(E43,$E$2:$E$4135)</f>
        <v>171</v>
      </c>
      <c r="G43" s="109">
        <f>PERCENTRANK($E$2:$E$4135,E43)</f>
        <v>0.95299999999999996</v>
      </c>
    </row>
    <row r="44" spans="1:7">
      <c r="A44" s="95">
        <v>2010</v>
      </c>
      <c r="B44" s="95" t="s">
        <v>18</v>
      </c>
      <c r="C44" s="95" t="s">
        <v>73</v>
      </c>
      <c r="D44" s="95" t="s">
        <v>116</v>
      </c>
      <c r="E44" s="111">
        <v>5700000</v>
      </c>
      <c r="F44" s="110">
        <f>RANK(E44,$E$2:$E$4135)</f>
        <v>856</v>
      </c>
      <c r="G44" s="109">
        <f>PERCENTRANK($E$2:$E$4135,E44)</f>
        <v>0.79200000000000004</v>
      </c>
    </row>
    <row r="45" spans="1:7">
      <c r="A45" s="95">
        <v>2010</v>
      </c>
      <c r="B45" s="95" t="s">
        <v>18</v>
      </c>
      <c r="C45" s="95" t="s">
        <v>73</v>
      </c>
      <c r="D45" s="95" t="s">
        <v>117</v>
      </c>
      <c r="E45" s="111">
        <v>5000000</v>
      </c>
      <c r="F45" s="110">
        <f>RANK(E45,$E$2:$E$4135)</f>
        <v>956</v>
      </c>
      <c r="G45" s="109">
        <f>PERCENTRANK($E$2:$E$4135,E45)</f>
        <v>0.75600000000000001</v>
      </c>
    </row>
    <row r="46" spans="1:7">
      <c r="A46" s="95">
        <v>2010</v>
      </c>
      <c r="B46" s="95" t="s">
        <v>18</v>
      </c>
      <c r="C46" s="95" t="s">
        <v>73</v>
      </c>
      <c r="D46" s="95" t="s">
        <v>118</v>
      </c>
      <c r="E46" s="111">
        <v>407500</v>
      </c>
      <c r="F46" s="110">
        <f>RANK(E46,$E$2:$E$4135)</f>
        <v>4008</v>
      </c>
      <c r="G46" s="109">
        <f>PERCENTRANK($E$2:$E$4135,E46)</f>
        <v>0.03</v>
      </c>
    </row>
    <row r="47" spans="1:7">
      <c r="A47" s="95">
        <v>2010</v>
      </c>
      <c r="B47" s="95" t="s">
        <v>18</v>
      </c>
      <c r="C47" s="95" t="s">
        <v>73</v>
      </c>
      <c r="D47" s="95" t="s">
        <v>119</v>
      </c>
      <c r="E47" s="111">
        <v>1150000</v>
      </c>
      <c r="F47" s="110">
        <f>RANK(E47,$E$2:$E$4135)</f>
        <v>2096</v>
      </c>
      <c r="G47" s="109">
        <f>PERCENTRANK($E$2:$E$4135,E47)</f>
        <v>0.49</v>
      </c>
    </row>
    <row r="48" spans="1:7">
      <c r="A48" s="95">
        <v>2010</v>
      </c>
      <c r="B48" s="95" t="s">
        <v>18</v>
      </c>
      <c r="C48" s="95" t="s">
        <v>73</v>
      </c>
      <c r="D48" s="95" t="s">
        <v>120</v>
      </c>
      <c r="E48" s="111">
        <v>440000</v>
      </c>
      <c r="F48" s="110">
        <f>RANK(E48,$E$2:$E$4135)</f>
        <v>3615</v>
      </c>
      <c r="G48" s="109">
        <f>PERCENTRANK($E$2:$E$4135,E48)</f>
        <v>0.122</v>
      </c>
    </row>
    <row r="49" spans="1:7">
      <c r="A49" s="95">
        <v>2010</v>
      </c>
      <c r="B49" s="95" t="s">
        <v>18</v>
      </c>
      <c r="C49" s="95" t="s">
        <v>73</v>
      </c>
      <c r="D49" s="95" t="s">
        <v>121</v>
      </c>
      <c r="E49" s="111">
        <v>440000</v>
      </c>
      <c r="F49" s="110">
        <f>RANK(E49,$E$2:$E$4135)</f>
        <v>3615</v>
      </c>
      <c r="G49" s="109">
        <f>PERCENTRANK($E$2:$E$4135,E49)</f>
        <v>0.122</v>
      </c>
    </row>
    <row r="50" spans="1:7">
      <c r="A50" s="95">
        <v>2010</v>
      </c>
      <c r="B50" s="95" t="s">
        <v>18</v>
      </c>
      <c r="C50" s="95" t="s">
        <v>73</v>
      </c>
      <c r="D50" s="95" t="s">
        <v>122</v>
      </c>
      <c r="E50" s="111">
        <v>410000</v>
      </c>
      <c r="F50" s="110">
        <f>RANK(E50,$E$2:$E$4135)</f>
        <v>3983</v>
      </c>
      <c r="G50" s="109">
        <f>PERCENTRANK($E$2:$E$4135,E50)</f>
        <v>3.3000000000000002E-2</v>
      </c>
    </row>
    <row r="51" spans="1:7">
      <c r="A51" s="95">
        <v>2010</v>
      </c>
      <c r="B51" s="95" t="s">
        <v>18</v>
      </c>
      <c r="C51" s="95" t="s">
        <v>73</v>
      </c>
      <c r="D51" s="95" t="s">
        <v>123</v>
      </c>
      <c r="E51" s="111">
        <v>1600000</v>
      </c>
      <c r="F51" s="110">
        <f>RANK(E51,$E$2:$E$4135)</f>
        <v>1858</v>
      </c>
      <c r="G51" s="109">
        <f>PERCENTRANK($E$2:$E$4135,E51)</f>
        <v>0.54600000000000004</v>
      </c>
    </row>
    <row r="52" spans="1:7">
      <c r="A52" s="95">
        <v>2010</v>
      </c>
      <c r="B52" s="95" t="s">
        <v>18</v>
      </c>
      <c r="C52" s="95" t="s">
        <v>73</v>
      </c>
      <c r="D52" s="95" t="s">
        <v>124</v>
      </c>
      <c r="E52" s="111">
        <v>3200000</v>
      </c>
      <c r="F52" s="110">
        <f>RANK(E52,$E$2:$E$4135)</f>
        <v>1359</v>
      </c>
      <c r="G52" s="109">
        <f>PERCENTRANK($E$2:$E$4135,E52)</f>
        <v>0.66800000000000004</v>
      </c>
    </row>
    <row r="53" spans="1:7">
      <c r="A53" s="95">
        <v>2010</v>
      </c>
      <c r="B53" s="95" t="s">
        <v>18</v>
      </c>
      <c r="C53" s="95" t="s">
        <v>73</v>
      </c>
      <c r="D53" s="95" t="s">
        <v>125</v>
      </c>
      <c r="E53" s="111">
        <v>402500</v>
      </c>
      <c r="F53" s="110">
        <f>RANK(E53,$E$2:$E$4135)</f>
        <v>4062</v>
      </c>
      <c r="G53" s="109">
        <f>PERCENTRANK($E$2:$E$4135,E53)</f>
        <v>1.6E-2</v>
      </c>
    </row>
    <row r="54" spans="1:7">
      <c r="A54" s="95">
        <v>2010</v>
      </c>
      <c r="B54" s="95" t="s">
        <v>18</v>
      </c>
      <c r="C54" s="95" t="s">
        <v>73</v>
      </c>
      <c r="D54" s="95" t="s">
        <v>126</v>
      </c>
      <c r="E54" s="111">
        <v>6750000</v>
      </c>
      <c r="F54" s="110">
        <f>RANK(E54,$E$2:$E$4135)</f>
        <v>729</v>
      </c>
      <c r="G54" s="109">
        <f>PERCENTRANK($E$2:$E$4135,E54)</f>
        <v>0.82199999999999995</v>
      </c>
    </row>
    <row r="55" spans="1:7">
      <c r="A55" s="95">
        <v>2010</v>
      </c>
      <c r="B55" s="95" t="s">
        <v>23</v>
      </c>
      <c r="C55" s="95" t="s">
        <v>127</v>
      </c>
      <c r="D55" s="95" t="s">
        <v>128</v>
      </c>
      <c r="E55" s="111">
        <v>680000</v>
      </c>
      <c r="F55" s="110">
        <f>RANK(E55,$E$2:$E$4135)</f>
        <v>2493</v>
      </c>
      <c r="G55" s="109">
        <f>PERCENTRANK($E$2:$E$4135,E55)</f>
        <v>0.39700000000000002</v>
      </c>
    </row>
    <row r="56" spans="1:7">
      <c r="A56" s="95">
        <v>2010</v>
      </c>
      <c r="B56" s="95" t="s">
        <v>23</v>
      </c>
      <c r="C56" s="95" t="s">
        <v>127</v>
      </c>
      <c r="D56" s="95" t="s">
        <v>129</v>
      </c>
      <c r="E56" s="111">
        <v>4000000</v>
      </c>
      <c r="F56" s="110">
        <f>RANK(E56,$E$2:$E$4135)</f>
        <v>1155</v>
      </c>
      <c r="G56" s="109">
        <f>PERCENTRANK($E$2:$E$4135,E56)</f>
        <v>0.70799999999999996</v>
      </c>
    </row>
    <row r="57" spans="1:7">
      <c r="A57" s="95">
        <v>2010</v>
      </c>
      <c r="B57" s="95" t="s">
        <v>23</v>
      </c>
      <c r="C57" s="95" t="s">
        <v>127</v>
      </c>
      <c r="D57" s="95" t="s">
        <v>130</v>
      </c>
      <c r="E57" s="111">
        <v>405000</v>
      </c>
      <c r="F57" s="110">
        <f>RANK(E57,$E$2:$E$4135)</f>
        <v>4031</v>
      </c>
      <c r="G57" s="109">
        <f>PERCENTRANK($E$2:$E$4135,E57)</f>
        <v>2.1000000000000001E-2</v>
      </c>
    </row>
    <row r="58" spans="1:7">
      <c r="A58" s="95">
        <v>2010</v>
      </c>
      <c r="B58" s="95" t="s">
        <v>23</v>
      </c>
      <c r="C58" s="95" t="s">
        <v>127</v>
      </c>
      <c r="D58" s="95" t="s">
        <v>131</v>
      </c>
      <c r="E58" s="111">
        <v>400000</v>
      </c>
      <c r="F58" s="110">
        <f>RANK(E58,$E$2:$E$4135)</f>
        <v>4094</v>
      </c>
      <c r="G58" s="109">
        <f>PERCENTRANK($E$2:$E$4135,E58)</f>
        <v>0</v>
      </c>
    </row>
    <row r="59" spans="1:7">
      <c r="A59" s="95">
        <v>2010</v>
      </c>
      <c r="B59" s="95" t="s">
        <v>23</v>
      </c>
      <c r="C59" s="95" t="s">
        <v>127</v>
      </c>
      <c r="D59" s="95" t="s">
        <v>132</v>
      </c>
      <c r="E59" s="111">
        <v>6000000</v>
      </c>
      <c r="F59" s="110">
        <f>RANK(E59,$E$2:$E$4135)</f>
        <v>790</v>
      </c>
      <c r="G59" s="109">
        <f>PERCENTRANK($E$2:$E$4135,E59)</f>
        <v>0.79900000000000004</v>
      </c>
    </row>
    <row r="60" spans="1:7">
      <c r="A60" s="95">
        <v>2010</v>
      </c>
      <c r="B60" s="95" t="s">
        <v>23</v>
      </c>
      <c r="C60" s="95" t="s">
        <v>127</v>
      </c>
      <c r="D60" s="95" t="s">
        <v>133</v>
      </c>
      <c r="E60" s="111">
        <v>3000000</v>
      </c>
      <c r="F60" s="110">
        <f>RANK(E60,$E$2:$E$4135)</f>
        <v>1398</v>
      </c>
      <c r="G60" s="109">
        <f>PERCENTRANK($E$2:$E$4135,E60)</f>
        <v>0.64700000000000002</v>
      </c>
    </row>
    <row r="61" spans="1:7">
      <c r="A61" s="95">
        <v>2010</v>
      </c>
      <c r="B61" s="95" t="s">
        <v>23</v>
      </c>
      <c r="C61" s="95" t="s">
        <v>127</v>
      </c>
      <c r="D61" s="95" t="s">
        <v>134</v>
      </c>
      <c r="E61" s="111">
        <v>1200000</v>
      </c>
      <c r="F61" s="110">
        <f>RANK(E61,$E$2:$E$4135)</f>
        <v>2069</v>
      </c>
      <c r="G61" s="109">
        <f>PERCENTRANK($E$2:$E$4135,E61)</f>
        <v>0.49399999999999999</v>
      </c>
    </row>
    <row r="62" spans="1:7">
      <c r="A62" s="95">
        <v>2010</v>
      </c>
      <c r="B62" s="95" t="s">
        <v>23</v>
      </c>
      <c r="C62" s="95" t="s">
        <v>127</v>
      </c>
      <c r="D62" s="95" t="s">
        <v>135</v>
      </c>
      <c r="E62" s="111">
        <v>402500</v>
      </c>
      <c r="F62" s="110">
        <f>RANK(E62,$E$2:$E$4135)</f>
        <v>4062</v>
      </c>
      <c r="G62" s="109">
        <f>PERCENTRANK($E$2:$E$4135,E62)</f>
        <v>1.6E-2</v>
      </c>
    </row>
    <row r="63" spans="1:7">
      <c r="A63" s="95">
        <v>2010</v>
      </c>
      <c r="B63" s="95" t="s">
        <v>23</v>
      </c>
      <c r="C63" s="95" t="s">
        <v>127</v>
      </c>
      <c r="D63" s="95" t="s">
        <v>136</v>
      </c>
      <c r="E63" s="111">
        <v>2600000</v>
      </c>
      <c r="F63" s="110">
        <f>RANK(E63,$E$2:$E$4135)</f>
        <v>1541</v>
      </c>
      <c r="G63" s="109">
        <f>PERCENTRANK($E$2:$E$4135,E63)</f>
        <v>0.626</v>
      </c>
    </row>
    <row r="64" spans="1:7">
      <c r="A64" s="95">
        <v>2010</v>
      </c>
      <c r="B64" s="95" t="s">
        <v>23</v>
      </c>
      <c r="C64" s="95" t="s">
        <v>127</v>
      </c>
      <c r="D64" s="95" t="s">
        <v>137</v>
      </c>
      <c r="E64" s="111">
        <v>440000</v>
      </c>
      <c r="F64" s="110">
        <f>RANK(E64,$E$2:$E$4135)</f>
        <v>3615</v>
      </c>
      <c r="G64" s="109">
        <f>PERCENTRANK($E$2:$E$4135,E64)</f>
        <v>0.122</v>
      </c>
    </row>
    <row r="65" spans="1:7">
      <c r="A65" s="95">
        <v>2010</v>
      </c>
      <c r="B65" s="95" t="s">
        <v>23</v>
      </c>
      <c r="C65" s="95" t="s">
        <v>127</v>
      </c>
      <c r="D65" s="95" t="s">
        <v>138</v>
      </c>
      <c r="E65" s="111">
        <v>465000</v>
      </c>
      <c r="F65" s="110">
        <f>RANK(E65,$E$2:$E$4135)</f>
        <v>3557</v>
      </c>
      <c r="G65" s="109">
        <f>PERCENTRANK($E$2:$E$4135,E65)</f>
        <v>0.13900000000000001</v>
      </c>
    </row>
    <row r="66" spans="1:7">
      <c r="A66" s="95">
        <v>2010</v>
      </c>
      <c r="B66" s="95" t="s">
        <v>23</v>
      </c>
      <c r="C66" s="95" t="s">
        <v>127</v>
      </c>
      <c r="D66" s="95" t="s">
        <v>139</v>
      </c>
      <c r="E66" s="111">
        <v>9250000</v>
      </c>
      <c r="F66" s="110">
        <f>RANK(E66,$E$2:$E$4135)</f>
        <v>497</v>
      </c>
      <c r="G66" s="109">
        <f>PERCENTRANK($E$2:$E$4135,E66)</f>
        <v>0.879</v>
      </c>
    </row>
    <row r="67" spans="1:7">
      <c r="A67" s="95">
        <v>2010</v>
      </c>
      <c r="B67" s="95" t="s">
        <v>23</v>
      </c>
      <c r="C67" s="95" t="s">
        <v>127</v>
      </c>
      <c r="D67" s="95" t="s">
        <v>140</v>
      </c>
      <c r="E67" s="111">
        <v>7100000</v>
      </c>
      <c r="F67" s="110">
        <f>RANK(E67,$E$2:$E$4135)</f>
        <v>677</v>
      </c>
      <c r="G67" s="109">
        <f>PERCENTRANK($E$2:$E$4135,E67)</f>
        <v>0.83599999999999997</v>
      </c>
    </row>
    <row r="68" spans="1:7">
      <c r="A68" s="95">
        <v>2010</v>
      </c>
      <c r="B68" s="95" t="s">
        <v>23</v>
      </c>
      <c r="C68" s="95" t="s">
        <v>127</v>
      </c>
      <c r="D68" s="95" t="s">
        <v>141</v>
      </c>
      <c r="E68" s="111">
        <v>1300000</v>
      </c>
      <c r="F68" s="110">
        <f>RANK(E68,$E$2:$E$4135)</f>
        <v>2016</v>
      </c>
      <c r="G68" s="109">
        <f>PERCENTRANK($E$2:$E$4135,E68)</f>
        <v>0.50900000000000001</v>
      </c>
    </row>
    <row r="69" spans="1:7">
      <c r="A69" s="95">
        <v>2010</v>
      </c>
      <c r="B69" s="95" t="s">
        <v>23</v>
      </c>
      <c r="C69" s="95" t="s">
        <v>127</v>
      </c>
      <c r="D69" s="95" t="s">
        <v>142</v>
      </c>
      <c r="E69" s="111">
        <v>850000</v>
      </c>
      <c r="F69" s="110">
        <f>RANK(E69,$E$2:$E$4135)</f>
        <v>2330</v>
      </c>
      <c r="G69" s="109">
        <f>PERCENTRANK($E$2:$E$4135,E69)</f>
        <v>0.42899999999999999</v>
      </c>
    </row>
    <row r="70" spans="1:7">
      <c r="A70" s="95">
        <v>2010</v>
      </c>
      <c r="B70" s="95" t="s">
        <v>23</v>
      </c>
      <c r="C70" s="95" t="s">
        <v>127</v>
      </c>
      <c r="D70" s="95" t="s">
        <v>143</v>
      </c>
      <c r="E70" s="111">
        <v>12000000</v>
      </c>
      <c r="F70" s="110">
        <f>RANK(E70,$E$2:$E$4135)</f>
        <v>318</v>
      </c>
      <c r="G70" s="109">
        <f>PERCENTRANK($E$2:$E$4135,E70)</f>
        <v>0.91600000000000004</v>
      </c>
    </row>
    <row r="71" spans="1:7">
      <c r="A71" s="95">
        <v>2010</v>
      </c>
      <c r="B71" s="95" t="s">
        <v>23</v>
      </c>
      <c r="C71" s="95" t="s">
        <v>127</v>
      </c>
      <c r="D71" s="95" t="s">
        <v>144</v>
      </c>
      <c r="E71" s="111">
        <v>1350000</v>
      </c>
      <c r="F71" s="110">
        <f>RANK(E71,$E$2:$E$4135)</f>
        <v>1989</v>
      </c>
      <c r="G71" s="109">
        <f>PERCENTRANK($E$2:$E$4135,E71)</f>
        <v>0.51300000000000001</v>
      </c>
    </row>
    <row r="72" spans="1:7">
      <c r="A72" s="95">
        <v>2010</v>
      </c>
      <c r="B72" s="95" t="s">
        <v>23</v>
      </c>
      <c r="C72" s="95" t="s">
        <v>127</v>
      </c>
      <c r="D72" s="95" t="s">
        <v>145</v>
      </c>
      <c r="E72" s="111">
        <v>420000</v>
      </c>
      <c r="F72" s="110">
        <f>RANK(E72,$E$2:$E$4135)</f>
        <v>3776</v>
      </c>
      <c r="G72" s="109">
        <f>PERCENTRANK($E$2:$E$4135,E72)</f>
        <v>8.1000000000000003E-2</v>
      </c>
    </row>
    <row r="73" spans="1:7">
      <c r="A73" s="95">
        <v>2010</v>
      </c>
      <c r="B73" s="95" t="s">
        <v>23</v>
      </c>
      <c r="C73" s="95" t="s">
        <v>127</v>
      </c>
      <c r="D73" s="95" t="s">
        <v>146</v>
      </c>
      <c r="E73" s="111">
        <v>400000</v>
      </c>
      <c r="F73" s="110">
        <f>RANK(E73,$E$2:$E$4135)</f>
        <v>4094</v>
      </c>
      <c r="G73" s="109">
        <f>PERCENTRANK($E$2:$E$4135,E73)</f>
        <v>0</v>
      </c>
    </row>
    <row r="74" spans="1:7">
      <c r="A74" s="95">
        <v>2010</v>
      </c>
      <c r="B74" s="95" t="s">
        <v>23</v>
      </c>
      <c r="C74" s="95" t="s">
        <v>127</v>
      </c>
      <c r="D74" s="95" t="s">
        <v>147</v>
      </c>
      <c r="E74" s="111">
        <v>10000000</v>
      </c>
      <c r="F74" s="110">
        <f>RANK(E74,$E$2:$E$4135)</f>
        <v>431</v>
      </c>
      <c r="G74" s="109">
        <f>PERCENTRANK($E$2:$E$4135,E74)</f>
        <v>0.88700000000000001</v>
      </c>
    </row>
    <row r="75" spans="1:7">
      <c r="A75" s="95">
        <v>2010</v>
      </c>
      <c r="B75" s="95" t="s">
        <v>23</v>
      </c>
      <c r="C75" s="95" t="s">
        <v>127</v>
      </c>
      <c r="D75" s="95" t="s">
        <v>148</v>
      </c>
      <c r="E75" s="111">
        <v>4050000</v>
      </c>
      <c r="F75" s="110">
        <f>RANK(E75,$E$2:$E$4135)</f>
        <v>1153</v>
      </c>
      <c r="G75" s="109">
        <f>PERCENTRANK($E$2:$E$4135,E75)</f>
        <v>0.72099999999999997</v>
      </c>
    </row>
    <row r="76" spans="1:7">
      <c r="A76" s="95">
        <v>2010</v>
      </c>
      <c r="B76" s="95" t="s">
        <v>23</v>
      </c>
      <c r="C76" s="95" t="s">
        <v>127</v>
      </c>
      <c r="D76" s="95" t="s">
        <v>149</v>
      </c>
      <c r="E76" s="111">
        <v>400000</v>
      </c>
      <c r="F76" s="110">
        <f>RANK(E76,$E$2:$E$4135)</f>
        <v>4094</v>
      </c>
      <c r="G76" s="109">
        <f>PERCENTRANK($E$2:$E$4135,E76)</f>
        <v>0</v>
      </c>
    </row>
    <row r="77" spans="1:7">
      <c r="A77" s="95">
        <v>2010</v>
      </c>
      <c r="B77" s="95" t="s">
        <v>23</v>
      </c>
      <c r="C77" s="95" t="s">
        <v>127</v>
      </c>
      <c r="D77" s="95" t="s">
        <v>150</v>
      </c>
      <c r="E77" s="111">
        <v>6000000</v>
      </c>
      <c r="F77" s="110">
        <f>RANK(E77,$E$2:$E$4135)</f>
        <v>790</v>
      </c>
      <c r="G77" s="109">
        <f>PERCENTRANK($E$2:$E$4135,E77)</f>
        <v>0.79900000000000004</v>
      </c>
    </row>
    <row r="78" spans="1:7">
      <c r="A78" s="95">
        <v>2010</v>
      </c>
      <c r="B78" s="95" t="s">
        <v>23</v>
      </c>
      <c r="C78" s="95" t="s">
        <v>127</v>
      </c>
      <c r="D78" s="95" t="s">
        <v>151</v>
      </c>
      <c r="E78" s="111">
        <v>5000000</v>
      </c>
      <c r="F78" s="110">
        <f>RANK(E78,$E$2:$E$4135)</f>
        <v>956</v>
      </c>
      <c r="G78" s="109">
        <f>PERCENTRANK($E$2:$E$4135,E78)</f>
        <v>0.75600000000000001</v>
      </c>
    </row>
    <row r="79" spans="1:7">
      <c r="A79" s="95">
        <v>2010</v>
      </c>
      <c r="B79" s="95" t="s">
        <v>23</v>
      </c>
      <c r="C79" s="95" t="s">
        <v>127</v>
      </c>
      <c r="D79" s="95" t="s">
        <v>152</v>
      </c>
      <c r="E79" s="111">
        <v>400000</v>
      </c>
      <c r="F79" s="110">
        <f>RANK(E79,$E$2:$E$4135)</f>
        <v>4094</v>
      </c>
      <c r="G79" s="109">
        <f>PERCENTRANK($E$2:$E$4135,E79)</f>
        <v>0</v>
      </c>
    </row>
    <row r="80" spans="1:7">
      <c r="A80" s="95">
        <v>2010</v>
      </c>
      <c r="B80" s="95" t="s">
        <v>23</v>
      </c>
      <c r="C80" s="95" t="s">
        <v>127</v>
      </c>
      <c r="D80" s="95" t="s">
        <v>153</v>
      </c>
      <c r="E80" s="111">
        <v>3500000</v>
      </c>
      <c r="F80" s="110">
        <f>RANK(E80,$E$2:$E$4135)</f>
        <v>1281</v>
      </c>
      <c r="G80" s="109">
        <f>PERCENTRANK($E$2:$E$4135,E80)</f>
        <v>0.68300000000000005</v>
      </c>
    </row>
    <row r="81" spans="1:7">
      <c r="A81" s="95">
        <v>2010</v>
      </c>
      <c r="B81" s="95" t="s">
        <v>24</v>
      </c>
      <c r="C81" s="95" t="s">
        <v>127</v>
      </c>
      <c r="D81" s="95" t="s">
        <v>154</v>
      </c>
      <c r="E81" s="111">
        <v>420000</v>
      </c>
      <c r="F81" s="110">
        <f>RANK(E81,$E$2:$E$4135)</f>
        <v>3776</v>
      </c>
      <c r="G81" s="109">
        <f>PERCENTRANK($E$2:$E$4135,E81)</f>
        <v>8.1000000000000003E-2</v>
      </c>
    </row>
    <row r="82" spans="1:7">
      <c r="A82" s="95">
        <v>2010</v>
      </c>
      <c r="B82" s="95" t="s">
        <v>24</v>
      </c>
      <c r="C82" s="95" t="s">
        <v>127</v>
      </c>
      <c r="D82" s="95" t="s">
        <v>155</v>
      </c>
      <c r="E82" s="111">
        <v>415500</v>
      </c>
      <c r="F82" s="110">
        <f>RANK(E82,$E$2:$E$4135)</f>
        <v>3875</v>
      </c>
      <c r="G82" s="109">
        <f>PERCENTRANK($E$2:$E$4135,E82)</f>
        <v>6.0999999999999999E-2</v>
      </c>
    </row>
    <row r="83" spans="1:7">
      <c r="A83" s="95">
        <v>2010</v>
      </c>
      <c r="B83" s="95" t="s">
        <v>24</v>
      </c>
      <c r="C83" s="95" t="s">
        <v>127</v>
      </c>
      <c r="D83" s="95" t="s">
        <v>156</v>
      </c>
      <c r="E83" s="111">
        <v>12100000</v>
      </c>
      <c r="F83" s="110">
        <f>RANK(E83,$E$2:$E$4135)</f>
        <v>317</v>
      </c>
      <c r="G83" s="109">
        <f>PERCENTRANK($E$2:$E$4135,E83)</f>
        <v>0.92300000000000004</v>
      </c>
    </row>
    <row r="84" spans="1:7">
      <c r="A84" s="95">
        <v>2010</v>
      </c>
      <c r="B84" s="95" t="s">
        <v>24</v>
      </c>
      <c r="C84" s="95" t="s">
        <v>127</v>
      </c>
      <c r="D84" s="95" t="s">
        <v>157</v>
      </c>
      <c r="E84" s="111">
        <v>9000000</v>
      </c>
      <c r="F84" s="110">
        <f>RANK(E84,$E$2:$E$4135)</f>
        <v>503</v>
      </c>
      <c r="G84" s="109">
        <f>PERCENTRANK($E$2:$E$4135,E84)</f>
        <v>0.872</v>
      </c>
    </row>
    <row r="85" spans="1:7">
      <c r="A85" s="95">
        <v>2010</v>
      </c>
      <c r="B85" s="95" t="s">
        <v>24</v>
      </c>
      <c r="C85" s="95" t="s">
        <v>127</v>
      </c>
      <c r="D85" s="95" t="s">
        <v>158</v>
      </c>
      <c r="E85" s="111">
        <v>650000</v>
      </c>
      <c r="F85" s="110">
        <f>RANK(E85,$E$2:$E$4135)</f>
        <v>2499</v>
      </c>
      <c r="G85" s="109">
        <f>PERCENTRANK($E$2:$E$4135,E85)</f>
        <v>0.39200000000000002</v>
      </c>
    </row>
    <row r="86" spans="1:7">
      <c r="A86" s="95">
        <v>2010</v>
      </c>
      <c r="B86" s="95" t="s">
        <v>24</v>
      </c>
      <c r="C86" s="95" t="s">
        <v>127</v>
      </c>
      <c r="D86" s="95" t="s">
        <v>159</v>
      </c>
      <c r="E86" s="111">
        <v>443000</v>
      </c>
      <c r="F86" s="110">
        <f>RANK(E86,$E$2:$E$4135)</f>
        <v>3602</v>
      </c>
      <c r="G86" s="109">
        <f>PERCENTRANK($E$2:$E$4135,E86)</f>
        <v>0.127</v>
      </c>
    </row>
    <row r="87" spans="1:7">
      <c r="A87" s="95">
        <v>2010</v>
      </c>
      <c r="B87" s="95" t="s">
        <v>24</v>
      </c>
      <c r="C87" s="95" t="s">
        <v>127</v>
      </c>
      <c r="D87" s="95" t="s">
        <v>160</v>
      </c>
      <c r="E87" s="111">
        <v>7750000</v>
      </c>
      <c r="F87" s="110">
        <f>RANK(E87,$E$2:$E$4135)</f>
        <v>607</v>
      </c>
      <c r="G87" s="109">
        <f>PERCENTRANK($E$2:$E$4135,E87)</f>
        <v>0.85199999999999998</v>
      </c>
    </row>
    <row r="88" spans="1:7">
      <c r="A88" s="95">
        <v>2010</v>
      </c>
      <c r="B88" s="95" t="s">
        <v>24</v>
      </c>
      <c r="C88" s="95" t="s">
        <v>127</v>
      </c>
      <c r="D88" s="95" t="s">
        <v>161</v>
      </c>
      <c r="E88" s="111">
        <v>905000</v>
      </c>
      <c r="F88" s="110">
        <f>RANK(E88,$E$2:$E$4135)</f>
        <v>2280</v>
      </c>
      <c r="G88" s="109">
        <f>PERCENTRANK($E$2:$E$4135,E88)</f>
        <v>0.44800000000000001</v>
      </c>
    </row>
    <row r="89" spans="1:7">
      <c r="A89" s="95">
        <v>2010</v>
      </c>
      <c r="B89" s="95" t="s">
        <v>24</v>
      </c>
      <c r="C89" s="95" t="s">
        <v>127</v>
      </c>
      <c r="D89" s="95" t="s">
        <v>162</v>
      </c>
      <c r="E89" s="111">
        <v>14000000</v>
      </c>
      <c r="F89" s="110">
        <f>RANK(E89,$E$2:$E$4135)</f>
        <v>216</v>
      </c>
      <c r="G89" s="109">
        <f>PERCENTRANK($E$2:$E$4135,E89)</f>
        <v>0.94299999999999995</v>
      </c>
    </row>
    <row r="90" spans="1:7">
      <c r="A90" s="95">
        <v>2010</v>
      </c>
      <c r="B90" s="95" t="s">
        <v>24</v>
      </c>
      <c r="C90" s="95" t="s">
        <v>127</v>
      </c>
      <c r="D90" s="95" t="s">
        <v>163</v>
      </c>
      <c r="E90" s="111">
        <v>496500</v>
      </c>
      <c r="F90" s="110">
        <f>RANK(E90,$E$2:$E$4135)</f>
        <v>3126</v>
      </c>
      <c r="G90" s="109">
        <f>PERCENTRANK($E$2:$E$4135,E90)</f>
        <v>0.24299999999999999</v>
      </c>
    </row>
    <row r="91" spans="1:7">
      <c r="A91" s="95">
        <v>2010</v>
      </c>
      <c r="B91" s="95" t="s">
        <v>24</v>
      </c>
      <c r="C91" s="95" t="s">
        <v>127</v>
      </c>
      <c r="D91" s="95" t="s">
        <v>164</v>
      </c>
      <c r="E91" s="111">
        <v>8525000</v>
      </c>
      <c r="F91" s="110">
        <f>RANK(E91,$E$2:$E$4135)</f>
        <v>539</v>
      </c>
      <c r="G91" s="109">
        <f>PERCENTRANK($E$2:$E$4135,E91)</f>
        <v>0.86899999999999999</v>
      </c>
    </row>
    <row r="92" spans="1:7">
      <c r="A92" s="95">
        <v>2010</v>
      </c>
      <c r="B92" s="95" t="s">
        <v>24</v>
      </c>
      <c r="C92" s="95" t="s">
        <v>127</v>
      </c>
      <c r="D92" s="95" t="s">
        <v>165</v>
      </c>
      <c r="E92" s="111">
        <v>3345000</v>
      </c>
      <c r="F92" s="110">
        <f>RANK(E92,$E$2:$E$4135)</f>
        <v>1325</v>
      </c>
      <c r="G92" s="109">
        <f>PERCENTRANK($E$2:$E$4135,E92)</f>
        <v>0.67900000000000005</v>
      </c>
    </row>
    <row r="93" spans="1:7">
      <c r="A93" s="95">
        <v>2010</v>
      </c>
      <c r="B93" s="95" t="s">
        <v>24</v>
      </c>
      <c r="C93" s="95" t="s">
        <v>127</v>
      </c>
      <c r="D93" s="95" t="s">
        <v>166</v>
      </c>
      <c r="E93" s="111">
        <v>18700000</v>
      </c>
      <c r="F93" s="110">
        <f>RANK(E93,$E$2:$E$4135)</f>
        <v>89</v>
      </c>
      <c r="G93" s="109">
        <f>PERCENTRANK($E$2:$E$4135,E93)</f>
        <v>0.97799999999999998</v>
      </c>
    </row>
    <row r="94" spans="1:7">
      <c r="A94" s="95">
        <v>2010</v>
      </c>
      <c r="B94" s="95" t="s">
        <v>24</v>
      </c>
      <c r="C94" s="95" t="s">
        <v>127</v>
      </c>
      <c r="D94" s="95" t="s">
        <v>167</v>
      </c>
      <c r="E94" s="111">
        <v>3750000</v>
      </c>
      <c r="F94" s="110">
        <f>RANK(E94,$E$2:$E$4135)</f>
        <v>1232</v>
      </c>
      <c r="G94" s="109">
        <f>PERCENTRANK($E$2:$E$4135,E94)</f>
        <v>0.69699999999999995</v>
      </c>
    </row>
    <row r="95" spans="1:7">
      <c r="A95" s="95">
        <v>2010</v>
      </c>
      <c r="B95" s="95" t="s">
        <v>24</v>
      </c>
      <c r="C95" s="95" t="s">
        <v>127</v>
      </c>
      <c r="D95" s="95" t="s">
        <v>168</v>
      </c>
      <c r="E95" s="111">
        <v>12500000</v>
      </c>
      <c r="F95" s="110">
        <f>RANK(E95,$E$2:$E$4135)</f>
        <v>292</v>
      </c>
      <c r="G95" s="109">
        <f>PERCENTRANK($E$2:$E$4135,E95)</f>
        <v>0.92600000000000005</v>
      </c>
    </row>
    <row r="96" spans="1:7">
      <c r="A96" s="95">
        <v>2010</v>
      </c>
      <c r="B96" s="95" t="s">
        <v>24</v>
      </c>
      <c r="C96" s="95" t="s">
        <v>127</v>
      </c>
      <c r="D96" s="95" t="s">
        <v>169</v>
      </c>
      <c r="E96" s="111">
        <v>434000</v>
      </c>
      <c r="F96" s="110">
        <f>RANK(E96,$E$2:$E$4135)</f>
        <v>3658</v>
      </c>
      <c r="G96" s="109">
        <f>PERCENTRANK($E$2:$E$4135,E96)</f>
        <v>0.114</v>
      </c>
    </row>
    <row r="97" spans="1:7">
      <c r="A97" s="95">
        <v>2010</v>
      </c>
      <c r="B97" s="95" t="s">
        <v>24</v>
      </c>
      <c r="C97" s="95" t="s">
        <v>127</v>
      </c>
      <c r="D97" s="95" t="s">
        <v>170</v>
      </c>
      <c r="E97" s="111">
        <v>7700000</v>
      </c>
      <c r="F97" s="110">
        <f>RANK(E97,$E$2:$E$4135)</f>
        <v>614</v>
      </c>
      <c r="G97" s="109">
        <f>PERCENTRANK($E$2:$E$4135,E97)</f>
        <v>0.85</v>
      </c>
    </row>
    <row r="98" spans="1:7">
      <c r="A98" s="95">
        <v>2010</v>
      </c>
      <c r="B98" s="95" t="s">
        <v>24</v>
      </c>
      <c r="C98" s="95" t="s">
        <v>127</v>
      </c>
      <c r="D98" s="95" t="s">
        <v>171</v>
      </c>
      <c r="E98" s="111">
        <v>8333333</v>
      </c>
      <c r="F98" s="110">
        <f>RANK(E98,$E$2:$E$4135)</f>
        <v>558</v>
      </c>
      <c r="G98" s="109">
        <f>PERCENTRANK($E$2:$E$4135,E98)</f>
        <v>0.86499999999999999</v>
      </c>
    </row>
    <row r="99" spans="1:7">
      <c r="A99" s="95">
        <v>2010</v>
      </c>
      <c r="B99" s="95" t="s">
        <v>24</v>
      </c>
      <c r="C99" s="95" t="s">
        <v>127</v>
      </c>
      <c r="D99" s="95" t="s">
        <v>172</v>
      </c>
      <c r="E99" s="111">
        <v>2750000</v>
      </c>
      <c r="F99" s="110">
        <f>RANK(E99,$E$2:$E$4135)</f>
        <v>1487</v>
      </c>
      <c r="G99" s="109">
        <f>PERCENTRANK($E$2:$E$4135,E99)</f>
        <v>0.63300000000000001</v>
      </c>
    </row>
    <row r="100" spans="1:7">
      <c r="A100" s="95">
        <v>2010</v>
      </c>
      <c r="B100" s="95" t="s">
        <v>24</v>
      </c>
      <c r="C100" s="95" t="s">
        <v>127</v>
      </c>
      <c r="D100" s="95" t="s">
        <v>173</v>
      </c>
      <c r="E100" s="111">
        <v>13000000</v>
      </c>
      <c r="F100" s="110">
        <f>RANK(E100,$E$2:$E$4135)</f>
        <v>260</v>
      </c>
      <c r="G100" s="109">
        <f>PERCENTRANK($E$2:$E$4135,E100)</f>
        <v>0.93100000000000005</v>
      </c>
    </row>
    <row r="101" spans="1:7">
      <c r="A101" s="95">
        <v>2010</v>
      </c>
      <c r="B101" s="95" t="s">
        <v>24</v>
      </c>
      <c r="C101" s="95" t="s">
        <v>127</v>
      </c>
      <c r="D101" s="95" t="s">
        <v>174</v>
      </c>
      <c r="E101" s="111">
        <v>9350000</v>
      </c>
      <c r="F101" s="110">
        <f>RANK(E101,$E$2:$E$4135)</f>
        <v>494</v>
      </c>
      <c r="G101" s="109">
        <f>PERCENTRANK($E$2:$E$4135,E101)</f>
        <v>0.88</v>
      </c>
    </row>
    <row r="102" spans="1:7">
      <c r="A102" s="95">
        <v>2010</v>
      </c>
      <c r="B102" s="95" t="s">
        <v>24</v>
      </c>
      <c r="C102" s="95" t="s">
        <v>127</v>
      </c>
      <c r="D102" s="95" t="s">
        <v>175</v>
      </c>
      <c r="E102" s="111">
        <v>3750000</v>
      </c>
      <c r="F102" s="110">
        <f>RANK(E102,$E$2:$E$4135)</f>
        <v>1232</v>
      </c>
      <c r="G102" s="109">
        <f>PERCENTRANK($E$2:$E$4135,E102)</f>
        <v>0.69699999999999995</v>
      </c>
    </row>
    <row r="103" spans="1:7">
      <c r="A103" s="95">
        <v>2010</v>
      </c>
      <c r="B103" s="95" t="s">
        <v>24</v>
      </c>
      <c r="C103" s="95" t="s">
        <v>127</v>
      </c>
      <c r="D103" s="95" t="s">
        <v>176</v>
      </c>
      <c r="E103" s="111">
        <v>1155000</v>
      </c>
      <c r="F103" s="110">
        <f>RANK(E103,$E$2:$E$4135)</f>
        <v>2095</v>
      </c>
      <c r="G103" s="109">
        <f>PERCENTRANK($E$2:$E$4135,E103)</f>
        <v>0.49299999999999999</v>
      </c>
    </row>
    <row r="104" spans="1:7">
      <c r="A104" s="95">
        <v>2010</v>
      </c>
      <c r="B104" s="95" t="s">
        <v>24</v>
      </c>
      <c r="C104" s="95" t="s">
        <v>127</v>
      </c>
      <c r="D104" s="95" t="s">
        <v>177</v>
      </c>
      <c r="E104" s="111">
        <v>500000</v>
      </c>
      <c r="F104" s="110">
        <f>RANK(E104,$E$2:$E$4135)</f>
        <v>3014</v>
      </c>
      <c r="G104" s="109">
        <f>PERCENTRANK($E$2:$E$4135,E104)</f>
        <v>0.252</v>
      </c>
    </row>
    <row r="105" spans="1:7">
      <c r="A105" s="95">
        <v>2010</v>
      </c>
      <c r="B105" s="95" t="s">
        <v>24</v>
      </c>
      <c r="C105" s="95" t="s">
        <v>127</v>
      </c>
      <c r="D105" s="95" t="s">
        <v>178</v>
      </c>
      <c r="E105" s="111">
        <v>5500000</v>
      </c>
      <c r="F105" s="110">
        <f>RANK(E105,$E$2:$E$4135)</f>
        <v>866</v>
      </c>
      <c r="G105" s="109">
        <f>PERCENTRANK($E$2:$E$4135,E105)</f>
        <v>0.78100000000000003</v>
      </c>
    </row>
    <row r="106" spans="1:7">
      <c r="A106" s="95">
        <v>2010</v>
      </c>
      <c r="B106" s="95" t="s">
        <v>24</v>
      </c>
      <c r="C106" s="95" t="s">
        <v>127</v>
      </c>
      <c r="D106" s="95" t="s">
        <v>179</v>
      </c>
      <c r="E106" s="111">
        <v>1100000</v>
      </c>
      <c r="F106" s="110">
        <f>RANK(E106,$E$2:$E$4135)</f>
        <v>2113</v>
      </c>
      <c r="G106" s="109">
        <f>PERCENTRANK($E$2:$E$4135,E106)</f>
        <v>0.48199999999999998</v>
      </c>
    </row>
    <row r="107" spans="1:7">
      <c r="A107" s="95">
        <v>2010</v>
      </c>
      <c r="B107" s="95" t="s">
        <v>24</v>
      </c>
      <c r="C107" s="95" t="s">
        <v>127</v>
      </c>
      <c r="D107" s="95" t="s">
        <v>180</v>
      </c>
      <c r="E107" s="111">
        <v>3000000</v>
      </c>
      <c r="F107" s="110">
        <f>RANK(E107,$E$2:$E$4135)</f>
        <v>1398</v>
      </c>
      <c r="G107" s="109">
        <f>PERCENTRANK($E$2:$E$4135,E107)</f>
        <v>0.64700000000000002</v>
      </c>
    </row>
    <row r="108" spans="1:7">
      <c r="A108" s="95">
        <v>2010</v>
      </c>
      <c r="B108" s="95" t="s">
        <v>24</v>
      </c>
      <c r="C108" s="95" t="s">
        <v>127</v>
      </c>
      <c r="D108" s="95" t="s">
        <v>181</v>
      </c>
      <c r="E108" s="111">
        <v>3500000</v>
      </c>
      <c r="F108" s="110">
        <f>RANK(E108,$E$2:$E$4135)</f>
        <v>1281</v>
      </c>
      <c r="G108" s="109">
        <f>PERCENTRANK($E$2:$E$4135,E108)</f>
        <v>0.68300000000000005</v>
      </c>
    </row>
    <row r="109" spans="1:7">
      <c r="A109" s="95">
        <v>2010</v>
      </c>
      <c r="B109" s="95" t="s">
        <v>24</v>
      </c>
      <c r="C109" s="95" t="s">
        <v>127</v>
      </c>
      <c r="D109" s="95" t="s">
        <v>182</v>
      </c>
      <c r="E109" s="111">
        <v>9375000</v>
      </c>
      <c r="F109" s="110">
        <f>RANK(E109,$E$2:$E$4135)</f>
        <v>492</v>
      </c>
      <c r="G109" s="109">
        <f>PERCENTRANK($E$2:$E$4135,E109)</f>
        <v>0.88</v>
      </c>
    </row>
    <row r="110" spans="1:7">
      <c r="A110" s="95">
        <v>2010</v>
      </c>
      <c r="B110" s="95" t="s">
        <v>25</v>
      </c>
      <c r="C110" s="95" t="s">
        <v>127</v>
      </c>
      <c r="D110" s="95" t="s">
        <v>183</v>
      </c>
      <c r="E110" s="111">
        <v>445000</v>
      </c>
      <c r="F110" s="110">
        <f>RANK(E110,$E$2:$E$4135)</f>
        <v>3593</v>
      </c>
      <c r="G110" s="109">
        <f>PERCENTRANK($E$2:$E$4135,E110)</f>
        <v>0.129</v>
      </c>
    </row>
    <row r="111" spans="1:7">
      <c r="A111" s="95">
        <v>2010</v>
      </c>
      <c r="B111" s="95" t="s">
        <v>25</v>
      </c>
      <c r="C111" s="95" t="s">
        <v>127</v>
      </c>
      <c r="D111" s="95" t="s">
        <v>184</v>
      </c>
      <c r="E111" s="111">
        <v>14000000</v>
      </c>
      <c r="F111" s="110">
        <f>RANK(E111,$E$2:$E$4135)</f>
        <v>216</v>
      </c>
      <c r="G111" s="109">
        <f>PERCENTRANK($E$2:$E$4135,E111)</f>
        <v>0.94299999999999995</v>
      </c>
    </row>
    <row r="112" spans="1:7">
      <c r="A112" s="95">
        <v>2010</v>
      </c>
      <c r="B112" s="95" t="s">
        <v>25</v>
      </c>
      <c r="C112" s="95" t="s">
        <v>127</v>
      </c>
      <c r="D112" s="95" t="s">
        <v>185</v>
      </c>
      <c r="E112" s="111">
        <v>800000</v>
      </c>
      <c r="F112" s="110">
        <f>RANK(E112,$E$2:$E$4135)</f>
        <v>2375</v>
      </c>
      <c r="G112" s="109">
        <f>PERCENTRANK($E$2:$E$4135,E112)</f>
        <v>0.41799999999999998</v>
      </c>
    </row>
    <row r="113" spans="1:7">
      <c r="A113" s="95">
        <v>2010</v>
      </c>
      <c r="B113" s="95" t="s">
        <v>25</v>
      </c>
      <c r="C113" s="95" t="s">
        <v>127</v>
      </c>
      <c r="D113" s="95" t="s">
        <v>186</v>
      </c>
      <c r="E113" s="111">
        <v>3450000</v>
      </c>
      <c r="F113" s="110">
        <f>RANK(E113,$E$2:$E$4135)</f>
        <v>1313</v>
      </c>
      <c r="G113" s="109">
        <f>PERCENTRANK($E$2:$E$4135,E113)</f>
        <v>0.68200000000000005</v>
      </c>
    </row>
    <row r="114" spans="1:7">
      <c r="A114" s="95">
        <v>2010</v>
      </c>
      <c r="B114" s="95" t="s">
        <v>25</v>
      </c>
      <c r="C114" s="95" t="s">
        <v>127</v>
      </c>
      <c r="D114" s="95" t="s">
        <v>187</v>
      </c>
      <c r="E114" s="111">
        <v>2750000</v>
      </c>
      <c r="F114" s="110">
        <f>RANK(E114,$E$2:$E$4135)</f>
        <v>1487</v>
      </c>
      <c r="G114" s="109">
        <f>PERCENTRANK($E$2:$E$4135,E114)</f>
        <v>0.63300000000000001</v>
      </c>
    </row>
    <row r="115" spans="1:7">
      <c r="A115" s="95">
        <v>2010</v>
      </c>
      <c r="B115" s="95" t="s">
        <v>25</v>
      </c>
      <c r="C115" s="95" t="s">
        <v>127</v>
      </c>
      <c r="D115" s="95" t="s">
        <v>188</v>
      </c>
      <c r="E115" s="111">
        <v>1000000</v>
      </c>
      <c r="F115" s="110">
        <f>RANK(E115,$E$2:$E$4135)</f>
        <v>2160</v>
      </c>
      <c r="G115" s="109">
        <f>PERCENTRANK($E$2:$E$4135,E115)</f>
        <v>0.45800000000000002</v>
      </c>
    </row>
    <row r="116" spans="1:7">
      <c r="A116" s="95">
        <v>2010</v>
      </c>
      <c r="B116" s="95" t="s">
        <v>25</v>
      </c>
      <c r="C116" s="95" t="s">
        <v>127</v>
      </c>
      <c r="D116" s="95" t="s">
        <v>189</v>
      </c>
      <c r="E116" s="111">
        <v>7500000</v>
      </c>
      <c r="F116" s="110">
        <f>RANK(E116,$E$2:$E$4135)</f>
        <v>625</v>
      </c>
      <c r="G116" s="109">
        <f>PERCENTRANK($E$2:$E$4135,E116)</f>
        <v>0.84299999999999997</v>
      </c>
    </row>
    <row r="117" spans="1:7">
      <c r="A117" s="95">
        <v>2010</v>
      </c>
      <c r="B117" s="95" t="s">
        <v>25</v>
      </c>
      <c r="C117" s="95" t="s">
        <v>127</v>
      </c>
      <c r="D117" s="95" t="s">
        <v>190</v>
      </c>
      <c r="E117" s="111">
        <v>500000</v>
      </c>
      <c r="F117" s="110">
        <f>RANK(E117,$E$2:$E$4135)</f>
        <v>3014</v>
      </c>
      <c r="G117" s="109">
        <f>PERCENTRANK($E$2:$E$4135,E117)</f>
        <v>0.252</v>
      </c>
    </row>
    <row r="118" spans="1:7">
      <c r="A118" s="95">
        <v>2010</v>
      </c>
      <c r="B118" s="95" t="s">
        <v>25</v>
      </c>
      <c r="C118" s="95" t="s">
        <v>127</v>
      </c>
      <c r="D118" s="95" t="s">
        <v>191</v>
      </c>
      <c r="E118" s="111">
        <v>12000000</v>
      </c>
      <c r="F118" s="110">
        <f>RANK(E118,$E$2:$E$4135)</f>
        <v>318</v>
      </c>
      <c r="G118" s="109">
        <f>PERCENTRANK($E$2:$E$4135,E118)</f>
        <v>0.91600000000000004</v>
      </c>
    </row>
    <row r="119" spans="1:7">
      <c r="A119" s="95">
        <v>2010</v>
      </c>
      <c r="B119" s="95" t="s">
        <v>25</v>
      </c>
      <c r="C119" s="95" t="s">
        <v>127</v>
      </c>
      <c r="D119" s="95" t="s">
        <v>192</v>
      </c>
      <c r="E119" s="111">
        <v>1500000</v>
      </c>
      <c r="F119" s="110">
        <f>RANK(E119,$E$2:$E$4135)</f>
        <v>1886</v>
      </c>
      <c r="G119" s="109">
        <f>PERCENTRANK($E$2:$E$4135,E119)</f>
        <v>0.52800000000000002</v>
      </c>
    </row>
    <row r="120" spans="1:7">
      <c r="A120" s="95">
        <v>2010</v>
      </c>
      <c r="B120" s="95" t="s">
        <v>25</v>
      </c>
      <c r="C120" s="95" t="s">
        <v>127</v>
      </c>
      <c r="D120" s="95" t="s">
        <v>193</v>
      </c>
      <c r="E120" s="111">
        <v>5000000</v>
      </c>
      <c r="F120" s="110">
        <f>RANK(E120,$E$2:$E$4135)</f>
        <v>956</v>
      </c>
      <c r="G120" s="109">
        <f>PERCENTRANK($E$2:$E$4135,E120)</f>
        <v>0.75600000000000001</v>
      </c>
    </row>
    <row r="121" spans="1:7">
      <c r="A121" s="95">
        <v>2010</v>
      </c>
      <c r="B121" s="95" t="s">
        <v>25</v>
      </c>
      <c r="C121" s="95" t="s">
        <v>127</v>
      </c>
      <c r="D121" s="95" t="s">
        <v>194</v>
      </c>
      <c r="E121" s="111">
        <v>400000</v>
      </c>
      <c r="F121" s="110">
        <f>RANK(E121,$E$2:$E$4135)</f>
        <v>4094</v>
      </c>
      <c r="G121" s="109">
        <f>PERCENTRANK($E$2:$E$4135,E121)</f>
        <v>0</v>
      </c>
    </row>
    <row r="122" spans="1:7">
      <c r="A122" s="95">
        <v>2010</v>
      </c>
      <c r="B122" s="95" t="s">
        <v>25</v>
      </c>
      <c r="C122" s="95" t="s">
        <v>127</v>
      </c>
      <c r="D122" s="95" t="s">
        <v>195</v>
      </c>
      <c r="E122" s="111">
        <v>420000</v>
      </c>
      <c r="F122" s="110">
        <f>RANK(E122,$E$2:$E$4135)</f>
        <v>3776</v>
      </c>
      <c r="G122" s="109">
        <f>PERCENTRANK($E$2:$E$4135,E122)</f>
        <v>8.1000000000000003E-2</v>
      </c>
    </row>
    <row r="123" spans="1:7">
      <c r="A123" s="95">
        <v>2010</v>
      </c>
      <c r="B123" s="95" t="s">
        <v>25</v>
      </c>
      <c r="C123" s="95" t="s">
        <v>127</v>
      </c>
      <c r="D123" s="95" t="s">
        <v>196</v>
      </c>
      <c r="E123" s="111">
        <v>15000000</v>
      </c>
      <c r="F123" s="110">
        <f>RANK(E123,$E$2:$E$4135)</f>
        <v>171</v>
      </c>
      <c r="G123" s="109">
        <f>PERCENTRANK($E$2:$E$4135,E123)</f>
        <v>0.95299999999999996</v>
      </c>
    </row>
    <row r="124" spans="1:7">
      <c r="A124" s="95">
        <v>2010</v>
      </c>
      <c r="B124" s="95" t="s">
        <v>25</v>
      </c>
      <c r="C124" s="95" t="s">
        <v>127</v>
      </c>
      <c r="D124" s="95" t="s">
        <v>197</v>
      </c>
      <c r="E124" s="111">
        <v>1200000</v>
      </c>
      <c r="F124" s="110">
        <f>RANK(E124,$E$2:$E$4135)</f>
        <v>2069</v>
      </c>
      <c r="G124" s="109">
        <f>PERCENTRANK($E$2:$E$4135,E124)</f>
        <v>0.49399999999999999</v>
      </c>
    </row>
    <row r="125" spans="1:7">
      <c r="A125" s="95">
        <v>2010</v>
      </c>
      <c r="B125" s="95" t="s">
        <v>25</v>
      </c>
      <c r="C125" s="95" t="s">
        <v>127</v>
      </c>
      <c r="D125" s="95" t="s">
        <v>198</v>
      </c>
      <c r="E125" s="111">
        <v>7000000</v>
      </c>
      <c r="F125" s="110">
        <f>RANK(E125,$E$2:$E$4135)</f>
        <v>681</v>
      </c>
      <c r="G125" s="109">
        <f>PERCENTRANK($E$2:$E$4135,E125)</f>
        <v>0.82599999999999996</v>
      </c>
    </row>
    <row r="126" spans="1:7">
      <c r="A126" s="95">
        <v>2010</v>
      </c>
      <c r="B126" s="95" t="s">
        <v>25</v>
      </c>
      <c r="C126" s="95" t="s">
        <v>127</v>
      </c>
      <c r="D126" s="95" t="s">
        <v>199</v>
      </c>
      <c r="E126" s="111">
        <v>6750000</v>
      </c>
      <c r="F126" s="110">
        <f>RANK(E126,$E$2:$E$4135)</f>
        <v>729</v>
      </c>
      <c r="G126" s="109">
        <f>PERCENTRANK($E$2:$E$4135,E126)</f>
        <v>0.82199999999999995</v>
      </c>
    </row>
    <row r="127" spans="1:7">
      <c r="A127" s="95">
        <v>2010</v>
      </c>
      <c r="B127" s="95" t="s">
        <v>25</v>
      </c>
      <c r="C127" s="95" t="s">
        <v>127</v>
      </c>
      <c r="D127" s="95" t="s">
        <v>200</v>
      </c>
      <c r="E127" s="111">
        <v>3000000</v>
      </c>
      <c r="F127" s="110">
        <f>RANK(E127,$E$2:$E$4135)</f>
        <v>1398</v>
      </c>
      <c r="G127" s="109">
        <f>PERCENTRANK($E$2:$E$4135,E127)</f>
        <v>0.64700000000000002</v>
      </c>
    </row>
    <row r="128" spans="1:7">
      <c r="A128" s="95">
        <v>2010</v>
      </c>
      <c r="B128" s="95" t="s">
        <v>25</v>
      </c>
      <c r="C128" s="95" t="s">
        <v>127</v>
      </c>
      <c r="D128" s="95" t="s">
        <v>201</v>
      </c>
      <c r="E128" s="111">
        <v>3200000</v>
      </c>
      <c r="F128" s="110">
        <f>RANK(E128,$E$2:$E$4135)</f>
        <v>1359</v>
      </c>
      <c r="G128" s="109">
        <f>PERCENTRANK($E$2:$E$4135,E128)</f>
        <v>0.66800000000000004</v>
      </c>
    </row>
    <row r="129" spans="1:7">
      <c r="A129" s="95">
        <v>2010</v>
      </c>
      <c r="B129" s="95" t="s">
        <v>25</v>
      </c>
      <c r="C129" s="95" t="s">
        <v>127</v>
      </c>
      <c r="D129" s="95" t="s">
        <v>202</v>
      </c>
      <c r="E129" s="111">
        <v>1225000</v>
      </c>
      <c r="F129" s="110">
        <f>RANK(E129,$E$2:$E$4135)</f>
        <v>2067</v>
      </c>
      <c r="G129" s="109">
        <f>PERCENTRANK($E$2:$E$4135,E129)</f>
        <v>0.5</v>
      </c>
    </row>
    <row r="130" spans="1:7">
      <c r="A130" s="95">
        <v>2010</v>
      </c>
      <c r="B130" s="95" t="s">
        <v>25</v>
      </c>
      <c r="C130" s="95" t="s">
        <v>127</v>
      </c>
      <c r="D130" s="95" t="s">
        <v>203</v>
      </c>
      <c r="E130" s="111">
        <v>10200000</v>
      </c>
      <c r="F130" s="110">
        <f>RANK(E130,$E$2:$E$4135)</f>
        <v>424</v>
      </c>
      <c r="G130" s="109">
        <f>PERCENTRANK($E$2:$E$4135,E130)</f>
        <v>0.89700000000000002</v>
      </c>
    </row>
    <row r="131" spans="1:7">
      <c r="A131" s="95">
        <v>2010</v>
      </c>
      <c r="B131" s="95" t="s">
        <v>25</v>
      </c>
      <c r="C131" s="95" t="s">
        <v>127</v>
      </c>
      <c r="D131" s="95" t="s">
        <v>204</v>
      </c>
      <c r="E131" s="111">
        <v>400000</v>
      </c>
      <c r="F131" s="110">
        <f>RANK(E131,$E$2:$E$4135)</f>
        <v>4094</v>
      </c>
      <c r="G131" s="109">
        <f>PERCENTRANK($E$2:$E$4135,E131)</f>
        <v>0</v>
      </c>
    </row>
    <row r="132" spans="1:7">
      <c r="A132" s="95">
        <v>2010</v>
      </c>
      <c r="B132" s="95" t="s">
        <v>25</v>
      </c>
      <c r="C132" s="95" t="s">
        <v>127</v>
      </c>
      <c r="D132" s="95" t="s">
        <v>205</v>
      </c>
      <c r="E132" s="111">
        <v>3750000</v>
      </c>
      <c r="F132" s="110">
        <f>RANK(E132,$E$2:$E$4135)</f>
        <v>1232</v>
      </c>
      <c r="G132" s="109">
        <f>PERCENTRANK($E$2:$E$4135,E132)</f>
        <v>0.69699999999999995</v>
      </c>
    </row>
    <row r="133" spans="1:7">
      <c r="A133" s="95">
        <v>2010</v>
      </c>
      <c r="B133" s="95" t="s">
        <v>25</v>
      </c>
      <c r="C133" s="95" t="s">
        <v>127</v>
      </c>
      <c r="D133" s="95" t="s">
        <v>206</v>
      </c>
      <c r="E133" s="111">
        <v>2250000</v>
      </c>
      <c r="F133" s="110">
        <f>RANK(E133,$E$2:$E$4135)</f>
        <v>1639</v>
      </c>
      <c r="G133" s="109">
        <f>PERCENTRANK($E$2:$E$4135,E133)</f>
        <v>0.6</v>
      </c>
    </row>
    <row r="134" spans="1:7">
      <c r="A134" s="95">
        <v>2010</v>
      </c>
      <c r="B134" s="95" t="s">
        <v>25</v>
      </c>
      <c r="C134" s="95" t="s">
        <v>127</v>
      </c>
      <c r="D134" s="95" t="s">
        <v>207</v>
      </c>
      <c r="E134" s="111">
        <v>1375000</v>
      </c>
      <c r="F134" s="110">
        <f>RANK(E134,$E$2:$E$4135)</f>
        <v>1981</v>
      </c>
      <c r="G134" s="109">
        <f>PERCENTRANK($E$2:$E$4135,E134)</f>
        <v>0.51900000000000002</v>
      </c>
    </row>
    <row r="135" spans="1:7">
      <c r="A135" s="95">
        <v>2010</v>
      </c>
      <c r="B135" s="95" t="s">
        <v>25</v>
      </c>
      <c r="C135" s="95" t="s">
        <v>127</v>
      </c>
      <c r="D135" s="95" t="s">
        <v>208</v>
      </c>
      <c r="E135" s="111">
        <v>415000</v>
      </c>
      <c r="F135" s="110">
        <f>RANK(E135,$E$2:$E$4135)</f>
        <v>3881</v>
      </c>
      <c r="G135" s="109">
        <f>PERCENTRANK($E$2:$E$4135,E135)</f>
        <v>5.7000000000000002E-2</v>
      </c>
    </row>
    <row r="136" spans="1:7">
      <c r="A136" s="95">
        <v>2010</v>
      </c>
      <c r="B136" s="95" t="s">
        <v>26</v>
      </c>
      <c r="C136" s="95" t="s">
        <v>73</v>
      </c>
      <c r="D136" s="95" t="s">
        <v>209</v>
      </c>
      <c r="E136" s="111">
        <v>975000</v>
      </c>
      <c r="F136" s="110">
        <f>RANK(E136,$E$2:$E$4135)</f>
        <v>2243</v>
      </c>
      <c r="G136" s="109">
        <f>PERCENTRANK($E$2:$E$4135,E136)</f>
        <v>0.45600000000000002</v>
      </c>
    </row>
    <row r="137" spans="1:7">
      <c r="A137" s="95">
        <v>2010</v>
      </c>
      <c r="B137" s="95" t="s">
        <v>26</v>
      </c>
      <c r="C137" s="95" t="s">
        <v>73</v>
      </c>
      <c r="D137" s="95" t="s">
        <v>210</v>
      </c>
      <c r="E137" s="111">
        <v>403000</v>
      </c>
      <c r="F137" s="110">
        <f>RANK(E137,$E$2:$E$4135)</f>
        <v>4056</v>
      </c>
      <c r="G137" s="109">
        <f>PERCENTRANK($E$2:$E$4135,E137)</f>
        <v>1.7999999999999999E-2</v>
      </c>
    </row>
    <row r="138" spans="1:7">
      <c r="A138" s="95">
        <v>2010</v>
      </c>
      <c r="B138" s="95" t="s">
        <v>26</v>
      </c>
      <c r="C138" s="95" t="s">
        <v>73</v>
      </c>
      <c r="D138" s="95" t="s">
        <v>211</v>
      </c>
      <c r="E138" s="111">
        <v>3000000</v>
      </c>
      <c r="F138" s="110">
        <f>RANK(E138,$E$2:$E$4135)</f>
        <v>1398</v>
      </c>
      <c r="G138" s="109">
        <f>PERCENTRANK($E$2:$E$4135,E138)</f>
        <v>0.64700000000000002</v>
      </c>
    </row>
    <row r="139" spans="1:7">
      <c r="A139" s="95">
        <v>2010</v>
      </c>
      <c r="B139" s="95" t="s">
        <v>26</v>
      </c>
      <c r="C139" s="95" t="s">
        <v>73</v>
      </c>
      <c r="D139" s="95" t="s">
        <v>212</v>
      </c>
      <c r="E139" s="111">
        <v>403000</v>
      </c>
      <c r="F139" s="110">
        <f>RANK(E139,$E$2:$E$4135)</f>
        <v>4056</v>
      </c>
      <c r="G139" s="109">
        <f>PERCENTRANK($E$2:$E$4135,E139)</f>
        <v>1.7999999999999999E-2</v>
      </c>
    </row>
    <row r="140" spans="1:7">
      <c r="A140" s="95">
        <v>2010</v>
      </c>
      <c r="B140" s="95" t="s">
        <v>26</v>
      </c>
      <c r="C140" s="95" t="s">
        <v>73</v>
      </c>
      <c r="D140" s="95" t="s">
        <v>213</v>
      </c>
      <c r="E140" s="111">
        <v>401000</v>
      </c>
      <c r="F140" s="110">
        <f>RANK(E140,$E$2:$E$4135)</f>
        <v>4077</v>
      </c>
      <c r="G140" s="109">
        <f>PERCENTRANK($E$2:$E$4135,E140)</f>
        <v>1.0999999999999999E-2</v>
      </c>
    </row>
    <row r="141" spans="1:7">
      <c r="A141" s="95">
        <v>2010</v>
      </c>
      <c r="B141" s="95" t="s">
        <v>26</v>
      </c>
      <c r="C141" s="95" t="s">
        <v>73</v>
      </c>
      <c r="D141" s="95" t="s">
        <v>214</v>
      </c>
      <c r="E141" s="111">
        <v>13500000</v>
      </c>
      <c r="F141" s="110">
        <f>RANK(E141,$E$2:$E$4135)</f>
        <v>242</v>
      </c>
      <c r="G141" s="109">
        <f>PERCENTRANK($E$2:$E$4135,E141)</f>
        <v>0.93899999999999995</v>
      </c>
    </row>
    <row r="142" spans="1:7">
      <c r="A142" s="95">
        <v>2010</v>
      </c>
      <c r="B142" s="95" t="s">
        <v>26</v>
      </c>
      <c r="C142" s="95" t="s">
        <v>73</v>
      </c>
      <c r="D142" s="95" t="s">
        <v>215</v>
      </c>
      <c r="E142" s="111">
        <v>1000000</v>
      </c>
      <c r="F142" s="110">
        <f>RANK(E142,$E$2:$E$4135)</f>
        <v>2160</v>
      </c>
      <c r="G142" s="109">
        <f>PERCENTRANK($E$2:$E$4135,E142)</f>
        <v>0.45800000000000002</v>
      </c>
    </row>
    <row r="143" spans="1:7">
      <c r="A143" s="95">
        <v>2010</v>
      </c>
      <c r="B143" s="95" t="s">
        <v>26</v>
      </c>
      <c r="C143" s="95" t="s">
        <v>73</v>
      </c>
      <c r="D143" s="95" t="s">
        <v>216</v>
      </c>
      <c r="E143" s="111">
        <v>14000000</v>
      </c>
      <c r="F143" s="110">
        <f>RANK(E143,$E$2:$E$4135)</f>
        <v>216</v>
      </c>
      <c r="G143" s="109">
        <f>PERCENTRANK($E$2:$E$4135,E143)</f>
        <v>0.94299999999999995</v>
      </c>
    </row>
    <row r="144" spans="1:7">
      <c r="A144" s="95">
        <v>2010</v>
      </c>
      <c r="B144" s="95" t="s">
        <v>26</v>
      </c>
      <c r="C144" s="95" t="s">
        <v>73</v>
      </c>
      <c r="D144" s="95" t="s">
        <v>217</v>
      </c>
      <c r="E144" s="111">
        <v>800000</v>
      </c>
      <c r="F144" s="110">
        <f>RANK(E144,$E$2:$E$4135)</f>
        <v>2375</v>
      </c>
      <c r="G144" s="109">
        <f>PERCENTRANK($E$2:$E$4135,E144)</f>
        <v>0.41799999999999998</v>
      </c>
    </row>
    <row r="145" spans="1:7">
      <c r="A145" s="95">
        <v>2010</v>
      </c>
      <c r="B145" s="95" t="s">
        <v>26</v>
      </c>
      <c r="C145" s="95" t="s">
        <v>73</v>
      </c>
      <c r="D145" s="95" t="s">
        <v>218</v>
      </c>
      <c r="E145" s="111">
        <v>2700000</v>
      </c>
      <c r="F145" s="110">
        <f>RANK(E145,$E$2:$E$4135)</f>
        <v>1520</v>
      </c>
      <c r="G145" s="109">
        <f>PERCENTRANK($E$2:$E$4135,E145)</f>
        <v>0.63</v>
      </c>
    </row>
    <row r="146" spans="1:7">
      <c r="A146" s="95">
        <v>2010</v>
      </c>
      <c r="B146" s="95" t="s">
        <v>26</v>
      </c>
      <c r="C146" s="95" t="s">
        <v>73</v>
      </c>
      <c r="D146" s="95" t="s">
        <v>219</v>
      </c>
      <c r="E146" s="111">
        <v>825000</v>
      </c>
      <c r="F146" s="110">
        <f>RANK(E146,$E$2:$E$4135)</f>
        <v>2364</v>
      </c>
      <c r="G146" s="109">
        <f>PERCENTRANK($E$2:$E$4135,E146)</f>
        <v>0.42699999999999999</v>
      </c>
    </row>
    <row r="147" spans="1:7">
      <c r="A147" s="95">
        <v>2010</v>
      </c>
      <c r="B147" s="95" t="s">
        <v>26</v>
      </c>
      <c r="C147" s="95" t="s">
        <v>73</v>
      </c>
      <c r="D147" s="95" t="s">
        <v>220</v>
      </c>
      <c r="E147" s="111">
        <v>700000</v>
      </c>
      <c r="F147" s="110">
        <f>RANK(E147,$E$2:$E$4135)</f>
        <v>2466</v>
      </c>
      <c r="G147" s="109">
        <f>PERCENTRANK($E$2:$E$4135,E147)</f>
        <v>0.39700000000000002</v>
      </c>
    </row>
    <row r="148" spans="1:7">
      <c r="A148" s="95">
        <v>2010</v>
      </c>
      <c r="B148" s="95" t="s">
        <v>26</v>
      </c>
      <c r="C148" s="95" t="s">
        <v>73</v>
      </c>
      <c r="D148" s="95" t="s">
        <v>221</v>
      </c>
      <c r="E148" s="111">
        <v>13250000</v>
      </c>
      <c r="F148" s="110">
        <f>RANK(E148,$E$2:$E$4135)</f>
        <v>251</v>
      </c>
      <c r="G148" s="109">
        <f>PERCENTRANK($E$2:$E$4135,E148)</f>
        <v>0.93899999999999995</v>
      </c>
    </row>
    <row r="149" spans="1:7">
      <c r="A149" s="95">
        <v>2010</v>
      </c>
      <c r="B149" s="95" t="s">
        <v>26</v>
      </c>
      <c r="C149" s="95" t="s">
        <v>73</v>
      </c>
      <c r="D149" s="95" t="s">
        <v>222</v>
      </c>
      <c r="E149" s="111">
        <v>13000000</v>
      </c>
      <c r="F149" s="110">
        <f>RANK(E149,$E$2:$E$4135)</f>
        <v>260</v>
      </c>
      <c r="G149" s="109">
        <f>PERCENTRANK($E$2:$E$4135,E149)</f>
        <v>0.93100000000000005</v>
      </c>
    </row>
    <row r="150" spans="1:7">
      <c r="A150" s="95">
        <v>2010</v>
      </c>
      <c r="B150" s="95" t="s">
        <v>26</v>
      </c>
      <c r="C150" s="95" t="s">
        <v>73</v>
      </c>
      <c r="D150" s="95" t="s">
        <v>223</v>
      </c>
      <c r="E150" s="111">
        <v>2125000</v>
      </c>
      <c r="F150" s="110">
        <f>RANK(E150,$E$2:$E$4135)</f>
        <v>1674</v>
      </c>
      <c r="G150" s="109">
        <f>PERCENTRANK($E$2:$E$4135,E150)</f>
        <v>0.59399999999999997</v>
      </c>
    </row>
    <row r="151" spans="1:7">
      <c r="A151" s="95">
        <v>2010</v>
      </c>
      <c r="B151" s="95" t="s">
        <v>26</v>
      </c>
      <c r="C151" s="95" t="s">
        <v>73</v>
      </c>
      <c r="D151" s="95" t="s">
        <v>224</v>
      </c>
      <c r="E151" s="111">
        <v>950000</v>
      </c>
      <c r="F151" s="110">
        <f>RANK(E151,$E$2:$E$4135)</f>
        <v>2251</v>
      </c>
      <c r="G151" s="109">
        <f>PERCENTRANK($E$2:$E$4135,E151)</f>
        <v>0.45200000000000001</v>
      </c>
    </row>
    <row r="152" spans="1:7">
      <c r="A152" s="95">
        <v>2010</v>
      </c>
      <c r="B152" s="95" t="s">
        <v>26</v>
      </c>
      <c r="C152" s="95" t="s">
        <v>73</v>
      </c>
      <c r="D152" s="95" t="s">
        <v>225</v>
      </c>
      <c r="E152" s="111">
        <v>3300000</v>
      </c>
      <c r="F152" s="110">
        <f>RANK(E152,$E$2:$E$4135)</f>
        <v>1329</v>
      </c>
      <c r="G152" s="109">
        <f>PERCENTRANK($E$2:$E$4135,E152)</f>
        <v>0.67600000000000005</v>
      </c>
    </row>
    <row r="153" spans="1:7">
      <c r="A153" s="95">
        <v>2010</v>
      </c>
      <c r="B153" s="95" t="s">
        <v>26</v>
      </c>
      <c r="C153" s="95" t="s">
        <v>73</v>
      </c>
      <c r="D153" s="95" t="s">
        <v>226</v>
      </c>
      <c r="E153" s="111">
        <v>16750000</v>
      </c>
      <c r="F153" s="110">
        <f>RANK(E153,$E$2:$E$4135)</f>
        <v>116</v>
      </c>
      <c r="G153" s="109">
        <f>PERCENTRANK($E$2:$E$4135,E153)</f>
        <v>0.97199999999999998</v>
      </c>
    </row>
    <row r="154" spans="1:7">
      <c r="A154" s="95">
        <v>2010</v>
      </c>
      <c r="B154" s="95" t="s">
        <v>26</v>
      </c>
      <c r="C154" s="95" t="s">
        <v>73</v>
      </c>
      <c r="D154" s="95" t="s">
        <v>227</v>
      </c>
      <c r="E154" s="111">
        <v>400000</v>
      </c>
      <c r="F154" s="110">
        <f>RANK(E154,$E$2:$E$4135)</f>
        <v>4094</v>
      </c>
      <c r="G154" s="109">
        <f>PERCENTRANK($E$2:$E$4135,E154)</f>
        <v>0</v>
      </c>
    </row>
    <row r="155" spans="1:7">
      <c r="A155" s="95">
        <v>2010</v>
      </c>
      <c r="B155" s="95" t="s">
        <v>26</v>
      </c>
      <c r="C155" s="95" t="s">
        <v>73</v>
      </c>
      <c r="D155" s="95" t="s">
        <v>228</v>
      </c>
      <c r="E155" s="111">
        <v>3000000</v>
      </c>
      <c r="F155" s="110">
        <f>RANK(E155,$E$2:$E$4135)</f>
        <v>1398</v>
      </c>
      <c r="G155" s="109">
        <f>PERCENTRANK($E$2:$E$4135,E155)</f>
        <v>0.64700000000000002</v>
      </c>
    </row>
    <row r="156" spans="1:7">
      <c r="A156" s="95">
        <v>2010</v>
      </c>
      <c r="B156" s="95" t="s">
        <v>26</v>
      </c>
      <c r="C156" s="95" t="s">
        <v>73</v>
      </c>
      <c r="D156" s="95" t="s">
        <v>229</v>
      </c>
      <c r="E156" s="111">
        <v>12750000</v>
      </c>
      <c r="F156" s="110">
        <f>RANK(E156,$E$2:$E$4135)</f>
        <v>287</v>
      </c>
      <c r="G156" s="109">
        <f>PERCENTRANK($E$2:$E$4135,E156)</f>
        <v>0.93</v>
      </c>
    </row>
    <row r="157" spans="1:7">
      <c r="A157" s="95">
        <v>2010</v>
      </c>
      <c r="B157" s="95" t="s">
        <v>26</v>
      </c>
      <c r="C157" s="95" t="s">
        <v>73</v>
      </c>
      <c r="D157" s="95" t="s">
        <v>230</v>
      </c>
      <c r="E157" s="111">
        <v>19000000</v>
      </c>
      <c r="F157" s="110">
        <f>RANK(E157,$E$2:$E$4135)</f>
        <v>76</v>
      </c>
      <c r="G157" s="109">
        <f>PERCENTRANK($E$2:$E$4135,E157)</f>
        <v>0.97899999999999998</v>
      </c>
    </row>
    <row r="158" spans="1:7">
      <c r="A158" s="95">
        <v>2010</v>
      </c>
      <c r="B158" s="95" t="s">
        <v>26</v>
      </c>
      <c r="C158" s="95" t="s">
        <v>73</v>
      </c>
      <c r="D158" s="95" t="s">
        <v>231</v>
      </c>
      <c r="E158" s="111">
        <v>575000</v>
      </c>
      <c r="F158" s="110">
        <f>RANK(E158,$E$2:$E$4135)</f>
        <v>2547</v>
      </c>
      <c r="G158" s="109">
        <f>PERCENTRANK($E$2:$E$4135,E158)</f>
        <v>0.38300000000000001</v>
      </c>
    </row>
    <row r="159" spans="1:7">
      <c r="A159" s="95">
        <v>2010</v>
      </c>
      <c r="B159" s="95" t="s">
        <v>26</v>
      </c>
      <c r="C159" s="95" t="s">
        <v>73</v>
      </c>
      <c r="D159" s="95" t="s">
        <v>232</v>
      </c>
      <c r="E159" s="111">
        <v>2600000</v>
      </c>
      <c r="F159" s="110">
        <f>RANK(E159,$E$2:$E$4135)</f>
        <v>1541</v>
      </c>
      <c r="G159" s="109">
        <f>PERCENTRANK($E$2:$E$4135,E159)</f>
        <v>0.626</v>
      </c>
    </row>
    <row r="160" spans="1:7">
      <c r="A160" s="95">
        <v>2010</v>
      </c>
      <c r="B160" s="95" t="s">
        <v>26</v>
      </c>
      <c r="C160" s="95" t="s">
        <v>73</v>
      </c>
      <c r="D160" s="95" t="s">
        <v>233</v>
      </c>
      <c r="E160" s="111">
        <v>900000</v>
      </c>
      <c r="F160" s="110">
        <f>RANK(E160,$E$2:$E$4135)</f>
        <v>2282</v>
      </c>
      <c r="G160" s="109">
        <f>PERCENTRANK($E$2:$E$4135,E160)</f>
        <v>0.44</v>
      </c>
    </row>
    <row r="161" spans="1:7">
      <c r="A161" s="95">
        <v>2010</v>
      </c>
      <c r="B161" s="95" t="s">
        <v>26</v>
      </c>
      <c r="C161" s="95" t="s">
        <v>73</v>
      </c>
      <c r="D161" s="95" t="s">
        <v>234</v>
      </c>
      <c r="E161" s="111">
        <v>427000</v>
      </c>
      <c r="F161" s="110">
        <f>RANK(E161,$E$2:$E$4135)</f>
        <v>3703</v>
      </c>
      <c r="G161" s="109">
        <f>PERCENTRANK($E$2:$E$4135,E161)</f>
        <v>0.10299999999999999</v>
      </c>
    </row>
    <row r="162" spans="1:7">
      <c r="A162" s="95">
        <v>2010</v>
      </c>
      <c r="B162" s="95" t="s">
        <v>26</v>
      </c>
      <c r="C162" s="95" t="s">
        <v>73</v>
      </c>
      <c r="D162" s="95" t="s">
        <v>235</v>
      </c>
      <c r="E162" s="111">
        <v>18875000</v>
      </c>
      <c r="F162" s="110">
        <f>RANK(E162,$E$2:$E$4135)</f>
        <v>87</v>
      </c>
      <c r="G162" s="109">
        <f>PERCENTRANK($E$2:$E$4135,E162)</f>
        <v>0.97799999999999998</v>
      </c>
    </row>
    <row r="163" spans="1:7">
      <c r="A163" s="95">
        <v>2010</v>
      </c>
      <c r="B163" s="95" t="s">
        <v>27</v>
      </c>
      <c r="C163" s="95" t="s">
        <v>73</v>
      </c>
      <c r="D163" s="95" t="s">
        <v>236</v>
      </c>
      <c r="E163" s="111">
        <v>11625000</v>
      </c>
      <c r="F163" s="110">
        <f>RANK(E163,$E$2:$E$4135)</f>
        <v>355</v>
      </c>
      <c r="G163" s="109">
        <f>PERCENTRANK($E$2:$E$4135,E163)</f>
        <v>0.91400000000000003</v>
      </c>
    </row>
    <row r="164" spans="1:7">
      <c r="A164" s="95">
        <v>2010</v>
      </c>
      <c r="B164" s="95" t="s">
        <v>27</v>
      </c>
      <c r="C164" s="95" t="s">
        <v>73</v>
      </c>
      <c r="D164" s="95" t="s">
        <v>237</v>
      </c>
      <c r="E164" s="111">
        <v>418000</v>
      </c>
      <c r="F164" s="110">
        <f>RANK(E164,$E$2:$E$4135)</f>
        <v>3822</v>
      </c>
      <c r="G164" s="109">
        <f>PERCENTRANK($E$2:$E$4135,E164)</f>
        <v>7.2999999999999995E-2</v>
      </c>
    </row>
    <row r="165" spans="1:7">
      <c r="A165" s="95">
        <v>2010</v>
      </c>
      <c r="B165" s="95" t="s">
        <v>27</v>
      </c>
      <c r="C165" s="95" t="s">
        <v>73</v>
      </c>
      <c r="D165" s="95" t="s">
        <v>238</v>
      </c>
      <c r="E165" s="111">
        <v>416000</v>
      </c>
      <c r="F165" s="110">
        <f>RANK(E165,$E$2:$E$4135)</f>
        <v>3859</v>
      </c>
      <c r="G165" s="109">
        <f>PERCENTRANK($E$2:$E$4135,E165)</f>
        <v>6.3E-2</v>
      </c>
    </row>
    <row r="166" spans="1:7">
      <c r="A166" s="95">
        <v>2010</v>
      </c>
      <c r="B166" s="95" t="s">
        <v>27</v>
      </c>
      <c r="C166" s="95" t="s">
        <v>73</v>
      </c>
      <c r="D166" s="95" t="s">
        <v>239</v>
      </c>
      <c r="E166" s="111">
        <v>440000</v>
      </c>
      <c r="F166" s="110">
        <f>RANK(E166,$E$2:$E$4135)</f>
        <v>3615</v>
      </c>
      <c r="G166" s="109">
        <f>PERCENTRANK($E$2:$E$4135,E166)</f>
        <v>0.122</v>
      </c>
    </row>
    <row r="167" spans="1:7">
      <c r="A167" s="95">
        <v>2010</v>
      </c>
      <c r="B167" s="95" t="s">
        <v>27</v>
      </c>
      <c r="C167" s="95" t="s">
        <v>73</v>
      </c>
      <c r="D167" s="95" t="s">
        <v>240</v>
      </c>
      <c r="E167" s="111">
        <v>2020000</v>
      </c>
      <c r="F167" s="110">
        <f>RANK(E167,$E$2:$E$4135)</f>
        <v>1701</v>
      </c>
      <c r="G167" s="109">
        <f>PERCENTRANK($E$2:$E$4135,E167)</f>
        <v>0.58799999999999997</v>
      </c>
    </row>
    <row r="168" spans="1:7">
      <c r="A168" s="95">
        <v>2010</v>
      </c>
      <c r="B168" s="95" t="s">
        <v>27</v>
      </c>
      <c r="C168" s="95" t="s">
        <v>73</v>
      </c>
      <c r="D168" s="95" t="s">
        <v>241</v>
      </c>
      <c r="E168" s="111">
        <v>12125000</v>
      </c>
      <c r="F168" s="110">
        <f>RANK(E168,$E$2:$E$4135)</f>
        <v>315</v>
      </c>
      <c r="G168" s="109">
        <f>PERCENTRANK($E$2:$E$4135,E168)</f>
        <v>0.92300000000000004</v>
      </c>
    </row>
    <row r="169" spans="1:7">
      <c r="A169" s="95">
        <v>2010</v>
      </c>
      <c r="B169" s="95" t="s">
        <v>27</v>
      </c>
      <c r="C169" s="95" t="s">
        <v>73</v>
      </c>
      <c r="D169" s="95" t="s">
        <v>242</v>
      </c>
      <c r="E169" s="111">
        <v>445000</v>
      </c>
      <c r="F169" s="110">
        <f>RANK(E169,$E$2:$E$4135)</f>
        <v>3593</v>
      </c>
      <c r="G169" s="109">
        <f>PERCENTRANK($E$2:$E$4135,E169)</f>
        <v>0.129</v>
      </c>
    </row>
    <row r="170" spans="1:7">
      <c r="A170" s="95">
        <v>2010</v>
      </c>
      <c r="B170" s="95" t="s">
        <v>27</v>
      </c>
      <c r="C170" s="95" t="s">
        <v>73</v>
      </c>
      <c r="D170" s="95" t="s">
        <v>243</v>
      </c>
      <c r="E170" s="111">
        <v>415000</v>
      </c>
      <c r="F170" s="110">
        <f>RANK(E170,$E$2:$E$4135)</f>
        <v>3881</v>
      </c>
      <c r="G170" s="109">
        <f>PERCENTRANK($E$2:$E$4135,E170)</f>
        <v>5.7000000000000002E-2</v>
      </c>
    </row>
    <row r="171" spans="1:7">
      <c r="A171" s="95">
        <v>2010</v>
      </c>
      <c r="B171" s="95" t="s">
        <v>27</v>
      </c>
      <c r="C171" s="95" t="s">
        <v>73</v>
      </c>
      <c r="D171" s="95" t="s">
        <v>244</v>
      </c>
      <c r="E171" s="111">
        <v>400000</v>
      </c>
      <c r="F171" s="110">
        <f>RANK(E171,$E$2:$E$4135)</f>
        <v>4094</v>
      </c>
      <c r="G171" s="109">
        <f>PERCENTRANK($E$2:$E$4135,E171)</f>
        <v>0</v>
      </c>
    </row>
    <row r="172" spans="1:7">
      <c r="A172" s="95">
        <v>2010</v>
      </c>
      <c r="B172" s="95" t="s">
        <v>27</v>
      </c>
      <c r="C172" s="95" t="s">
        <v>73</v>
      </c>
      <c r="D172" s="95" t="s">
        <v>245</v>
      </c>
      <c r="E172" s="111">
        <v>800000</v>
      </c>
      <c r="F172" s="110">
        <f>RANK(E172,$E$2:$E$4135)</f>
        <v>2375</v>
      </c>
      <c r="G172" s="109">
        <f>PERCENTRANK($E$2:$E$4135,E172)</f>
        <v>0.41799999999999998</v>
      </c>
    </row>
    <row r="173" spans="1:7">
      <c r="A173" s="95">
        <v>2010</v>
      </c>
      <c r="B173" s="95" t="s">
        <v>27</v>
      </c>
      <c r="C173" s="95" t="s">
        <v>73</v>
      </c>
      <c r="D173" s="95" t="s">
        <v>246</v>
      </c>
      <c r="E173" s="111">
        <v>415000</v>
      </c>
      <c r="F173" s="110">
        <f>RANK(E173,$E$2:$E$4135)</f>
        <v>3881</v>
      </c>
      <c r="G173" s="109">
        <f>PERCENTRANK($E$2:$E$4135,E173)</f>
        <v>5.7000000000000002E-2</v>
      </c>
    </row>
    <row r="174" spans="1:7">
      <c r="A174" s="95">
        <v>2010</v>
      </c>
      <c r="B174" s="95" t="s">
        <v>27</v>
      </c>
      <c r="C174" s="95" t="s">
        <v>73</v>
      </c>
      <c r="D174" s="95" t="s">
        <v>247</v>
      </c>
      <c r="E174" s="111">
        <v>12500000</v>
      </c>
      <c r="F174" s="110">
        <f>RANK(E174,$E$2:$E$4135)</f>
        <v>292</v>
      </c>
      <c r="G174" s="109">
        <f>PERCENTRANK($E$2:$E$4135,E174)</f>
        <v>0.92600000000000005</v>
      </c>
    </row>
    <row r="175" spans="1:7">
      <c r="A175" s="95">
        <v>2010</v>
      </c>
      <c r="B175" s="95" t="s">
        <v>27</v>
      </c>
      <c r="C175" s="95" t="s">
        <v>73</v>
      </c>
      <c r="D175" s="95" t="s">
        <v>248</v>
      </c>
      <c r="E175" s="111">
        <v>3868376</v>
      </c>
      <c r="F175" s="110">
        <f>RANK(E175,$E$2:$E$4135)</f>
        <v>1217</v>
      </c>
      <c r="G175" s="109">
        <f>PERCENTRANK($E$2:$E$4135,E175)</f>
        <v>0.70499999999999996</v>
      </c>
    </row>
    <row r="176" spans="1:7">
      <c r="A176" s="95">
        <v>2010</v>
      </c>
      <c r="B176" s="95" t="s">
        <v>27</v>
      </c>
      <c r="C176" s="95" t="s">
        <v>73</v>
      </c>
      <c r="D176" s="95" t="s">
        <v>249</v>
      </c>
      <c r="E176" s="111">
        <v>412500</v>
      </c>
      <c r="F176" s="110">
        <f>RANK(E176,$E$2:$E$4135)</f>
        <v>3967</v>
      </c>
      <c r="G176" s="109">
        <f>PERCENTRANK($E$2:$E$4135,E176)</f>
        <v>3.7999999999999999E-2</v>
      </c>
    </row>
    <row r="177" spans="1:7">
      <c r="A177" s="95">
        <v>2010</v>
      </c>
      <c r="B177" s="95" t="s">
        <v>27</v>
      </c>
      <c r="C177" s="95" t="s">
        <v>73</v>
      </c>
      <c r="D177" s="95" t="s">
        <v>250</v>
      </c>
      <c r="E177" s="111">
        <v>412500</v>
      </c>
      <c r="F177" s="110">
        <f>RANK(E177,$E$2:$E$4135)</f>
        <v>3967</v>
      </c>
      <c r="G177" s="109">
        <f>PERCENTRANK($E$2:$E$4135,E177)</f>
        <v>3.7999999999999999E-2</v>
      </c>
    </row>
    <row r="178" spans="1:7">
      <c r="A178" s="95">
        <v>2010</v>
      </c>
      <c r="B178" s="95" t="s">
        <v>27</v>
      </c>
      <c r="C178" s="95" t="s">
        <v>73</v>
      </c>
      <c r="D178" s="95" t="s">
        <v>251</v>
      </c>
      <c r="E178" s="111">
        <v>2500000</v>
      </c>
      <c r="F178" s="110">
        <f>RANK(E178,$E$2:$E$4135)</f>
        <v>1555</v>
      </c>
      <c r="G178" s="109">
        <f>PERCENTRANK($E$2:$E$4135,E178)</f>
        <v>0.61699999999999999</v>
      </c>
    </row>
    <row r="179" spans="1:7">
      <c r="A179" s="95">
        <v>2010</v>
      </c>
      <c r="B179" s="95" t="s">
        <v>27</v>
      </c>
      <c r="C179" s="95" t="s">
        <v>73</v>
      </c>
      <c r="D179" s="95" t="s">
        <v>252</v>
      </c>
      <c r="E179" s="111">
        <v>1035000</v>
      </c>
      <c r="F179" s="110">
        <f>RANK(E179,$E$2:$E$4135)</f>
        <v>2157</v>
      </c>
      <c r="G179" s="109">
        <f>PERCENTRANK($E$2:$E$4135,E179)</f>
        <v>0.47799999999999998</v>
      </c>
    </row>
    <row r="180" spans="1:7">
      <c r="A180" s="95">
        <v>2010</v>
      </c>
      <c r="B180" s="95" t="s">
        <v>27</v>
      </c>
      <c r="C180" s="95" t="s">
        <v>73</v>
      </c>
      <c r="D180" s="95" t="s">
        <v>253</v>
      </c>
      <c r="E180" s="111">
        <v>2700000</v>
      </c>
      <c r="F180" s="110">
        <f>RANK(E180,$E$2:$E$4135)</f>
        <v>1520</v>
      </c>
      <c r="G180" s="109">
        <f>PERCENTRANK($E$2:$E$4135,E180)</f>
        <v>0.63</v>
      </c>
    </row>
    <row r="181" spans="1:7">
      <c r="A181" s="95">
        <v>2010</v>
      </c>
      <c r="B181" s="95" t="s">
        <v>27</v>
      </c>
      <c r="C181" s="95" t="s">
        <v>73</v>
      </c>
      <c r="D181" s="95" t="s">
        <v>254</v>
      </c>
      <c r="E181" s="111">
        <v>400000</v>
      </c>
      <c r="F181" s="110">
        <f>RANK(E181,$E$2:$E$4135)</f>
        <v>4094</v>
      </c>
      <c r="G181" s="109">
        <f>PERCENTRANK($E$2:$E$4135,E181)</f>
        <v>0</v>
      </c>
    </row>
    <row r="182" spans="1:7">
      <c r="A182" s="95">
        <v>2010</v>
      </c>
      <c r="B182" s="95" t="s">
        <v>27</v>
      </c>
      <c r="C182" s="95" t="s">
        <v>73</v>
      </c>
      <c r="D182" s="95" t="s">
        <v>255</v>
      </c>
      <c r="E182" s="111">
        <v>440000</v>
      </c>
      <c r="F182" s="110">
        <f>RANK(E182,$E$2:$E$4135)</f>
        <v>3615</v>
      </c>
      <c r="G182" s="109">
        <f>PERCENTRANK($E$2:$E$4135,E182)</f>
        <v>0.122</v>
      </c>
    </row>
    <row r="183" spans="1:7">
      <c r="A183" s="95">
        <v>2010</v>
      </c>
      <c r="B183" s="95" t="s">
        <v>27</v>
      </c>
      <c r="C183" s="95" t="s">
        <v>73</v>
      </c>
      <c r="D183" s="95" t="s">
        <v>256</v>
      </c>
      <c r="E183" s="111">
        <v>6937500</v>
      </c>
      <c r="F183" s="110">
        <f>RANK(E183,$E$2:$E$4135)</f>
        <v>721</v>
      </c>
      <c r="G183" s="109">
        <f>PERCENTRANK($E$2:$E$4135,E183)</f>
        <v>0.82499999999999996</v>
      </c>
    </row>
    <row r="184" spans="1:7">
      <c r="A184" s="95">
        <v>2010</v>
      </c>
      <c r="B184" s="95" t="s">
        <v>27</v>
      </c>
      <c r="C184" s="95" t="s">
        <v>73</v>
      </c>
      <c r="D184" s="95" t="s">
        <v>257</v>
      </c>
      <c r="E184" s="111">
        <v>2000000</v>
      </c>
      <c r="F184" s="110">
        <f>RANK(E184,$E$2:$E$4135)</f>
        <v>1706</v>
      </c>
      <c r="G184" s="109">
        <f>PERCENTRANK($E$2:$E$4135,E184)</f>
        <v>0.57299999999999995</v>
      </c>
    </row>
    <row r="185" spans="1:7">
      <c r="A185" s="95">
        <v>2010</v>
      </c>
      <c r="B185" s="95" t="s">
        <v>27</v>
      </c>
      <c r="C185" s="95" t="s">
        <v>73</v>
      </c>
      <c r="D185" s="95" t="s">
        <v>258</v>
      </c>
      <c r="E185" s="111">
        <v>7666666</v>
      </c>
      <c r="F185" s="110">
        <f>RANK(E185,$E$2:$E$4135)</f>
        <v>619</v>
      </c>
      <c r="G185" s="109">
        <f>PERCENTRANK($E$2:$E$4135,E185)</f>
        <v>0.84899999999999998</v>
      </c>
    </row>
    <row r="186" spans="1:7">
      <c r="A186" s="95">
        <v>2010</v>
      </c>
      <c r="B186" s="95" t="s">
        <v>27</v>
      </c>
      <c r="C186" s="95" t="s">
        <v>73</v>
      </c>
      <c r="D186" s="95" t="s">
        <v>259</v>
      </c>
      <c r="E186" s="111">
        <v>400000</v>
      </c>
      <c r="F186" s="110">
        <f>RANK(E186,$E$2:$E$4135)</f>
        <v>4094</v>
      </c>
      <c r="G186" s="109">
        <f>PERCENTRANK($E$2:$E$4135,E186)</f>
        <v>0</v>
      </c>
    </row>
    <row r="187" spans="1:7">
      <c r="A187" s="95">
        <v>2010</v>
      </c>
      <c r="B187" s="95" t="s">
        <v>27</v>
      </c>
      <c r="C187" s="95" t="s">
        <v>73</v>
      </c>
      <c r="D187" s="95" t="s">
        <v>260</v>
      </c>
      <c r="E187" s="111">
        <v>445000</v>
      </c>
      <c r="F187" s="110">
        <f>RANK(E187,$E$2:$E$4135)</f>
        <v>3593</v>
      </c>
      <c r="G187" s="109">
        <f>PERCENTRANK($E$2:$E$4135,E187)</f>
        <v>0.129</v>
      </c>
    </row>
    <row r="188" spans="1:7">
      <c r="A188" s="95">
        <v>2010</v>
      </c>
      <c r="B188" s="95" t="s">
        <v>27</v>
      </c>
      <c r="C188" s="95" t="s">
        <v>73</v>
      </c>
      <c r="D188" s="95" t="s">
        <v>261</v>
      </c>
      <c r="E188" s="111">
        <v>525000</v>
      </c>
      <c r="F188" s="110">
        <f>RANK(E188,$E$2:$E$4135)</f>
        <v>2629</v>
      </c>
      <c r="G188" s="109">
        <f>PERCENTRANK($E$2:$E$4135,E188)</f>
        <v>0.36199999999999999</v>
      </c>
    </row>
    <row r="189" spans="1:7">
      <c r="A189" s="95">
        <v>2010</v>
      </c>
      <c r="B189" s="95" t="s">
        <v>28</v>
      </c>
      <c r="C189" s="95" t="s">
        <v>127</v>
      </c>
      <c r="D189" s="95" t="s">
        <v>262</v>
      </c>
      <c r="E189" s="111">
        <v>400000</v>
      </c>
      <c r="F189" s="110">
        <f>RANK(E189,$E$2:$E$4135)</f>
        <v>4094</v>
      </c>
      <c r="G189" s="109">
        <f>PERCENTRANK($E$2:$E$4135,E189)</f>
        <v>0</v>
      </c>
    </row>
    <row r="190" spans="1:7">
      <c r="A190" s="95">
        <v>2010</v>
      </c>
      <c r="B190" s="95" t="s">
        <v>28</v>
      </c>
      <c r="C190" s="95" t="s">
        <v>127</v>
      </c>
      <c r="D190" s="95" t="s">
        <v>263</v>
      </c>
      <c r="E190" s="111">
        <v>400800</v>
      </c>
      <c r="F190" s="110">
        <f>RANK(E190,$E$2:$E$4135)</f>
        <v>4088</v>
      </c>
      <c r="G190" s="109">
        <f>PERCENTRANK($E$2:$E$4135,E190)</f>
        <v>1.0999999999999999E-2</v>
      </c>
    </row>
    <row r="191" spans="1:7">
      <c r="A191" s="95">
        <v>2010</v>
      </c>
      <c r="B191" s="95" t="s">
        <v>28</v>
      </c>
      <c r="C191" s="95" t="s">
        <v>127</v>
      </c>
      <c r="D191" s="95" t="s">
        <v>264</v>
      </c>
      <c r="E191" s="111">
        <v>1500000</v>
      </c>
      <c r="F191" s="110">
        <f>RANK(E191,$E$2:$E$4135)</f>
        <v>1886</v>
      </c>
      <c r="G191" s="109">
        <f>PERCENTRANK($E$2:$E$4135,E191)</f>
        <v>0.52800000000000002</v>
      </c>
    </row>
    <row r="192" spans="1:7">
      <c r="A192" s="95">
        <v>2010</v>
      </c>
      <c r="B192" s="95" t="s">
        <v>28</v>
      </c>
      <c r="C192" s="95" t="s">
        <v>127</v>
      </c>
      <c r="D192" s="95" t="s">
        <v>265</v>
      </c>
      <c r="E192" s="111">
        <v>444600</v>
      </c>
      <c r="F192" s="110">
        <f>RANK(E192,$E$2:$E$4135)</f>
        <v>3598</v>
      </c>
      <c r="G192" s="109">
        <f>PERCENTRANK($E$2:$E$4135,E192)</f>
        <v>0.129</v>
      </c>
    </row>
    <row r="193" spans="1:7">
      <c r="A193" s="95">
        <v>2010</v>
      </c>
      <c r="B193" s="95" t="s">
        <v>28</v>
      </c>
      <c r="C193" s="95" t="s">
        <v>127</v>
      </c>
      <c r="D193" s="95" t="s">
        <v>266</v>
      </c>
      <c r="E193" s="111">
        <v>5087500</v>
      </c>
      <c r="F193" s="110">
        <f>RANK(E193,$E$2:$E$4135)</f>
        <v>945</v>
      </c>
      <c r="G193" s="109">
        <f>PERCENTRANK($E$2:$E$4135,E193)</f>
        <v>0.77100000000000002</v>
      </c>
    </row>
    <row r="194" spans="1:7">
      <c r="A194" s="95">
        <v>2010</v>
      </c>
      <c r="B194" s="95" t="s">
        <v>28</v>
      </c>
      <c r="C194" s="95" t="s">
        <v>127</v>
      </c>
      <c r="D194" s="95" t="s">
        <v>267</v>
      </c>
      <c r="E194" s="111">
        <v>461100</v>
      </c>
      <c r="F194" s="110">
        <f>RANK(E194,$E$2:$E$4135)</f>
        <v>3562</v>
      </c>
      <c r="G194" s="109">
        <f>PERCENTRANK($E$2:$E$4135,E194)</f>
        <v>0.13800000000000001</v>
      </c>
    </row>
    <row r="195" spans="1:7">
      <c r="A195" s="95">
        <v>2010</v>
      </c>
      <c r="B195" s="95" t="s">
        <v>28</v>
      </c>
      <c r="C195" s="95" t="s">
        <v>127</v>
      </c>
      <c r="D195" s="95" t="s">
        <v>268</v>
      </c>
      <c r="E195" s="111">
        <v>600000</v>
      </c>
      <c r="F195" s="110">
        <f>RANK(E195,$E$2:$E$4135)</f>
        <v>2524</v>
      </c>
      <c r="G195" s="109">
        <f>PERCENTRANK($E$2:$E$4135,E195)</f>
        <v>0.38500000000000001</v>
      </c>
    </row>
    <row r="196" spans="1:7">
      <c r="A196" s="95">
        <v>2010</v>
      </c>
      <c r="B196" s="95" t="s">
        <v>28</v>
      </c>
      <c r="C196" s="95" t="s">
        <v>127</v>
      </c>
      <c r="D196" s="95" t="s">
        <v>269</v>
      </c>
      <c r="E196" s="111">
        <v>11500000</v>
      </c>
      <c r="F196" s="110">
        <f>RANK(E196,$E$2:$E$4135)</f>
        <v>357</v>
      </c>
      <c r="G196" s="109">
        <f>PERCENTRANK($E$2:$E$4135,E196)</f>
        <v>0.91200000000000003</v>
      </c>
    </row>
    <row r="197" spans="1:7">
      <c r="A197" s="95">
        <v>2010</v>
      </c>
      <c r="B197" s="95" t="s">
        <v>28</v>
      </c>
      <c r="C197" s="95" t="s">
        <v>127</v>
      </c>
      <c r="D197" s="95" t="s">
        <v>270</v>
      </c>
      <c r="E197" s="111">
        <v>410700</v>
      </c>
      <c r="F197" s="110">
        <f>RANK(E197,$E$2:$E$4135)</f>
        <v>3981</v>
      </c>
      <c r="G197" s="109">
        <f>PERCENTRANK($E$2:$E$4135,E197)</f>
        <v>3.6999999999999998E-2</v>
      </c>
    </row>
    <row r="198" spans="1:7">
      <c r="A198" s="95">
        <v>2010</v>
      </c>
      <c r="B198" s="95" t="s">
        <v>28</v>
      </c>
      <c r="C198" s="95" t="s">
        <v>127</v>
      </c>
      <c r="D198" s="95" t="s">
        <v>271</v>
      </c>
      <c r="E198" s="111">
        <v>750000</v>
      </c>
      <c r="F198" s="110">
        <f>RANK(E198,$E$2:$E$4135)</f>
        <v>2413</v>
      </c>
      <c r="G198" s="109">
        <f>PERCENTRANK($E$2:$E$4135,E198)</f>
        <v>0.40600000000000003</v>
      </c>
    </row>
    <row r="199" spans="1:7">
      <c r="A199" s="95">
        <v>2010</v>
      </c>
      <c r="B199" s="95" t="s">
        <v>28</v>
      </c>
      <c r="C199" s="95" t="s">
        <v>127</v>
      </c>
      <c r="D199" s="95" t="s">
        <v>272</v>
      </c>
      <c r="E199" s="111">
        <v>421900</v>
      </c>
      <c r="F199" s="110">
        <f>RANK(E199,$E$2:$E$4135)</f>
        <v>3765</v>
      </c>
      <c r="G199" s="109">
        <f>PERCENTRANK($E$2:$E$4135,E199)</f>
        <v>8.8999999999999996E-2</v>
      </c>
    </row>
    <row r="200" spans="1:7">
      <c r="A200" s="95">
        <v>2010</v>
      </c>
      <c r="B200" s="95" t="s">
        <v>28</v>
      </c>
      <c r="C200" s="95" t="s">
        <v>127</v>
      </c>
      <c r="D200" s="95" t="s">
        <v>273</v>
      </c>
      <c r="E200" s="111">
        <v>402700</v>
      </c>
      <c r="F200" s="110">
        <f>RANK(E200,$E$2:$E$4135)</f>
        <v>4060</v>
      </c>
      <c r="G200" s="109">
        <f>PERCENTRANK($E$2:$E$4135,E200)</f>
        <v>1.7000000000000001E-2</v>
      </c>
    </row>
    <row r="201" spans="1:7">
      <c r="A201" s="95">
        <v>2010</v>
      </c>
      <c r="B201" s="95" t="s">
        <v>28</v>
      </c>
      <c r="C201" s="95" t="s">
        <v>127</v>
      </c>
      <c r="D201" s="95" t="s">
        <v>274</v>
      </c>
      <c r="E201" s="111">
        <v>422400</v>
      </c>
      <c r="F201" s="110">
        <f>RANK(E201,$E$2:$E$4135)</f>
        <v>3760</v>
      </c>
      <c r="G201" s="109">
        <f>PERCENTRANK($E$2:$E$4135,E201)</f>
        <v>0.09</v>
      </c>
    </row>
    <row r="202" spans="1:7">
      <c r="A202" s="95">
        <v>2010</v>
      </c>
      <c r="B202" s="95" t="s">
        <v>28</v>
      </c>
      <c r="C202" s="95" t="s">
        <v>127</v>
      </c>
      <c r="D202" s="95" t="s">
        <v>275</v>
      </c>
      <c r="E202" s="111">
        <v>401200</v>
      </c>
      <c r="F202" s="110">
        <f>RANK(E202,$E$2:$E$4135)</f>
        <v>4076</v>
      </c>
      <c r="G202" s="109">
        <f>PERCENTRANK($E$2:$E$4135,E202)</f>
        <v>1.4E-2</v>
      </c>
    </row>
    <row r="203" spans="1:7">
      <c r="A203" s="95">
        <v>2010</v>
      </c>
      <c r="B203" s="95" t="s">
        <v>28</v>
      </c>
      <c r="C203" s="95" t="s">
        <v>127</v>
      </c>
      <c r="D203" s="95" t="s">
        <v>276</v>
      </c>
      <c r="E203" s="111">
        <v>413400</v>
      </c>
      <c r="F203" s="110">
        <f>RANK(E203,$E$2:$E$4135)</f>
        <v>3964</v>
      </c>
      <c r="G203" s="109">
        <f>PERCENTRANK($E$2:$E$4135,E203)</f>
        <v>4.1000000000000002E-2</v>
      </c>
    </row>
    <row r="204" spans="1:7">
      <c r="A204" s="95">
        <v>2010</v>
      </c>
      <c r="B204" s="95" t="s">
        <v>28</v>
      </c>
      <c r="C204" s="95" t="s">
        <v>127</v>
      </c>
      <c r="D204" s="95" t="s">
        <v>277</v>
      </c>
      <c r="E204" s="111">
        <v>427000</v>
      </c>
      <c r="F204" s="110">
        <f>RANK(E204,$E$2:$E$4135)</f>
        <v>3703</v>
      </c>
      <c r="G204" s="109">
        <f>PERCENTRANK($E$2:$E$4135,E204)</f>
        <v>0.10299999999999999</v>
      </c>
    </row>
    <row r="205" spans="1:7">
      <c r="A205" s="95">
        <v>2010</v>
      </c>
      <c r="B205" s="95" t="s">
        <v>28</v>
      </c>
      <c r="C205" s="95" t="s">
        <v>127</v>
      </c>
      <c r="D205" s="95" t="s">
        <v>278</v>
      </c>
      <c r="E205" s="111">
        <v>4850000</v>
      </c>
      <c r="F205" s="110">
        <f>RANK(E205,$E$2:$E$4135)</f>
        <v>1015</v>
      </c>
      <c r="G205" s="109">
        <f>PERCENTRANK($E$2:$E$4135,E205)</f>
        <v>0.753</v>
      </c>
    </row>
    <row r="206" spans="1:7">
      <c r="A206" s="95">
        <v>2010</v>
      </c>
      <c r="B206" s="95" t="s">
        <v>28</v>
      </c>
      <c r="C206" s="95" t="s">
        <v>127</v>
      </c>
      <c r="D206" s="95" t="s">
        <v>279</v>
      </c>
      <c r="E206" s="111">
        <v>423800</v>
      </c>
      <c r="F206" s="110">
        <f>RANK(E206,$E$2:$E$4135)</f>
        <v>3746</v>
      </c>
      <c r="G206" s="109">
        <f>PERCENTRANK($E$2:$E$4135,E206)</f>
        <v>9.2999999999999999E-2</v>
      </c>
    </row>
    <row r="207" spans="1:7">
      <c r="A207" s="95">
        <v>2010</v>
      </c>
      <c r="B207" s="95" t="s">
        <v>28</v>
      </c>
      <c r="C207" s="95" t="s">
        <v>127</v>
      </c>
      <c r="D207" s="95" t="s">
        <v>280</v>
      </c>
      <c r="E207" s="111">
        <v>795000</v>
      </c>
      <c r="F207" s="110">
        <f>RANK(E207,$E$2:$E$4135)</f>
        <v>2404</v>
      </c>
      <c r="G207" s="109">
        <f>PERCENTRANK($E$2:$E$4135,E207)</f>
        <v>0.41799999999999998</v>
      </c>
    </row>
    <row r="208" spans="1:7">
      <c r="A208" s="95">
        <v>2010</v>
      </c>
      <c r="B208" s="95" t="s">
        <v>28</v>
      </c>
      <c r="C208" s="95" t="s">
        <v>127</v>
      </c>
      <c r="D208" s="95" t="s">
        <v>281</v>
      </c>
      <c r="E208" s="111">
        <v>850000</v>
      </c>
      <c r="F208" s="110">
        <f>RANK(E208,$E$2:$E$4135)</f>
        <v>2330</v>
      </c>
      <c r="G208" s="109">
        <f>PERCENTRANK($E$2:$E$4135,E208)</f>
        <v>0.42899999999999999</v>
      </c>
    </row>
    <row r="209" spans="1:7">
      <c r="A209" s="95">
        <v>2010</v>
      </c>
      <c r="B209" s="95" t="s">
        <v>28</v>
      </c>
      <c r="C209" s="95" t="s">
        <v>127</v>
      </c>
      <c r="D209" s="95" t="s">
        <v>282</v>
      </c>
      <c r="E209" s="111">
        <v>425000</v>
      </c>
      <c r="F209" s="110">
        <f>RANK(E209,$E$2:$E$4135)</f>
        <v>3717</v>
      </c>
      <c r="G209" s="109">
        <f>PERCENTRANK($E$2:$E$4135,E209)</f>
        <v>9.6000000000000002E-2</v>
      </c>
    </row>
    <row r="210" spans="1:7">
      <c r="A210" s="95">
        <v>2010</v>
      </c>
      <c r="B210" s="95" t="s">
        <v>28</v>
      </c>
      <c r="C210" s="95" t="s">
        <v>127</v>
      </c>
      <c r="D210" s="95" t="s">
        <v>283</v>
      </c>
      <c r="E210" s="111">
        <v>407300</v>
      </c>
      <c r="F210" s="110">
        <f>RANK(E210,$E$2:$E$4135)</f>
        <v>4012</v>
      </c>
      <c r="G210" s="109">
        <f>PERCENTRANK($E$2:$E$4135,E210)</f>
        <v>2.9000000000000001E-2</v>
      </c>
    </row>
    <row r="211" spans="1:7">
      <c r="A211" s="95">
        <v>2010</v>
      </c>
      <c r="B211" s="95" t="s">
        <v>28</v>
      </c>
      <c r="C211" s="95" t="s">
        <v>127</v>
      </c>
      <c r="D211" s="95" t="s">
        <v>284</v>
      </c>
      <c r="E211" s="111">
        <v>5766666</v>
      </c>
      <c r="F211" s="110">
        <f>RANK(E211,$E$2:$E$4135)</f>
        <v>843</v>
      </c>
      <c r="G211" s="109">
        <f>PERCENTRANK($E$2:$E$4135,E211)</f>
        <v>0.79600000000000004</v>
      </c>
    </row>
    <row r="212" spans="1:7">
      <c r="A212" s="95">
        <v>2010</v>
      </c>
      <c r="B212" s="95" t="s">
        <v>28</v>
      </c>
      <c r="C212" s="95" t="s">
        <v>127</v>
      </c>
      <c r="D212" s="95" t="s">
        <v>285</v>
      </c>
      <c r="E212" s="111">
        <v>427500</v>
      </c>
      <c r="F212" s="110">
        <f>RANK(E212,$E$2:$E$4135)</f>
        <v>3695</v>
      </c>
      <c r="G212" s="109">
        <f>PERCENTRANK($E$2:$E$4135,E212)</f>
        <v>0.105</v>
      </c>
    </row>
    <row r="213" spans="1:7">
      <c r="A213" s="95">
        <v>2010</v>
      </c>
      <c r="B213" s="95" t="s">
        <v>28</v>
      </c>
      <c r="C213" s="95" t="s">
        <v>127</v>
      </c>
      <c r="D213" s="95" t="s">
        <v>286</v>
      </c>
      <c r="E213" s="111">
        <v>400700</v>
      </c>
      <c r="F213" s="110">
        <f>RANK(E213,$E$2:$E$4135)</f>
        <v>4089</v>
      </c>
      <c r="G213" s="109">
        <f>PERCENTRANK($E$2:$E$4135,E213)</f>
        <v>0.01</v>
      </c>
    </row>
    <row r="214" spans="1:7">
      <c r="A214" s="95">
        <v>2010</v>
      </c>
      <c r="B214" s="95" t="s">
        <v>28</v>
      </c>
      <c r="C214" s="95" t="s">
        <v>127</v>
      </c>
      <c r="D214" s="95" t="s">
        <v>287</v>
      </c>
      <c r="E214" s="111">
        <v>414700</v>
      </c>
      <c r="F214" s="110">
        <f>RANK(E214,$E$2:$E$4135)</f>
        <v>3900</v>
      </c>
      <c r="G214" s="109">
        <f>PERCENTRANK($E$2:$E$4135,E214)</f>
        <v>5.6000000000000001E-2</v>
      </c>
    </row>
    <row r="215" spans="1:7">
      <c r="A215" s="95">
        <v>2010</v>
      </c>
      <c r="B215" s="95" t="s">
        <v>28</v>
      </c>
      <c r="C215" s="95" t="s">
        <v>127</v>
      </c>
      <c r="D215" s="95" t="s">
        <v>288</v>
      </c>
      <c r="E215" s="111">
        <v>11000000</v>
      </c>
      <c r="F215" s="110">
        <f>RANK(E215,$E$2:$E$4135)</f>
        <v>371</v>
      </c>
      <c r="G215" s="109">
        <f>PERCENTRANK($E$2:$E$4135,E215)</f>
        <v>0.90400000000000003</v>
      </c>
    </row>
    <row r="216" spans="1:7">
      <c r="A216" s="95">
        <v>2010</v>
      </c>
      <c r="B216" s="95" t="s">
        <v>28</v>
      </c>
      <c r="C216" s="95" t="s">
        <v>127</v>
      </c>
      <c r="D216" s="95" t="s">
        <v>289</v>
      </c>
      <c r="E216" s="111">
        <v>10500000</v>
      </c>
      <c r="F216" s="110">
        <f>RANK(E216,$E$2:$E$4135)</f>
        <v>401</v>
      </c>
      <c r="G216" s="109">
        <f>PERCENTRANK($E$2:$E$4135,E216)</f>
        <v>0.9</v>
      </c>
    </row>
    <row r="217" spans="1:7">
      <c r="A217" s="95">
        <v>2010</v>
      </c>
      <c r="B217" s="95" t="s">
        <v>28</v>
      </c>
      <c r="C217" s="95" t="s">
        <v>127</v>
      </c>
      <c r="D217" s="95" t="s">
        <v>290</v>
      </c>
      <c r="E217" s="111">
        <v>900000</v>
      </c>
      <c r="F217" s="110">
        <f>RANK(E217,$E$2:$E$4135)</f>
        <v>2282</v>
      </c>
      <c r="G217" s="109">
        <f>PERCENTRANK($E$2:$E$4135,E217)</f>
        <v>0.44</v>
      </c>
    </row>
    <row r="218" spans="1:7">
      <c r="A218" s="95">
        <v>2010</v>
      </c>
      <c r="B218" s="95" t="s">
        <v>29</v>
      </c>
      <c r="C218" s="95" t="s">
        <v>73</v>
      </c>
      <c r="D218" s="95" t="s">
        <v>291</v>
      </c>
      <c r="E218" s="111">
        <v>3325000</v>
      </c>
      <c r="F218" s="110">
        <f>RANK(E218,$E$2:$E$4135)</f>
        <v>1327</v>
      </c>
      <c r="G218" s="109">
        <f>PERCENTRANK($E$2:$E$4135,E218)</f>
        <v>0.67800000000000005</v>
      </c>
    </row>
    <row r="219" spans="1:7">
      <c r="A219" s="95">
        <v>2010</v>
      </c>
      <c r="B219" s="95" t="s">
        <v>29</v>
      </c>
      <c r="C219" s="95" t="s">
        <v>73</v>
      </c>
      <c r="D219" s="95" t="s">
        <v>292</v>
      </c>
      <c r="E219" s="111">
        <v>850000</v>
      </c>
      <c r="F219" s="110">
        <f>RANK(E219,$E$2:$E$4135)</f>
        <v>2330</v>
      </c>
      <c r="G219" s="109">
        <f>PERCENTRANK($E$2:$E$4135,E219)</f>
        <v>0.42899999999999999</v>
      </c>
    </row>
    <row r="220" spans="1:7">
      <c r="A220" s="95">
        <v>2010</v>
      </c>
      <c r="B220" s="95" t="s">
        <v>29</v>
      </c>
      <c r="C220" s="95" t="s">
        <v>73</v>
      </c>
      <c r="D220" s="95" t="s">
        <v>293</v>
      </c>
      <c r="E220" s="111">
        <v>3775000</v>
      </c>
      <c r="F220" s="110">
        <f>RANK(E220,$E$2:$E$4135)</f>
        <v>1229</v>
      </c>
      <c r="G220" s="109">
        <f>PERCENTRANK($E$2:$E$4135,E220)</f>
        <v>0.70199999999999996</v>
      </c>
    </row>
    <row r="221" spans="1:7">
      <c r="A221" s="95">
        <v>2010</v>
      </c>
      <c r="B221" s="95" t="s">
        <v>29</v>
      </c>
      <c r="C221" s="95" t="s">
        <v>73</v>
      </c>
      <c r="D221" s="95" t="s">
        <v>294</v>
      </c>
      <c r="E221" s="111">
        <v>1055000</v>
      </c>
      <c r="F221" s="110">
        <f>RANK(E221,$E$2:$E$4135)</f>
        <v>2150</v>
      </c>
      <c r="G221" s="109">
        <f>PERCENTRANK($E$2:$E$4135,E221)</f>
        <v>0.48</v>
      </c>
    </row>
    <row r="222" spans="1:7">
      <c r="A222" s="95">
        <v>2010</v>
      </c>
      <c r="B222" s="95" t="s">
        <v>29</v>
      </c>
      <c r="C222" s="95" t="s">
        <v>73</v>
      </c>
      <c r="D222" s="95" t="s">
        <v>295</v>
      </c>
      <c r="E222" s="111">
        <v>9625000</v>
      </c>
      <c r="F222" s="110">
        <f>RANK(E222,$E$2:$E$4135)</f>
        <v>472</v>
      </c>
      <c r="G222" s="109">
        <f>PERCENTRANK($E$2:$E$4135,E222)</f>
        <v>0.88600000000000001</v>
      </c>
    </row>
    <row r="223" spans="1:7">
      <c r="A223" s="95">
        <v>2010</v>
      </c>
      <c r="B223" s="95" t="s">
        <v>29</v>
      </c>
      <c r="C223" s="95" t="s">
        <v>73</v>
      </c>
      <c r="D223" s="95" t="s">
        <v>296</v>
      </c>
      <c r="E223" s="111">
        <v>2750000</v>
      </c>
      <c r="F223" s="110">
        <f>RANK(E223,$E$2:$E$4135)</f>
        <v>1487</v>
      </c>
      <c r="G223" s="109">
        <f>PERCENTRANK($E$2:$E$4135,E223)</f>
        <v>0.63300000000000001</v>
      </c>
    </row>
    <row r="224" spans="1:7">
      <c r="A224" s="95">
        <v>2010</v>
      </c>
      <c r="B224" s="95" t="s">
        <v>29</v>
      </c>
      <c r="C224" s="95" t="s">
        <v>73</v>
      </c>
      <c r="D224" s="95" t="s">
        <v>297</v>
      </c>
      <c r="E224" s="111">
        <v>404000</v>
      </c>
      <c r="F224" s="110">
        <f>RANK(E224,$E$2:$E$4135)</f>
        <v>4051</v>
      </c>
      <c r="G224" s="109">
        <f>PERCENTRANK($E$2:$E$4135,E224)</f>
        <v>1.9E-2</v>
      </c>
    </row>
    <row r="225" spans="1:7">
      <c r="A225" s="95">
        <v>2010</v>
      </c>
      <c r="B225" s="95" t="s">
        <v>29</v>
      </c>
      <c r="C225" s="95" t="s">
        <v>73</v>
      </c>
      <c r="D225" s="95" t="s">
        <v>298</v>
      </c>
      <c r="E225" s="111">
        <v>5600000</v>
      </c>
      <c r="F225" s="110">
        <f>RANK(E225,$E$2:$E$4135)</f>
        <v>863</v>
      </c>
      <c r="G225" s="109">
        <f>PERCENTRANK($E$2:$E$4135,E225)</f>
        <v>0.79</v>
      </c>
    </row>
    <row r="226" spans="1:7">
      <c r="A226" s="95">
        <v>2010</v>
      </c>
      <c r="B226" s="95" t="s">
        <v>29</v>
      </c>
      <c r="C226" s="95" t="s">
        <v>73</v>
      </c>
      <c r="D226" s="95" t="s">
        <v>299</v>
      </c>
      <c r="E226" s="111">
        <v>650000</v>
      </c>
      <c r="F226" s="110">
        <f>RANK(E226,$E$2:$E$4135)</f>
        <v>2499</v>
      </c>
      <c r="G226" s="109">
        <f>PERCENTRANK($E$2:$E$4135,E226)</f>
        <v>0.39200000000000002</v>
      </c>
    </row>
    <row r="227" spans="1:7">
      <c r="A227" s="95">
        <v>2010</v>
      </c>
      <c r="B227" s="95" t="s">
        <v>29</v>
      </c>
      <c r="C227" s="95" t="s">
        <v>73</v>
      </c>
      <c r="D227" s="95" t="s">
        <v>300</v>
      </c>
      <c r="E227" s="111">
        <v>406000</v>
      </c>
      <c r="F227" s="110">
        <f>RANK(E227,$E$2:$E$4135)</f>
        <v>4022</v>
      </c>
      <c r="G227" s="109">
        <f>PERCENTRANK($E$2:$E$4135,E227)</f>
        <v>2.5999999999999999E-2</v>
      </c>
    </row>
    <row r="228" spans="1:7">
      <c r="A228" s="95">
        <v>2010</v>
      </c>
      <c r="B228" s="95" t="s">
        <v>29</v>
      </c>
      <c r="C228" s="95" t="s">
        <v>73</v>
      </c>
      <c r="D228" s="95" t="s">
        <v>301</v>
      </c>
      <c r="E228" s="111">
        <v>5750000</v>
      </c>
      <c r="F228" s="110">
        <f>RANK(E228,$E$2:$E$4135)</f>
        <v>844</v>
      </c>
      <c r="G228" s="109">
        <f>PERCENTRANK($E$2:$E$4135,E228)</f>
        <v>0.79300000000000004</v>
      </c>
    </row>
    <row r="229" spans="1:7">
      <c r="A229" s="95">
        <v>2010</v>
      </c>
      <c r="B229" s="95" t="s">
        <v>29</v>
      </c>
      <c r="C229" s="95" t="s">
        <v>73</v>
      </c>
      <c r="D229" s="95" t="s">
        <v>302</v>
      </c>
      <c r="E229" s="111">
        <v>1750000</v>
      </c>
      <c r="F229" s="110">
        <f>RANK(E229,$E$2:$E$4135)</f>
        <v>1807</v>
      </c>
      <c r="G229" s="109">
        <f>PERCENTRANK($E$2:$E$4135,E229)</f>
        <v>0.55600000000000005</v>
      </c>
    </row>
    <row r="230" spans="1:7">
      <c r="A230" s="95">
        <v>2010</v>
      </c>
      <c r="B230" s="95" t="s">
        <v>29</v>
      </c>
      <c r="C230" s="95" t="s">
        <v>73</v>
      </c>
      <c r="D230" s="95" t="s">
        <v>303</v>
      </c>
      <c r="E230" s="111">
        <v>406000</v>
      </c>
      <c r="F230" s="110">
        <f>RANK(E230,$E$2:$E$4135)</f>
        <v>4022</v>
      </c>
      <c r="G230" s="109">
        <f>PERCENTRANK($E$2:$E$4135,E230)</f>
        <v>2.5999999999999999E-2</v>
      </c>
    </row>
    <row r="231" spans="1:7">
      <c r="A231" s="95">
        <v>2010</v>
      </c>
      <c r="B231" s="95" t="s">
        <v>29</v>
      </c>
      <c r="C231" s="95" t="s">
        <v>73</v>
      </c>
      <c r="D231" s="95" t="s">
        <v>304</v>
      </c>
      <c r="E231" s="111">
        <v>1900000</v>
      </c>
      <c r="F231" s="110">
        <f>RANK(E231,$E$2:$E$4135)</f>
        <v>1773</v>
      </c>
      <c r="G231" s="109">
        <f>PERCENTRANK($E$2:$E$4135,E231)</f>
        <v>0.56899999999999995</v>
      </c>
    </row>
    <row r="232" spans="1:7">
      <c r="A232" s="95">
        <v>2010</v>
      </c>
      <c r="B232" s="95" t="s">
        <v>29</v>
      </c>
      <c r="C232" s="95" t="s">
        <v>73</v>
      </c>
      <c r="D232" s="95" t="s">
        <v>305</v>
      </c>
      <c r="E232" s="111">
        <v>7500000</v>
      </c>
      <c r="F232" s="110">
        <f>RANK(E232,$E$2:$E$4135)</f>
        <v>625</v>
      </c>
      <c r="G232" s="109">
        <f>PERCENTRANK($E$2:$E$4135,E232)</f>
        <v>0.84299999999999997</v>
      </c>
    </row>
    <row r="233" spans="1:7">
      <c r="A233" s="95">
        <v>2010</v>
      </c>
      <c r="B233" s="95" t="s">
        <v>29</v>
      </c>
      <c r="C233" s="95" t="s">
        <v>73</v>
      </c>
      <c r="D233" s="95" t="s">
        <v>306</v>
      </c>
      <c r="E233" s="111">
        <v>17775000</v>
      </c>
      <c r="F233" s="110">
        <f>RANK(E233,$E$2:$E$4135)</f>
        <v>105</v>
      </c>
      <c r="G233" s="109">
        <f>PERCENTRANK($E$2:$E$4135,E233)</f>
        <v>0.97399999999999998</v>
      </c>
    </row>
    <row r="234" spans="1:7">
      <c r="A234" s="95">
        <v>2010</v>
      </c>
      <c r="B234" s="95" t="s">
        <v>29</v>
      </c>
      <c r="C234" s="95" t="s">
        <v>73</v>
      </c>
      <c r="D234" s="95" t="s">
        <v>307</v>
      </c>
      <c r="E234" s="111">
        <v>1750000</v>
      </c>
      <c r="F234" s="110">
        <f>RANK(E234,$E$2:$E$4135)</f>
        <v>1807</v>
      </c>
      <c r="G234" s="109">
        <f>PERCENTRANK($E$2:$E$4135,E234)</f>
        <v>0.55600000000000005</v>
      </c>
    </row>
    <row r="235" spans="1:7">
      <c r="A235" s="95">
        <v>2010</v>
      </c>
      <c r="B235" s="95" t="s">
        <v>29</v>
      </c>
      <c r="C235" s="95" t="s">
        <v>73</v>
      </c>
      <c r="D235" s="95" t="s">
        <v>308</v>
      </c>
      <c r="E235" s="111">
        <v>1250000</v>
      </c>
      <c r="F235" s="110">
        <f>RANK(E235,$E$2:$E$4135)</f>
        <v>2039</v>
      </c>
      <c r="G235" s="109">
        <f>PERCENTRANK($E$2:$E$4135,E235)</f>
        <v>0.5</v>
      </c>
    </row>
    <row r="236" spans="1:7">
      <c r="A236" s="95">
        <v>2010</v>
      </c>
      <c r="B236" s="95" t="s">
        <v>29</v>
      </c>
      <c r="C236" s="95" t="s">
        <v>73</v>
      </c>
      <c r="D236" s="95" t="s">
        <v>309</v>
      </c>
      <c r="E236" s="111">
        <v>406000</v>
      </c>
      <c r="F236" s="110">
        <f>RANK(E236,$E$2:$E$4135)</f>
        <v>4022</v>
      </c>
      <c r="G236" s="109">
        <f>PERCENTRANK($E$2:$E$4135,E236)</f>
        <v>2.5999999999999999E-2</v>
      </c>
    </row>
    <row r="237" spans="1:7">
      <c r="A237" s="95">
        <v>2010</v>
      </c>
      <c r="B237" s="95" t="s">
        <v>29</v>
      </c>
      <c r="C237" s="95" t="s">
        <v>73</v>
      </c>
      <c r="D237" s="95" t="s">
        <v>310</v>
      </c>
      <c r="E237" s="111">
        <v>1275000</v>
      </c>
      <c r="F237" s="110">
        <f>RANK(E237,$E$2:$E$4135)</f>
        <v>2033</v>
      </c>
      <c r="G237" s="109">
        <f>PERCENTRANK($E$2:$E$4135,E237)</f>
        <v>0.50700000000000001</v>
      </c>
    </row>
    <row r="238" spans="1:7">
      <c r="A238" s="95">
        <v>2010</v>
      </c>
      <c r="B238" s="95" t="s">
        <v>29</v>
      </c>
      <c r="C238" s="95" t="s">
        <v>73</v>
      </c>
      <c r="D238" s="95" t="s">
        <v>311</v>
      </c>
      <c r="E238" s="111">
        <v>2000000</v>
      </c>
      <c r="F238" s="110">
        <f>RANK(E238,$E$2:$E$4135)</f>
        <v>1706</v>
      </c>
      <c r="G238" s="109">
        <f>PERCENTRANK($E$2:$E$4135,E238)</f>
        <v>0.57299999999999995</v>
      </c>
    </row>
    <row r="239" spans="1:7">
      <c r="A239" s="95">
        <v>2010</v>
      </c>
      <c r="B239" s="95" t="s">
        <v>29</v>
      </c>
      <c r="C239" s="95" t="s">
        <v>73</v>
      </c>
      <c r="D239" s="95" t="s">
        <v>312</v>
      </c>
      <c r="E239" s="111">
        <v>403000</v>
      </c>
      <c r="F239" s="110">
        <f>RANK(E239,$E$2:$E$4135)</f>
        <v>4056</v>
      </c>
      <c r="G239" s="109">
        <f>PERCENTRANK($E$2:$E$4135,E239)</f>
        <v>1.7999999999999999E-2</v>
      </c>
    </row>
    <row r="240" spans="1:7">
      <c r="A240" s="95">
        <v>2010</v>
      </c>
      <c r="B240" s="95" t="s">
        <v>29</v>
      </c>
      <c r="C240" s="95" t="s">
        <v>73</v>
      </c>
      <c r="D240" s="95" t="s">
        <v>313</v>
      </c>
      <c r="E240" s="111">
        <v>401000</v>
      </c>
      <c r="F240" s="110">
        <f>RANK(E240,$E$2:$E$4135)</f>
        <v>4077</v>
      </c>
      <c r="G240" s="109">
        <f>PERCENTRANK($E$2:$E$4135,E240)</f>
        <v>1.0999999999999999E-2</v>
      </c>
    </row>
    <row r="241" spans="1:7">
      <c r="A241" s="95">
        <v>2010</v>
      </c>
      <c r="B241" s="95" t="s">
        <v>29</v>
      </c>
      <c r="C241" s="95" t="s">
        <v>73</v>
      </c>
      <c r="D241" s="95" t="s">
        <v>314</v>
      </c>
      <c r="E241" s="111">
        <v>406000</v>
      </c>
      <c r="F241" s="110">
        <f>RANK(E241,$E$2:$E$4135)</f>
        <v>4022</v>
      </c>
      <c r="G241" s="109">
        <f>PERCENTRANK($E$2:$E$4135,E241)</f>
        <v>2.5999999999999999E-2</v>
      </c>
    </row>
    <row r="242" spans="1:7">
      <c r="A242" s="95">
        <v>2010</v>
      </c>
      <c r="B242" s="95" t="s">
        <v>29</v>
      </c>
      <c r="C242" s="95" t="s">
        <v>73</v>
      </c>
      <c r="D242" s="95" t="s">
        <v>315</v>
      </c>
      <c r="E242" s="111">
        <v>407000</v>
      </c>
      <c r="F242" s="110">
        <f>RANK(E242,$E$2:$E$4135)</f>
        <v>4014</v>
      </c>
      <c r="G242" s="109">
        <f>PERCENTRANK($E$2:$E$4135,E242)</f>
        <v>2.8000000000000001E-2</v>
      </c>
    </row>
    <row r="243" spans="1:7">
      <c r="A243" s="95">
        <v>2010</v>
      </c>
      <c r="B243" s="95" t="s">
        <v>29</v>
      </c>
      <c r="C243" s="95" t="s">
        <v>73</v>
      </c>
      <c r="D243" s="95" t="s">
        <v>316</v>
      </c>
      <c r="E243" s="111">
        <v>1300000</v>
      </c>
      <c r="F243" s="110">
        <f>RANK(E243,$E$2:$E$4135)</f>
        <v>2016</v>
      </c>
      <c r="G243" s="109">
        <f>PERCENTRANK($E$2:$E$4135,E243)</f>
        <v>0.50900000000000001</v>
      </c>
    </row>
    <row r="244" spans="1:7">
      <c r="A244" s="95">
        <v>2010</v>
      </c>
      <c r="B244" s="95" t="s">
        <v>29</v>
      </c>
      <c r="C244" s="95" t="s">
        <v>73</v>
      </c>
      <c r="D244" s="95" t="s">
        <v>317</v>
      </c>
      <c r="E244" s="111">
        <v>408000</v>
      </c>
      <c r="F244" s="110">
        <f>RANK(E244,$E$2:$E$4135)</f>
        <v>4006</v>
      </c>
      <c r="G244" s="109">
        <f>PERCENTRANK($E$2:$E$4135,E244)</f>
        <v>0.03</v>
      </c>
    </row>
    <row r="245" spans="1:7">
      <c r="A245" s="95">
        <v>2010</v>
      </c>
      <c r="B245" s="95" t="s">
        <v>29</v>
      </c>
      <c r="C245" s="95" t="s">
        <v>73</v>
      </c>
      <c r="D245" s="95" t="s">
        <v>318</v>
      </c>
      <c r="E245" s="111">
        <v>7200000</v>
      </c>
      <c r="F245" s="110">
        <f>RANK(E245,$E$2:$E$4135)</f>
        <v>669</v>
      </c>
      <c r="G245" s="109">
        <f>PERCENTRANK($E$2:$E$4135,E245)</f>
        <v>0.83699999999999997</v>
      </c>
    </row>
    <row r="246" spans="1:7">
      <c r="A246" s="95">
        <v>2010</v>
      </c>
      <c r="B246" s="95" t="s">
        <v>29</v>
      </c>
      <c r="C246" s="95" t="s">
        <v>73</v>
      </c>
      <c r="D246" s="95" t="s">
        <v>319</v>
      </c>
      <c r="E246" s="111">
        <v>3500000</v>
      </c>
      <c r="F246" s="110">
        <f>RANK(E246,$E$2:$E$4135)</f>
        <v>1281</v>
      </c>
      <c r="G246" s="109">
        <f>PERCENTRANK($E$2:$E$4135,E246)</f>
        <v>0.68300000000000005</v>
      </c>
    </row>
    <row r="247" spans="1:7">
      <c r="A247" s="95">
        <v>2010</v>
      </c>
      <c r="B247" s="95" t="s">
        <v>30</v>
      </c>
      <c r="C247" s="95" t="s">
        <v>127</v>
      </c>
      <c r="D247" s="95" t="s">
        <v>320</v>
      </c>
      <c r="E247" s="111">
        <v>404900</v>
      </c>
      <c r="F247" s="110">
        <f>RANK(E247,$E$2:$E$4135)</f>
        <v>4045</v>
      </c>
      <c r="G247" s="109">
        <f>PERCENTRANK($E$2:$E$4135,E247)</f>
        <v>2.1000000000000001E-2</v>
      </c>
    </row>
    <row r="248" spans="1:7">
      <c r="A248" s="95">
        <v>2010</v>
      </c>
      <c r="B248" s="95" t="s">
        <v>30</v>
      </c>
      <c r="C248" s="95" t="s">
        <v>127</v>
      </c>
      <c r="D248" s="95" t="s">
        <v>321</v>
      </c>
      <c r="E248" s="111">
        <v>12500000</v>
      </c>
      <c r="F248" s="110">
        <f>RANK(E248,$E$2:$E$4135)</f>
        <v>292</v>
      </c>
      <c r="G248" s="109">
        <f>PERCENTRANK($E$2:$E$4135,E248)</f>
        <v>0.92600000000000005</v>
      </c>
    </row>
    <row r="249" spans="1:7">
      <c r="A249" s="95">
        <v>2010</v>
      </c>
      <c r="B249" s="95" t="s">
        <v>30</v>
      </c>
      <c r="C249" s="95" t="s">
        <v>127</v>
      </c>
      <c r="D249" s="95" t="s">
        <v>322</v>
      </c>
      <c r="E249" s="111">
        <v>404000</v>
      </c>
      <c r="F249" s="110">
        <f>RANK(E249,$E$2:$E$4135)</f>
        <v>4051</v>
      </c>
      <c r="G249" s="109">
        <f>PERCENTRANK($E$2:$E$4135,E249)</f>
        <v>1.9E-2</v>
      </c>
    </row>
    <row r="250" spans="1:7">
      <c r="A250" s="95">
        <v>2010</v>
      </c>
      <c r="B250" s="95" t="s">
        <v>30</v>
      </c>
      <c r="C250" s="95" t="s">
        <v>127</v>
      </c>
      <c r="D250" s="95" t="s">
        <v>323</v>
      </c>
      <c r="E250" s="111">
        <v>20000000</v>
      </c>
      <c r="F250" s="110">
        <f>RANK(E250,$E$2:$E$4135)</f>
        <v>59</v>
      </c>
      <c r="G250" s="109">
        <f>PERCENTRANK($E$2:$E$4135,E250)</f>
        <v>0.98299999999999998</v>
      </c>
    </row>
    <row r="251" spans="1:7">
      <c r="A251" s="95">
        <v>2010</v>
      </c>
      <c r="B251" s="95" t="s">
        <v>30</v>
      </c>
      <c r="C251" s="95" t="s">
        <v>127</v>
      </c>
      <c r="D251" s="95" t="s">
        <v>324</v>
      </c>
      <c r="E251" s="111">
        <v>425000</v>
      </c>
      <c r="F251" s="110">
        <f>RANK(E251,$E$2:$E$4135)</f>
        <v>3717</v>
      </c>
      <c r="G251" s="109">
        <f>PERCENTRANK($E$2:$E$4135,E251)</f>
        <v>9.6000000000000002E-2</v>
      </c>
    </row>
    <row r="252" spans="1:7">
      <c r="A252" s="95">
        <v>2010</v>
      </c>
      <c r="B252" s="95" t="s">
        <v>30</v>
      </c>
      <c r="C252" s="95" t="s">
        <v>127</v>
      </c>
      <c r="D252" s="95" t="s">
        <v>325</v>
      </c>
      <c r="E252" s="111">
        <v>8000000</v>
      </c>
      <c r="F252" s="110">
        <f>RANK(E252,$E$2:$E$4135)</f>
        <v>573</v>
      </c>
      <c r="G252" s="109">
        <f>PERCENTRANK($E$2:$E$4135,E252)</f>
        <v>0.85399999999999998</v>
      </c>
    </row>
    <row r="253" spans="1:7">
      <c r="A253" s="95">
        <v>2010</v>
      </c>
      <c r="B253" s="95" t="s">
        <v>30</v>
      </c>
      <c r="C253" s="95" t="s">
        <v>127</v>
      </c>
      <c r="D253" s="95" t="s">
        <v>326</v>
      </c>
      <c r="E253" s="111">
        <v>1550000</v>
      </c>
      <c r="F253" s="110">
        <f>RANK(E253,$E$2:$E$4135)</f>
        <v>1877</v>
      </c>
      <c r="G253" s="109">
        <f>PERCENTRANK($E$2:$E$4135,E253)</f>
        <v>0.54500000000000004</v>
      </c>
    </row>
    <row r="254" spans="1:7">
      <c r="A254" s="95">
        <v>2010</v>
      </c>
      <c r="B254" s="95" t="s">
        <v>30</v>
      </c>
      <c r="C254" s="95" t="s">
        <v>127</v>
      </c>
      <c r="D254" s="95" t="s">
        <v>327</v>
      </c>
      <c r="E254" s="111">
        <v>13000000</v>
      </c>
      <c r="F254" s="110">
        <f>RANK(E254,$E$2:$E$4135)</f>
        <v>260</v>
      </c>
      <c r="G254" s="109">
        <f>PERCENTRANK($E$2:$E$4135,E254)</f>
        <v>0.93100000000000005</v>
      </c>
    </row>
    <row r="255" spans="1:7">
      <c r="A255" s="95">
        <v>2010</v>
      </c>
      <c r="B255" s="95" t="s">
        <v>30</v>
      </c>
      <c r="C255" s="95" t="s">
        <v>127</v>
      </c>
      <c r="D255" s="95" t="s">
        <v>328</v>
      </c>
      <c r="E255" s="111">
        <v>6600000</v>
      </c>
      <c r="F255" s="110">
        <f>RANK(E255,$E$2:$E$4135)</f>
        <v>741</v>
      </c>
      <c r="G255" s="109">
        <f>PERCENTRANK($E$2:$E$4135,E255)</f>
        <v>0.82</v>
      </c>
    </row>
    <row r="256" spans="1:7">
      <c r="A256" s="95">
        <v>2010</v>
      </c>
      <c r="B256" s="95" t="s">
        <v>30</v>
      </c>
      <c r="C256" s="95" t="s">
        <v>127</v>
      </c>
      <c r="D256" s="95" t="s">
        <v>329</v>
      </c>
      <c r="E256" s="111">
        <v>400000</v>
      </c>
      <c r="F256" s="110">
        <f>RANK(E256,$E$2:$E$4135)</f>
        <v>4094</v>
      </c>
      <c r="G256" s="109">
        <f>PERCENTRANK($E$2:$E$4135,E256)</f>
        <v>0</v>
      </c>
    </row>
    <row r="257" spans="1:7">
      <c r="A257" s="95">
        <v>2010</v>
      </c>
      <c r="B257" s="95" t="s">
        <v>30</v>
      </c>
      <c r="C257" s="95" t="s">
        <v>127</v>
      </c>
      <c r="D257" s="95" t="s">
        <v>330</v>
      </c>
      <c r="E257" s="111">
        <v>405000</v>
      </c>
      <c r="F257" s="110">
        <f>RANK(E257,$E$2:$E$4135)</f>
        <v>4031</v>
      </c>
      <c r="G257" s="109">
        <f>PERCENTRANK($E$2:$E$4135,E257)</f>
        <v>2.1000000000000001E-2</v>
      </c>
    </row>
    <row r="258" spans="1:7">
      <c r="A258" s="95">
        <v>2010</v>
      </c>
      <c r="B258" s="95" t="s">
        <v>30</v>
      </c>
      <c r="C258" s="95" t="s">
        <v>127</v>
      </c>
      <c r="D258" s="95" t="s">
        <v>331</v>
      </c>
      <c r="E258" s="111">
        <v>3950000</v>
      </c>
      <c r="F258" s="110">
        <f>RANK(E258,$E$2:$E$4135)</f>
        <v>1208</v>
      </c>
      <c r="G258" s="109">
        <f>PERCENTRANK($E$2:$E$4135,E258)</f>
        <v>0.70699999999999996</v>
      </c>
    </row>
    <row r="259" spans="1:7">
      <c r="A259" s="95">
        <v>2010</v>
      </c>
      <c r="B259" s="95" t="s">
        <v>30</v>
      </c>
      <c r="C259" s="95" t="s">
        <v>127</v>
      </c>
      <c r="D259" s="95" t="s">
        <v>332</v>
      </c>
      <c r="E259" s="111">
        <v>950000</v>
      </c>
      <c r="F259" s="110">
        <f>RANK(E259,$E$2:$E$4135)</f>
        <v>2251</v>
      </c>
      <c r="G259" s="109">
        <f>PERCENTRANK($E$2:$E$4135,E259)</f>
        <v>0.45200000000000001</v>
      </c>
    </row>
    <row r="260" spans="1:7">
      <c r="A260" s="95">
        <v>2010</v>
      </c>
      <c r="B260" s="95" t="s">
        <v>30</v>
      </c>
      <c r="C260" s="95" t="s">
        <v>127</v>
      </c>
      <c r="D260" s="95" t="s">
        <v>333</v>
      </c>
      <c r="E260" s="111">
        <v>407500</v>
      </c>
      <c r="F260" s="110">
        <f>RANK(E260,$E$2:$E$4135)</f>
        <v>4008</v>
      </c>
      <c r="G260" s="109">
        <f>PERCENTRANK($E$2:$E$4135,E260)</f>
        <v>0.03</v>
      </c>
    </row>
    <row r="261" spans="1:7">
      <c r="A261" s="95">
        <v>2010</v>
      </c>
      <c r="B261" s="95" t="s">
        <v>30</v>
      </c>
      <c r="C261" s="95" t="s">
        <v>127</v>
      </c>
      <c r="D261" s="95" t="s">
        <v>334</v>
      </c>
      <c r="E261" s="111">
        <v>17825976</v>
      </c>
      <c r="F261" s="110">
        <f>RANK(E261,$E$2:$E$4135)</f>
        <v>104</v>
      </c>
      <c r="G261" s="109">
        <f>PERCENTRANK($E$2:$E$4135,E261)</f>
        <v>0.97499999999999998</v>
      </c>
    </row>
    <row r="262" spans="1:7">
      <c r="A262" s="95">
        <v>2010</v>
      </c>
      <c r="B262" s="95" t="s">
        <v>30</v>
      </c>
      <c r="C262" s="95" t="s">
        <v>127</v>
      </c>
      <c r="D262" s="95" t="s">
        <v>335</v>
      </c>
      <c r="E262" s="111">
        <v>408500</v>
      </c>
      <c r="F262" s="110">
        <f>RANK(E262,$E$2:$E$4135)</f>
        <v>4002</v>
      </c>
      <c r="G262" s="109">
        <f>PERCENTRANK($E$2:$E$4135,E262)</f>
        <v>3.1E-2</v>
      </c>
    </row>
    <row r="263" spans="1:7">
      <c r="A263" s="95">
        <v>2010</v>
      </c>
      <c r="B263" s="95" t="s">
        <v>30</v>
      </c>
      <c r="C263" s="95" t="s">
        <v>127</v>
      </c>
      <c r="D263" s="95" t="s">
        <v>336</v>
      </c>
      <c r="E263" s="111">
        <v>1920000</v>
      </c>
      <c r="F263" s="110">
        <f>RANK(E263,$E$2:$E$4135)</f>
        <v>1772</v>
      </c>
      <c r="G263" s="109">
        <f>PERCENTRANK($E$2:$E$4135,E263)</f>
        <v>0.57099999999999995</v>
      </c>
    </row>
    <row r="264" spans="1:7">
      <c r="A264" s="95">
        <v>2010</v>
      </c>
      <c r="B264" s="95" t="s">
        <v>30</v>
      </c>
      <c r="C264" s="95" t="s">
        <v>127</v>
      </c>
      <c r="D264" s="95" t="s">
        <v>337</v>
      </c>
      <c r="E264" s="111">
        <v>438000</v>
      </c>
      <c r="F264" s="110">
        <f>RANK(E264,$E$2:$E$4135)</f>
        <v>3636</v>
      </c>
      <c r="G264" s="109">
        <f>PERCENTRANK($E$2:$E$4135,E264)</f>
        <v>0.12</v>
      </c>
    </row>
    <row r="265" spans="1:7">
      <c r="A265" s="95">
        <v>2010</v>
      </c>
      <c r="B265" s="95" t="s">
        <v>30</v>
      </c>
      <c r="C265" s="95" t="s">
        <v>127</v>
      </c>
      <c r="D265" s="95" t="s">
        <v>338</v>
      </c>
      <c r="E265" s="111">
        <v>1250000</v>
      </c>
      <c r="F265" s="110">
        <f>RANK(E265,$E$2:$E$4135)</f>
        <v>2039</v>
      </c>
      <c r="G265" s="109">
        <f>PERCENTRANK($E$2:$E$4135,E265)</f>
        <v>0.5</v>
      </c>
    </row>
    <row r="266" spans="1:7">
      <c r="A266" s="95">
        <v>2010</v>
      </c>
      <c r="B266" s="95" t="s">
        <v>30</v>
      </c>
      <c r="C266" s="95" t="s">
        <v>127</v>
      </c>
      <c r="D266" s="95" t="s">
        <v>339</v>
      </c>
      <c r="E266" s="111">
        <v>1500000</v>
      </c>
      <c r="F266" s="110">
        <f>RANK(E266,$E$2:$E$4135)</f>
        <v>1886</v>
      </c>
      <c r="G266" s="109">
        <f>PERCENTRANK($E$2:$E$4135,E266)</f>
        <v>0.52800000000000002</v>
      </c>
    </row>
    <row r="267" spans="1:7">
      <c r="A267" s="95">
        <v>2010</v>
      </c>
      <c r="B267" s="95" t="s">
        <v>30</v>
      </c>
      <c r="C267" s="95" t="s">
        <v>127</v>
      </c>
      <c r="D267" s="95" t="s">
        <v>340</v>
      </c>
      <c r="E267" s="111">
        <v>2475000</v>
      </c>
      <c r="F267" s="110">
        <f>RANK(E267,$E$2:$E$4135)</f>
        <v>1585</v>
      </c>
      <c r="G267" s="109">
        <f>PERCENTRANK($E$2:$E$4135,E267)</f>
        <v>0.61599999999999999</v>
      </c>
    </row>
    <row r="268" spans="1:7">
      <c r="A268" s="95">
        <v>2010</v>
      </c>
      <c r="B268" s="95" t="s">
        <v>30</v>
      </c>
      <c r="C268" s="95" t="s">
        <v>127</v>
      </c>
      <c r="D268" s="95" t="s">
        <v>341</v>
      </c>
      <c r="E268" s="111">
        <v>400000</v>
      </c>
      <c r="F268" s="110">
        <f>RANK(E268,$E$2:$E$4135)</f>
        <v>4094</v>
      </c>
      <c r="G268" s="109">
        <f>PERCENTRANK($E$2:$E$4135,E268)</f>
        <v>0</v>
      </c>
    </row>
    <row r="269" spans="1:7">
      <c r="A269" s="95">
        <v>2010</v>
      </c>
      <c r="B269" s="95" t="s">
        <v>30</v>
      </c>
      <c r="C269" s="95" t="s">
        <v>127</v>
      </c>
      <c r="D269" s="95" t="s">
        <v>342</v>
      </c>
      <c r="E269" s="111">
        <v>1000000</v>
      </c>
      <c r="F269" s="110">
        <f>RANK(E269,$E$2:$E$4135)</f>
        <v>2160</v>
      </c>
      <c r="G269" s="109">
        <f>PERCENTRANK($E$2:$E$4135,E269)</f>
        <v>0.45800000000000002</v>
      </c>
    </row>
    <row r="270" spans="1:7">
      <c r="A270" s="95">
        <v>2010</v>
      </c>
      <c r="B270" s="95" t="s">
        <v>30</v>
      </c>
      <c r="C270" s="95" t="s">
        <v>127</v>
      </c>
      <c r="D270" s="95" t="s">
        <v>343</v>
      </c>
      <c r="E270" s="111">
        <v>6886052</v>
      </c>
      <c r="F270" s="110">
        <f>RANK(E270,$E$2:$E$4135)</f>
        <v>723</v>
      </c>
      <c r="G270" s="109">
        <f>PERCENTRANK($E$2:$E$4135,E270)</f>
        <v>0.82499999999999996</v>
      </c>
    </row>
    <row r="271" spans="1:7">
      <c r="A271" s="95">
        <v>2010</v>
      </c>
      <c r="B271" s="95" t="s">
        <v>30</v>
      </c>
      <c r="C271" s="95" t="s">
        <v>127</v>
      </c>
      <c r="D271" s="95" t="s">
        <v>344</v>
      </c>
      <c r="E271" s="111">
        <v>6850000</v>
      </c>
      <c r="F271" s="110">
        <f>RANK(E271,$E$2:$E$4135)</f>
        <v>724</v>
      </c>
      <c r="G271" s="109">
        <f>PERCENTRANK($E$2:$E$4135,E271)</f>
        <v>0.82399999999999995</v>
      </c>
    </row>
    <row r="272" spans="1:7">
      <c r="A272" s="95">
        <v>2010</v>
      </c>
      <c r="B272" s="95" t="s">
        <v>30</v>
      </c>
      <c r="C272" s="95" t="s">
        <v>127</v>
      </c>
      <c r="D272" s="95" t="s">
        <v>345</v>
      </c>
      <c r="E272" s="111">
        <v>12000000</v>
      </c>
      <c r="F272" s="110">
        <f>RANK(E272,$E$2:$E$4135)</f>
        <v>318</v>
      </c>
      <c r="G272" s="109">
        <f>PERCENTRANK($E$2:$E$4135,E272)</f>
        <v>0.91600000000000004</v>
      </c>
    </row>
    <row r="273" spans="1:7">
      <c r="A273" s="95">
        <v>2010</v>
      </c>
      <c r="B273" s="95" t="s">
        <v>30</v>
      </c>
      <c r="C273" s="95" t="s">
        <v>127</v>
      </c>
      <c r="D273" s="95" t="s">
        <v>346</v>
      </c>
      <c r="E273" s="111">
        <v>915000</v>
      </c>
      <c r="F273" s="110">
        <f>RANK(E273,$E$2:$E$4135)</f>
        <v>2278</v>
      </c>
      <c r="G273" s="109">
        <f>PERCENTRANK($E$2:$E$4135,E273)</f>
        <v>0.44900000000000001</v>
      </c>
    </row>
    <row r="274" spans="1:7">
      <c r="A274" s="95">
        <v>2010</v>
      </c>
      <c r="B274" s="95" t="s">
        <v>31</v>
      </c>
      <c r="C274" s="95" t="s">
        <v>73</v>
      </c>
      <c r="D274" s="95" t="s">
        <v>347</v>
      </c>
      <c r="E274" s="111">
        <v>407500</v>
      </c>
      <c r="F274" s="110">
        <f>RANK(E274,$E$2:$E$4135)</f>
        <v>4008</v>
      </c>
      <c r="G274" s="109">
        <f>PERCENTRANK($E$2:$E$4135,E274)</f>
        <v>0.03</v>
      </c>
    </row>
    <row r="275" spans="1:7">
      <c r="A275" s="95">
        <v>2010</v>
      </c>
      <c r="B275" s="95" t="s">
        <v>31</v>
      </c>
      <c r="C275" s="95" t="s">
        <v>73</v>
      </c>
      <c r="D275" s="95" t="s">
        <v>348</v>
      </c>
      <c r="E275" s="111">
        <v>415000</v>
      </c>
      <c r="F275" s="110">
        <f>RANK(E275,$E$2:$E$4135)</f>
        <v>3881</v>
      </c>
      <c r="G275" s="109">
        <f>PERCENTRANK($E$2:$E$4135,E275)</f>
        <v>5.7000000000000002E-2</v>
      </c>
    </row>
    <row r="276" spans="1:7">
      <c r="A276" s="95">
        <v>2010</v>
      </c>
      <c r="B276" s="95" t="s">
        <v>31</v>
      </c>
      <c r="C276" s="95" t="s">
        <v>73</v>
      </c>
      <c r="D276" s="95" t="s">
        <v>349</v>
      </c>
      <c r="E276" s="111">
        <v>415000</v>
      </c>
      <c r="F276" s="110">
        <f>RANK(E276,$E$2:$E$4135)</f>
        <v>3881</v>
      </c>
      <c r="G276" s="109">
        <f>PERCENTRANK($E$2:$E$4135,E276)</f>
        <v>5.7000000000000002E-2</v>
      </c>
    </row>
    <row r="277" spans="1:7">
      <c r="A277" s="95">
        <v>2010</v>
      </c>
      <c r="B277" s="95" t="s">
        <v>31</v>
      </c>
      <c r="C277" s="95" t="s">
        <v>73</v>
      </c>
      <c r="D277" s="95" t="s">
        <v>350</v>
      </c>
      <c r="E277" s="111">
        <v>420000</v>
      </c>
      <c r="F277" s="110">
        <f>RANK(E277,$E$2:$E$4135)</f>
        <v>3776</v>
      </c>
      <c r="G277" s="109">
        <f>PERCENTRANK($E$2:$E$4135,E277)</f>
        <v>8.1000000000000003E-2</v>
      </c>
    </row>
    <row r="278" spans="1:7">
      <c r="A278" s="95">
        <v>2010</v>
      </c>
      <c r="B278" s="95" t="s">
        <v>31</v>
      </c>
      <c r="C278" s="95" t="s">
        <v>73</v>
      </c>
      <c r="D278" s="95" t="s">
        <v>351</v>
      </c>
      <c r="E278" s="111">
        <v>6000000</v>
      </c>
      <c r="F278" s="110">
        <f>RANK(E278,$E$2:$E$4135)</f>
        <v>790</v>
      </c>
      <c r="G278" s="109">
        <f>PERCENTRANK($E$2:$E$4135,E278)</f>
        <v>0.79900000000000004</v>
      </c>
    </row>
    <row r="279" spans="1:7">
      <c r="A279" s="95">
        <v>2010</v>
      </c>
      <c r="B279" s="95" t="s">
        <v>31</v>
      </c>
      <c r="C279" s="95" t="s">
        <v>73</v>
      </c>
      <c r="D279" s="95" t="s">
        <v>352</v>
      </c>
      <c r="E279" s="111">
        <v>403500</v>
      </c>
      <c r="F279" s="110">
        <f>RANK(E279,$E$2:$E$4135)</f>
        <v>4055</v>
      </c>
      <c r="G279" s="109">
        <f>PERCENTRANK($E$2:$E$4135,E279)</f>
        <v>1.9E-2</v>
      </c>
    </row>
    <row r="280" spans="1:7">
      <c r="A280" s="95">
        <v>2010</v>
      </c>
      <c r="B280" s="95" t="s">
        <v>31</v>
      </c>
      <c r="C280" s="95" t="s">
        <v>73</v>
      </c>
      <c r="D280" s="95" t="s">
        <v>353</v>
      </c>
      <c r="E280" s="111">
        <v>475000</v>
      </c>
      <c r="F280" s="110">
        <f>RANK(E280,$E$2:$E$4135)</f>
        <v>3544</v>
      </c>
      <c r="G280" s="109">
        <f>PERCENTRANK($E$2:$E$4135,E280)</f>
        <v>0.14199999999999999</v>
      </c>
    </row>
    <row r="281" spans="1:7">
      <c r="A281" s="95">
        <v>2010</v>
      </c>
      <c r="B281" s="95" t="s">
        <v>31</v>
      </c>
      <c r="C281" s="95" t="s">
        <v>73</v>
      </c>
      <c r="D281" s="95" t="s">
        <v>354</v>
      </c>
      <c r="E281" s="111">
        <v>950000</v>
      </c>
      <c r="F281" s="110">
        <f>RANK(E281,$E$2:$E$4135)</f>
        <v>2251</v>
      </c>
      <c r="G281" s="109">
        <f>PERCENTRANK($E$2:$E$4135,E281)</f>
        <v>0.45200000000000001</v>
      </c>
    </row>
    <row r="282" spans="1:7">
      <c r="A282" s="95">
        <v>2010</v>
      </c>
      <c r="B282" s="95" t="s">
        <v>31</v>
      </c>
      <c r="C282" s="95" t="s">
        <v>73</v>
      </c>
      <c r="D282" s="95" t="s">
        <v>355</v>
      </c>
      <c r="E282" s="111">
        <v>425000</v>
      </c>
      <c r="F282" s="110">
        <f>RANK(E282,$E$2:$E$4135)</f>
        <v>3717</v>
      </c>
      <c r="G282" s="109">
        <f>PERCENTRANK($E$2:$E$4135,E282)</f>
        <v>9.6000000000000002E-2</v>
      </c>
    </row>
    <row r="283" spans="1:7">
      <c r="A283" s="95">
        <v>2010</v>
      </c>
      <c r="B283" s="95" t="s">
        <v>31</v>
      </c>
      <c r="C283" s="95" t="s">
        <v>73</v>
      </c>
      <c r="D283" s="95" t="s">
        <v>356</v>
      </c>
      <c r="E283" s="111">
        <v>3750000</v>
      </c>
      <c r="F283" s="110">
        <f>RANK(E283,$E$2:$E$4135)</f>
        <v>1232</v>
      </c>
      <c r="G283" s="109">
        <f>PERCENTRANK($E$2:$E$4135,E283)</f>
        <v>0.69699999999999995</v>
      </c>
    </row>
    <row r="284" spans="1:7">
      <c r="A284" s="95">
        <v>2010</v>
      </c>
      <c r="B284" s="95" t="s">
        <v>31</v>
      </c>
      <c r="C284" s="95" t="s">
        <v>73</v>
      </c>
      <c r="D284" s="95" t="s">
        <v>357</v>
      </c>
      <c r="E284" s="111">
        <v>500000</v>
      </c>
      <c r="F284" s="110">
        <f>RANK(E284,$E$2:$E$4135)</f>
        <v>3014</v>
      </c>
      <c r="G284" s="109">
        <f>PERCENTRANK($E$2:$E$4135,E284)</f>
        <v>0.252</v>
      </c>
    </row>
    <row r="285" spans="1:7">
      <c r="A285" s="95">
        <v>2010</v>
      </c>
      <c r="B285" s="95" t="s">
        <v>31</v>
      </c>
      <c r="C285" s="95" t="s">
        <v>73</v>
      </c>
      <c r="D285" s="95" t="s">
        <v>358</v>
      </c>
      <c r="E285" s="111">
        <v>405000</v>
      </c>
      <c r="F285" s="110">
        <f>RANK(E285,$E$2:$E$4135)</f>
        <v>4031</v>
      </c>
      <c r="G285" s="109">
        <f>PERCENTRANK($E$2:$E$4135,E285)</f>
        <v>2.1000000000000001E-2</v>
      </c>
    </row>
    <row r="286" spans="1:7">
      <c r="A286" s="95">
        <v>2010</v>
      </c>
      <c r="B286" s="95" t="s">
        <v>31</v>
      </c>
      <c r="C286" s="95" t="s">
        <v>73</v>
      </c>
      <c r="D286" s="95" t="s">
        <v>359</v>
      </c>
      <c r="E286" s="111">
        <v>415000</v>
      </c>
      <c r="F286" s="110">
        <f>RANK(E286,$E$2:$E$4135)</f>
        <v>3881</v>
      </c>
      <c r="G286" s="109">
        <f>PERCENTRANK($E$2:$E$4135,E286)</f>
        <v>5.7000000000000002E-2</v>
      </c>
    </row>
    <row r="287" spans="1:7">
      <c r="A287" s="95">
        <v>2010</v>
      </c>
      <c r="B287" s="95" t="s">
        <v>31</v>
      </c>
      <c r="C287" s="95" t="s">
        <v>73</v>
      </c>
      <c r="D287" s="95" t="s">
        <v>360</v>
      </c>
      <c r="E287" s="111">
        <v>1790219</v>
      </c>
      <c r="F287" s="110">
        <f>RANK(E287,$E$2:$E$4135)</f>
        <v>1800</v>
      </c>
      <c r="G287" s="109">
        <f>PERCENTRANK($E$2:$E$4135,E287)</f>
        <v>0.56399999999999995</v>
      </c>
    </row>
    <row r="288" spans="1:7">
      <c r="A288" s="95">
        <v>2010</v>
      </c>
      <c r="B288" s="95" t="s">
        <v>31</v>
      </c>
      <c r="C288" s="95" t="s">
        <v>73</v>
      </c>
      <c r="D288" s="95" t="s">
        <v>361</v>
      </c>
      <c r="E288" s="111">
        <v>3800000</v>
      </c>
      <c r="F288" s="110">
        <f>RANK(E288,$E$2:$E$4135)</f>
        <v>1224</v>
      </c>
      <c r="G288" s="109">
        <f>PERCENTRANK($E$2:$E$4135,E288)</f>
        <v>0.70299999999999996</v>
      </c>
    </row>
    <row r="289" spans="1:7">
      <c r="A289" s="95">
        <v>2010</v>
      </c>
      <c r="B289" s="95" t="s">
        <v>31</v>
      </c>
      <c r="C289" s="95" t="s">
        <v>73</v>
      </c>
      <c r="D289" s="95" t="s">
        <v>362</v>
      </c>
      <c r="E289" s="111">
        <v>2000000</v>
      </c>
      <c r="F289" s="110">
        <f>RANK(E289,$E$2:$E$4135)</f>
        <v>1706</v>
      </c>
      <c r="G289" s="109">
        <f>PERCENTRANK($E$2:$E$4135,E289)</f>
        <v>0.57299999999999995</v>
      </c>
    </row>
    <row r="290" spans="1:7">
      <c r="A290" s="95">
        <v>2010</v>
      </c>
      <c r="B290" s="95" t="s">
        <v>31</v>
      </c>
      <c r="C290" s="95" t="s">
        <v>73</v>
      </c>
      <c r="D290" s="95" t="s">
        <v>363</v>
      </c>
      <c r="E290" s="111">
        <v>1100000</v>
      </c>
      <c r="F290" s="110">
        <f>RANK(E290,$E$2:$E$4135)</f>
        <v>2113</v>
      </c>
      <c r="G290" s="109">
        <f>PERCENTRANK($E$2:$E$4135,E290)</f>
        <v>0.48199999999999998</v>
      </c>
    </row>
    <row r="291" spans="1:7">
      <c r="A291" s="95">
        <v>2010</v>
      </c>
      <c r="B291" s="95" t="s">
        <v>31</v>
      </c>
      <c r="C291" s="95" t="s">
        <v>73</v>
      </c>
      <c r="D291" s="95" t="s">
        <v>364</v>
      </c>
      <c r="E291" s="111">
        <v>1075000</v>
      </c>
      <c r="F291" s="110">
        <f>RANK(E291,$E$2:$E$4135)</f>
        <v>2144</v>
      </c>
      <c r="G291" s="109">
        <f>PERCENTRANK($E$2:$E$4135,E291)</f>
        <v>0.48</v>
      </c>
    </row>
    <row r="292" spans="1:7">
      <c r="A292" s="95">
        <v>2010</v>
      </c>
      <c r="B292" s="95" t="s">
        <v>31</v>
      </c>
      <c r="C292" s="95" t="s">
        <v>73</v>
      </c>
      <c r="D292" s="95" t="s">
        <v>365</v>
      </c>
      <c r="E292" s="111">
        <v>7000000</v>
      </c>
      <c r="F292" s="110">
        <f>RANK(E292,$E$2:$E$4135)</f>
        <v>681</v>
      </c>
      <c r="G292" s="109">
        <f>PERCENTRANK($E$2:$E$4135,E292)</f>
        <v>0.82599999999999996</v>
      </c>
    </row>
    <row r="293" spans="1:7">
      <c r="A293" s="95">
        <v>2010</v>
      </c>
      <c r="B293" s="95" t="s">
        <v>31</v>
      </c>
      <c r="C293" s="95" t="s">
        <v>73</v>
      </c>
      <c r="D293" s="95" t="s">
        <v>366</v>
      </c>
      <c r="E293" s="111">
        <v>10000000</v>
      </c>
      <c r="F293" s="110">
        <f>RANK(E293,$E$2:$E$4135)</f>
        <v>431</v>
      </c>
      <c r="G293" s="109">
        <f>PERCENTRANK($E$2:$E$4135,E293)</f>
        <v>0.88700000000000001</v>
      </c>
    </row>
    <row r="294" spans="1:7">
      <c r="A294" s="95">
        <v>2010</v>
      </c>
      <c r="B294" s="95" t="s">
        <v>31</v>
      </c>
      <c r="C294" s="95" t="s">
        <v>73</v>
      </c>
      <c r="D294" s="95" t="s">
        <v>367</v>
      </c>
      <c r="E294" s="111">
        <v>4450000</v>
      </c>
      <c r="F294" s="110">
        <f>RANK(E294,$E$2:$E$4135)</f>
        <v>1093</v>
      </c>
      <c r="G294" s="109">
        <f>PERCENTRANK($E$2:$E$4135,E294)</f>
        <v>0.73499999999999999</v>
      </c>
    </row>
    <row r="295" spans="1:7">
      <c r="A295" s="95">
        <v>2010</v>
      </c>
      <c r="B295" s="95" t="s">
        <v>31</v>
      </c>
      <c r="C295" s="95" t="s">
        <v>73</v>
      </c>
      <c r="D295" s="95" t="s">
        <v>368</v>
      </c>
      <c r="E295" s="111">
        <v>1250000</v>
      </c>
      <c r="F295" s="110">
        <f>RANK(E295,$E$2:$E$4135)</f>
        <v>2039</v>
      </c>
      <c r="G295" s="109">
        <f>PERCENTRANK($E$2:$E$4135,E295)</f>
        <v>0.5</v>
      </c>
    </row>
    <row r="296" spans="1:7">
      <c r="A296" s="95">
        <v>2010</v>
      </c>
      <c r="B296" s="95" t="s">
        <v>31</v>
      </c>
      <c r="C296" s="95" t="s">
        <v>73</v>
      </c>
      <c r="D296" s="95" t="s">
        <v>369</v>
      </c>
      <c r="E296" s="111">
        <v>412500</v>
      </c>
      <c r="F296" s="110">
        <f>RANK(E296,$E$2:$E$4135)</f>
        <v>3967</v>
      </c>
      <c r="G296" s="109">
        <f>PERCENTRANK($E$2:$E$4135,E296)</f>
        <v>3.7999999999999999E-2</v>
      </c>
    </row>
    <row r="297" spans="1:7">
      <c r="A297" s="95">
        <v>2010</v>
      </c>
      <c r="B297" s="95" t="s">
        <v>31</v>
      </c>
      <c r="C297" s="95" t="s">
        <v>73</v>
      </c>
      <c r="D297" s="95" t="s">
        <v>370</v>
      </c>
      <c r="E297" s="111">
        <v>401000</v>
      </c>
      <c r="F297" s="110">
        <f>RANK(E297,$E$2:$E$4135)</f>
        <v>4077</v>
      </c>
      <c r="G297" s="109">
        <f>PERCENTRANK($E$2:$E$4135,E297)</f>
        <v>1.0999999999999999E-2</v>
      </c>
    </row>
    <row r="298" spans="1:7">
      <c r="A298" s="95">
        <v>2010</v>
      </c>
      <c r="B298" s="95" t="s">
        <v>31</v>
      </c>
      <c r="C298" s="95" t="s">
        <v>73</v>
      </c>
      <c r="D298" s="95" t="s">
        <v>371</v>
      </c>
      <c r="E298" s="111">
        <v>7800000</v>
      </c>
      <c r="F298" s="110">
        <f>RANK(E298,$E$2:$E$4135)</f>
        <v>606</v>
      </c>
      <c r="G298" s="109">
        <f>PERCENTRANK($E$2:$E$4135,E298)</f>
        <v>0.85299999999999998</v>
      </c>
    </row>
    <row r="299" spans="1:7">
      <c r="A299" s="95">
        <v>2010</v>
      </c>
      <c r="B299" s="95" t="s">
        <v>31</v>
      </c>
      <c r="C299" s="95" t="s">
        <v>73</v>
      </c>
      <c r="D299" s="95" t="s">
        <v>372</v>
      </c>
      <c r="E299" s="111">
        <v>550000</v>
      </c>
      <c r="F299" s="110">
        <f>RANK(E299,$E$2:$E$4135)</f>
        <v>2564</v>
      </c>
      <c r="G299" s="109">
        <f>PERCENTRANK($E$2:$E$4135,E299)</f>
        <v>0.376</v>
      </c>
    </row>
    <row r="300" spans="1:7">
      <c r="A300" s="95">
        <v>2010</v>
      </c>
      <c r="B300" s="95" t="s">
        <v>31</v>
      </c>
      <c r="C300" s="95" t="s">
        <v>73</v>
      </c>
      <c r="D300" s="95" t="s">
        <v>373</v>
      </c>
      <c r="E300" s="111">
        <v>420000</v>
      </c>
      <c r="F300" s="110">
        <f>RANK(E300,$E$2:$E$4135)</f>
        <v>3776</v>
      </c>
      <c r="G300" s="109">
        <f>PERCENTRANK($E$2:$E$4135,E300)</f>
        <v>8.1000000000000003E-2</v>
      </c>
    </row>
    <row r="301" spans="1:7">
      <c r="A301" s="95">
        <v>2010</v>
      </c>
      <c r="B301" s="95" t="s">
        <v>32</v>
      </c>
      <c r="C301" s="95" t="s">
        <v>73</v>
      </c>
      <c r="D301" s="95" t="s">
        <v>374</v>
      </c>
      <c r="E301" s="111">
        <v>415500</v>
      </c>
      <c r="F301" s="110">
        <f>RANK(E301,$E$2:$E$4135)</f>
        <v>3875</v>
      </c>
      <c r="G301" s="109">
        <f>PERCENTRANK($E$2:$E$4135,E301)</f>
        <v>6.0999999999999999E-2</v>
      </c>
    </row>
    <row r="302" spans="1:7">
      <c r="A302" s="95">
        <v>2010</v>
      </c>
      <c r="B302" s="95" t="s">
        <v>32</v>
      </c>
      <c r="C302" s="95" t="s">
        <v>73</v>
      </c>
      <c r="D302" s="95" t="s">
        <v>375</v>
      </c>
      <c r="E302" s="111">
        <v>400000</v>
      </c>
      <c r="F302" s="110">
        <f>RANK(E302,$E$2:$E$4135)</f>
        <v>4094</v>
      </c>
      <c r="G302" s="109">
        <f>PERCENTRANK($E$2:$E$4135,E302)</f>
        <v>0</v>
      </c>
    </row>
    <row r="303" spans="1:7">
      <c r="A303" s="95">
        <v>2010</v>
      </c>
      <c r="B303" s="95" t="s">
        <v>32</v>
      </c>
      <c r="C303" s="95" t="s">
        <v>73</v>
      </c>
      <c r="D303" s="95" t="s">
        <v>376</v>
      </c>
      <c r="E303" s="111">
        <v>14500000</v>
      </c>
      <c r="F303" s="110">
        <f>RANK(E303,$E$2:$E$4135)</f>
        <v>204</v>
      </c>
      <c r="G303" s="109">
        <f>PERCENTRANK($E$2:$E$4135,E303)</f>
        <v>0.95</v>
      </c>
    </row>
    <row r="304" spans="1:7">
      <c r="A304" s="95">
        <v>2010</v>
      </c>
      <c r="B304" s="95" t="s">
        <v>32</v>
      </c>
      <c r="C304" s="95" t="s">
        <v>73</v>
      </c>
      <c r="D304" s="95" t="s">
        <v>377</v>
      </c>
      <c r="E304" s="111">
        <v>1500000</v>
      </c>
      <c r="F304" s="110">
        <f>RANK(E304,$E$2:$E$4135)</f>
        <v>1886</v>
      </c>
      <c r="G304" s="109">
        <f>PERCENTRANK($E$2:$E$4135,E304)</f>
        <v>0.52800000000000002</v>
      </c>
    </row>
    <row r="305" spans="1:7">
      <c r="A305" s="95">
        <v>2010</v>
      </c>
      <c r="B305" s="95" t="s">
        <v>32</v>
      </c>
      <c r="C305" s="95" t="s">
        <v>73</v>
      </c>
      <c r="D305" s="95" t="s">
        <v>378</v>
      </c>
      <c r="E305" s="111">
        <v>2400000</v>
      </c>
      <c r="F305" s="110">
        <f>RANK(E305,$E$2:$E$4135)</f>
        <v>1598</v>
      </c>
      <c r="G305" s="109">
        <f>PERCENTRANK($E$2:$E$4135,E305)</f>
        <v>0.61099999999999999</v>
      </c>
    </row>
    <row r="306" spans="1:7">
      <c r="A306" s="95">
        <v>2010</v>
      </c>
      <c r="B306" s="95" t="s">
        <v>32</v>
      </c>
      <c r="C306" s="95" t="s">
        <v>73</v>
      </c>
      <c r="D306" s="95" t="s">
        <v>379</v>
      </c>
      <c r="E306" s="111">
        <v>1600000</v>
      </c>
      <c r="F306" s="110">
        <f>RANK(E306,$E$2:$E$4135)</f>
        <v>1858</v>
      </c>
      <c r="G306" s="109">
        <f>PERCENTRANK($E$2:$E$4135,E306)</f>
        <v>0.54600000000000004</v>
      </c>
    </row>
    <row r="307" spans="1:7">
      <c r="A307" s="95">
        <v>2010</v>
      </c>
      <c r="B307" s="95" t="s">
        <v>32</v>
      </c>
      <c r="C307" s="95" t="s">
        <v>73</v>
      </c>
      <c r="D307" s="95" t="s">
        <v>380</v>
      </c>
      <c r="E307" s="111">
        <v>4500000</v>
      </c>
      <c r="F307" s="110">
        <f>RANK(E307,$E$2:$E$4135)</f>
        <v>1060</v>
      </c>
      <c r="G307" s="109">
        <f>PERCENTRANK($E$2:$E$4135,E307)</f>
        <v>0.73599999999999999</v>
      </c>
    </row>
    <row r="308" spans="1:7">
      <c r="A308" s="95">
        <v>2010</v>
      </c>
      <c r="B308" s="95" t="s">
        <v>32</v>
      </c>
      <c r="C308" s="95" t="s">
        <v>73</v>
      </c>
      <c r="D308" s="95" t="s">
        <v>381</v>
      </c>
      <c r="E308" s="111">
        <v>425000</v>
      </c>
      <c r="F308" s="110">
        <f>RANK(E308,$E$2:$E$4135)</f>
        <v>3717</v>
      </c>
      <c r="G308" s="109">
        <f>PERCENTRANK($E$2:$E$4135,E308)</f>
        <v>9.6000000000000002E-2</v>
      </c>
    </row>
    <row r="309" spans="1:7">
      <c r="A309" s="95">
        <v>2010</v>
      </c>
      <c r="B309" s="95" t="s">
        <v>32</v>
      </c>
      <c r="C309" s="95" t="s">
        <v>73</v>
      </c>
      <c r="D309" s="95" t="s">
        <v>382</v>
      </c>
      <c r="E309" s="111">
        <v>402500</v>
      </c>
      <c r="F309" s="110">
        <f>RANK(E309,$E$2:$E$4135)</f>
        <v>4062</v>
      </c>
      <c r="G309" s="109">
        <f>PERCENTRANK($E$2:$E$4135,E309)</f>
        <v>1.6E-2</v>
      </c>
    </row>
    <row r="310" spans="1:7">
      <c r="A310" s="95">
        <v>2010</v>
      </c>
      <c r="B310" s="95" t="s">
        <v>32</v>
      </c>
      <c r="C310" s="95" t="s">
        <v>73</v>
      </c>
      <c r="D310" s="95" t="s">
        <v>383</v>
      </c>
      <c r="E310" s="111">
        <v>400000</v>
      </c>
      <c r="F310" s="110">
        <f>RANK(E310,$E$2:$E$4135)</f>
        <v>4094</v>
      </c>
      <c r="G310" s="109">
        <f>PERCENTRANK($E$2:$E$4135,E310)</f>
        <v>0</v>
      </c>
    </row>
    <row r="311" spans="1:7">
      <c r="A311" s="95">
        <v>2010</v>
      </c>
      <c r="B311" s="95" t="s">
        <v>32</v>
      </c>
      <c r="C311" s="95" t="s">
        <v>73</v>
      </c>
      <c r="D311" s="95" t="s">
        <v>384</v>
      </c>
      <c r="E311" s="111">
        <v>1150000</v>
      </c>
      <c r="F311" s="110">
        <f>RANK(E311,$E$2:$E$4135)</f>
        <v>2096</v>
      </c>
      <c r="G311" s="109">
        <f>PERCENTRANK($E$2:$E$4135,E311)</f>
        <v>0.49</v>
      </c>
    </row>
    <row r="312" spans="1:7">
      <c r="A312" s="95">
        <v>2010</v>
      </c>
      <c r="B312" s="95" t="s">
        <v>32</v>
      </c>
      <c r="C312" s="95" t="s">
        <v>73</v>
      </c>
      <c r="D312" s="95" t="s">
        <v>385</v>
      </c>
      <c r="E312" s="111">
        <v>19000000</v>
      </c>
      <c r="F312" s="110">
        <f>RANK(E312,$E$2:$E$4135)</f>
        <v>76</v>
      </c>
      <c r="G312" s="109">
        <f>PERCENTRANK($E$2:$E$4135,E312)</f>
        <v>0.97899999999999998</v>
      </c>
    </row>
    <row r="313" spans="1:7">
      <c r="A313" s="95">
        <v>2010</v>
      </c>
      <c r="B313" s="95" t="s">
        <v>32</v>
      </c>
      <c r="C313" s="95" t="s">
        <v>73</v>
      </c>
      <c r="D313" s="95" t="s">
        <v>386</v>
      </c>
      <c r="E313" s="111">
        <v>1625000</v>
      </c>
      <c r="F313" s="110">
        <f>RANK(E313,$E$2:$E$4135)</f>
        <v>1851</v>
      </c>
      <c r="G313" s="109">
        <f>PERCENTRANK($E$2:$E$4135,E313)</f>
        <v>0.55100000000000005</v>
      </c>
    </row>
    <row r="314" spans="1:7">
      <c r="A314" s="95">
        <v>2010</v>
      </c>
      <c r="B314" s="95" t="s">
        <v>32</v>
      </c>
      <c r="C314" s="95" t="s">
        <v>73</v>
      </c>
      <c r="D314" s="95" t="s">
        <v>387</v>
      </c>
      <c r="E314" s="111">
        <v>4250000</v>
      </c>
      <c r="F314" s="110">
        <f>RANK(E314,$E$2:$E$4135)</f>
        <v>1115</v>
      </c>
      <c r="G314" s="109">
        <f>PERCENTRANK($E$2:$E$4135,E314)</f>
        <v>0.72499999999999998</v>
      </c>
    </row>
    <row r="315" spans="1:7">
      <c r="A315" s="95">
        <v>2010</v>
      </c>
      <c r="B315" s="95" t="s">
        <v>32</v>
      </c>
      <c r="C315" s="95" t="s">
        <v>73</v>
      </c>
      <c r="D315" s="95" t="s">
        <v>388</v>
      </c>
      <c r="E315" s="111">
        <v>400000</v>
      </c>
      <c r="F315" s="110">
        <f>RANK(E315,$E$2:$E$4135)</f>
        <v>4094</v>
      </c>
      <c r="G315" s="109">
        <f>PERCENTRANK($E$2:$E$4135,E315)</f>
        <v>0</v>
      </c>
    </row>
    <row r="316" spans="1:7">
      <c r="A316" s="95">
        <v>2010</v>
      </c>
      <c r="B316" s="95" t="s">
        <v>32</v>
      </c>
      <c r="C316" s="95" t="s">
        <v>73</v>
      </c>
      <c r="D316" s="95" t="s">
        <v>389</v>
      </c>
      <c r="E316" s="111">
        <v>5500000</v>
      </c>
      <c r="F316" s="110">
        <f>RANK(E316,$E$2:$E$4135)</f>
        <v>866</v>
      </c>
      <c r="G316" s="109">
        <f>PERCENTRANK($E$2:$E$4135,E316)</f>
        <v>0.78100000000000003</v>
      </c>
    </row>
    <row r="317" spans="1:7">
      <c r="A317" s="95">
        <v>2010</v>
      </c>
      <c r="B317" s="95" t="s">
        <v>32</v>
      </c>
      <c r="C317" s="95" t="s">
        <v>73</v>
      </c>
      <c r="D317" s="95" t="s">
        <v>390</v>
      </c>
      <c r="E317" s="111">
        <v>800000</v>
      </c>
      <c r="F317" s="110">
        <f>RANK(E317,$E$2:$E$4135)</f>
        <v>2375</v>
      </c>
      <c r="G317" s="109">
        <f>PERCENTRANK($E$2:$E$4135,E317)</f>
        <v>0.41799999999999998</v>
      </c>
    </row>
    <row r="318" spans="1:7">
      <c r="A318" s="95">
        <v>2010</v>
      </c>
      <c r="B318" s="95" t="s">
        <v>32</v>
      </c>
      <c r="C318" s="95" t="s">
        <v>73</v>
      </c>
      <c r="D318" s="95" t="s">
        <v>391</v>
      </c>
      <c r="E318" s="111">
        <v>3000000</v>
      </c>
      <c r="F318" s="110">
        <f>RANK(E318,$E$2:$E$4135)</f>
        <v>1398</v>
      </c>
      <c r="G318" s="109">
        <f>PERCENTRANK($E$2:$E$4135,E318)</f>
        <v>0.64700000000000002</v>
      </c>
    </row>
    <row r="319" spans="1:7">
      <c r="A319" s="95">
        <v>2010</v>
      </c>
      <c r="B319" s="95" t="s">
        <v>32</v>
      </c>
      <c r="C319" s="95" t="s">
        <v>73</v>
      </c>
      <c r="D319" s="95" t="s">
        <v>392</v>
      </c>
      <c r="E319" s="111">
        <v>3100000</v>
      </c>
      <c r="F319" s="110">
        <f>RANK(E319,$E$2:$E$4135)</f>
        <v>1379</v>
      </c>
      <c r="G319" s="109">
        <f>PERCENTRANK($E$2:$E$4135,E319)</f>
        <v>0.66300000000000003</v>
      </c>
    </row>
    <row r="320" spans="1:7">
      <c r="A320" s="95">
        <v>2010</v>
      </c>
      <c r="B320" s="95" t="s">
        <v>32</v>
      </c>
      <c r="C320" s="95" t="s">
        <v>73</v>
      </c>
      <c r="D320" s="95" t="s">
        <v>393</v>
      </c>
      <c r="E320" s="111">
        <v>401000</v>
      </c>
      <c r="F320" s="110">
        <f>RANK(E320,$E$2:$E$4135)</f>
        <v>4077</v>
      </c>
      <c r="G320" s="109">
        <f>PERCENTRANK($E$2:$E$4135,E320)</f>
        <v>1.0999999999999999E-2</v>
      </c>
    </row>
    <row r="321" spans="1:7">
      <c r="A321" s="95">
        <v>2010</v>
      </c>
      <c r="B321" s="95" t="s">
        <v>32</v>
      </c>
      <c r="C321" s="95" t="s">
        <v>73</v>
      </c>
      <c r="D321" s="95" t="s">
        <v>394</v>
      </c>
      <c r="E321" s="111">
        <v>15000000</v>
      </c>
      <c r="F321" s="110">
        <f>RANK(E321,$E$2:$E$4135)</f>
        <v>171</v>
      </c>
      <c r="G321" s="109">
        <f>PERCENTRANK($E$2:$E$4135,E321)</f>
        <v>0.95299999999999996</v>
      </c>
    </row>
    <row r="322" spans="1:7">
      <c r="A322" s="95">
        <v>2010</v>
      </c>
      <c r="B322" s="95" t="s">
        <v>32</v>
      </c>
      <c r="C322" s="95" t="s">
        <v>73</v>
      </c>
      <c r="D322" s="95" t="s">
        <v>395</v>
      </c>
      <c r="E322" s="111">
        <v>415000</v>
      </c>
      <c r="F322" s="110">
        <f>RANK(E322,$E$2:$E$4135)</f>
        <v>3881</v>
      </c>
      <c r="G322" s="109">
        <f>PERCENTRANK($E$2:$E$4135,E322)</f>
        <v>5.7000000000000002E-2</v>
      </c>
    </row>
    <row r="323" spans="1:7">
      <c r="A323" s="95">
        <v>2010</v>
      </c>
      <c r="B323" s="95" t="s">
        <v>32</v>
      </c>
      <c r="C323" s="95" t="s">
        <v>73</v>
      </c>
      <c r="D323" s="95" t="s">
        <v>396</v>
      </c>
      <c r="E323" s="111">
        <v>3500000</v>
      </c>
      <c r="F323" s="110">
        <f>RANK(E323,$E$2:$E$4135)</f>
        <v>1281</v>
      </c>
      <c r="G323" s="109">
        <f>PERCENTRANK($E$2:$E$4135,E323)</f>
        <v>0.68300000000000005</v>
      </c>
    </row>
    <row r="324" spans="1:7">
      <c r="A324" s="95">
        <v>2010</v>
      </c>
      <c r="B324" s="95" t="s">
        <v>32</v>
      </c>
      <c r="C324" s="95" t="s">
        <v>73</v>
      </c>
      <c r="D324" s="95" t="s">
        <v>397</v>
      </c>
      <c r="E324" s="111">
        <v>750000</v>
      </c>
      <c r="F324" s="110">
        <f>RANK(E324,$E$2:$E$4135)</f>
        <v>2413</v>
      </c>
      <c r="G324" s="109">
        <f>PERCENTRANK($E$2:$E$4135,E324)</f>
        <v>0.40600000000000003</v>
      </c>
    </row>
    <row r="325" spans="1:7">
      <c r="A325" s="95">
        <v>2010</v>
      </c>
      <c r="B325" s="95" t="s">
        <v>32</v>
      </c>
      <c r="C325" s="95" t="s">
        <v>73</v>
      </c>
      <c r="D325" s="95" t="s">
        <v>398</v>
      </c>
      <c r="E325" s="111">
        <v>5000000</v>
      </c>
      <c r="F325" s="110">
        <f>RANK(E325,$E$2:$E$4135)</f>
        <v>956</v>
      </c>
      <c r="G325" s="109">
        <f>PERCENTRANK($E$2:$E$4135,E325)</f>
        <v>0.75600000000000001</v>
      </c>
    </row>
    <row r="326" spans="1:7">
      <c r="A326" s="95">
        <v>2010</v>
      </c>
      <c r="B326" s="95" t="s">
        <v>32</v>
      </c>
      <c r="C326" s="95" t="s">
        <v>73</v>
      </c>
      <c r="D326" s="95" t="s">
        <v>399</v>
      </c>
      <c r="E326" s="111">
        <v>815000</v>
      </c>
      <c r="F326" s="110">
        <f>RANK(E326,$E$2:$E$4135)</f>
        <v>2371</v>
      </c>
      <c r="G326" s="109">
        <f>PERCENTRANK($E$2:$E$4135,E326)</f>
        <v>0.42499999999999999</v>
      </c>
    </row>
    <row r="327" spans="1:7">
      <c r="A327" s="95">
        <v>2010</v>
      </c>
      <c r="B327" s="95" t="s">
        <v>32</v>
      </c>
      <c r="C327" s="95" t="s">
        <v>73</v>
      </c>
      <c r="D327" s="95" t="s">
        <v>400</v>
      </c>
      <c r="E327" s="111">
        <v>700000</v>
      </c>
      <c r="F327" s="110">
        <f>RANK(E327,$E$2:$E$4135)</f>
        <v>2466</v>
      </c>
      <c r="G327" s="109">
        <f>PERCENTRANK($E$2:$E$4135,E327)</f>
        <v>0.39700000000000002</v>
      </c>
    </row>
    <row r="328" spans="1:7">
      <c r="A328" s="95">
        <v>2010</v>
      </c>
      <c r="B328" s="95" t="s">
        <v>32</v>
      </c>
      <c r="C328" s="95" t="s">
        <v>73</v>
      </c>
      <c r="D328" s="95" t="s">
        <v>401</v>
      </c>
      <c r="E328" s="111">
        <v>406500</v>
      </c>
      <c r="F328" s="110">
        <f>RANK(E328,$E$2:$E$4135)</f>
        <v>4016</v>
      </c>
      <c r="G328" s="109">
        <f>PERCENTRANK($E$2:$E$4135,E328)</f>
        <v>2.7E-2</v>
      </c>
    </row>
    <row r="329" spans="1:7">
      <c r="A329" s="95">
        <v>2010</v>
      </c>
      <c r="B329" s="95" t="s">
        <v>33</v>
      </c>
      <c r="C329" s="95" t="s">
        <v>127</v>
      </c>
      <c r="D329" s="95" t="s">
        <v>402</v>
      </c>
      <c r="E329" s="111">
        <v>2750000</v>
      </c>
      <c r="F329" s="110">
        <f>RANK(E329,$E$2:$E$4135)</f>
        <v>1487</v>
      </c>
      <c r="G329" s="109">
        <f>PERCENTRANK($E$2:$E$4135,E329)</f>
        <v>0.63300000000000001</v>
      </c>
    </row>
    <row r="330" spans="1:7">
      <c r="A330" s="95">
        <v>2010</v>
      </c>
      <c r="B330" s="95" t="s">
        <v>33</v>
      </c>
      <c r="C330" s="95" t="s">
        <v>127</v>
      </c>
      <c r="D330" s="95" t="s">
        <v>403</v>
      </c>
      <c r="E330" s="111">
        <v>429000</v>
      </c>
      <c r="F330" s="110">
        <f>RANK(E330,$E$2:$E$4135)</f>
        <v>3684</v>
      </c>
      <c r="G330" s="109">
        <f>PERCENTRANK($E$2:$E$4135,E330)</f>
        <v>0.108</v>
      </c>
    </row>
    <row r="331" spans="1:7">
      <c r="A331" s="95">
        <v>2010</v>
      </c>
      <c r="B331" s="95" t="s">
        <v>33</v>
      </c>
      <c r="C331" s="95" t="s">
        <v>127</v>
      </c>
      <c r="D331" s="95" t="s">
        <v>404</v>
      </c>
      <c r="E331" s="111">
        <v>2300000</v>
      </c>
      <c r="F331" s="110">
        <f>RANK(E331,$E$2:$E$4135)</f>
        <v>1623</v>
      </c>
      <c r="G331" s="109">
        <f>PERCENTRANK($E$2:$E$4135,E331)</f>
        <v>0.60499999999999998</v>
      </c>
    </row>
    <row r="332" spans="1:7">
      <c r="A332" s="95">
        <v>2010</v>
      </c>
      <c r="B332" s="95" t="s">
        <v>33</v>
      </c>
      <c r="C332" s="95" t="s">
        <v>127</v>
      </c>
      <c r="D332" s="95" t="s">
        <v>405</v>
      </c>
      <c r="E332" s="111">
        <v>3300000</v>
      </c>
      <c r="F332" s="110">
        <f>RANK(E332,$E$2:$E$4135)</f>
        <v>1329</v>
      </c>
      <c r="G332" s="109">
        <f>PERCENTRANK($E$2:$E$4135,E332)</f>
        <v>0.67600000000000005</v>
      </c>
    </row>
    <row r="333" spans="1:7">
      <c r="A333" s="95">
        <v>2010</v>
      </c>
      <c r="B333" s="95" t="s">
        <v>33</v>
      </c>
      <c r="C333" s="95" t="s">
        <v>127</v>
      </c>
      <c r="D333" s="95" t="s">
        <v>406</v>
      </c>
      <c r="E333" s="111">
        <v>1700000</v>
      </c>
      <c r="F333" s="110">
        <f>RANK(E333,$E$2:$E$4135)</f>
        <v>1838</v>
      </c>
      <c r="G333" s="109">
        <f>PERCENTRANK($E$2:$E$4135,E333)</f>
        <v>0.55400000000000005</v>
      </c>
    </row>
    <row r="334" spans="1:7">
      <c r="A334" s="95">
        <v>2010</v>
      </c>
      <c r="B334" s="95" t="s">
        <v>33</v>
      </c>
      <c r="C334" s="95" t="s">
        <v>127</v>
      </c>
      <c r="D334" s="95" t="s">
        <v>407</v>
      </c>
      <c r="E334" s="111">
        <v>470000</v>
      </c>
      <c r="F334" s="110">
        <f>RANK(E334,$E$2:$E$4135)</f>
        <v>3549</v>
      </c>
      <c r="G334" s="109">
        <f>PERCENTRANK($E$2:$E$4135,E334)</f>
        <v>0.14000000000000001</v>
      </c>
    </row>
    <row r="335" spans="1:7">
      <c r="A335" s="95">
        <v>2010</v>
      </c>
      <c r="B335" s="95" t="s">
        <v>33</v>
      </c>
      <c r="C335" s="95" t="s">
        <v>127</v>
      </c>
      <c r="D335" s="95" t="s">
        <v>408</v>
      </c>
      <c r="E335" s="111">
        <v>460000</v>
      </c>
      <c r="F335" s="110">
        <f>RANK(E335,$E$2:$E$4135)</f>
        <v>3565</v>
      </c>
      <c r="G335" s="109">
        <f>PERCENTRANK($E$2:$E$4135,E335)</f>
        <v>0.13700000000000001</v>
      </c>
    </row>
    <row r="336" spans="1:7">
      <c r="A336" s="95">
        <v>2010</v>
      </c>
      <c r="B336" s="95" t="s">
        <v>33</v>
      </c>
      <c r="C336" s="95" t="s">
        <v>127</v>
      </c>
      <c r="D336" s="95" t="s">
        <v>409</v>
      </c>
      <c r="E336" s="111">
        <v>665000</v>
      </c>
      <c r="F336" s="110">
        <f>RANK(E336,$E$2:$E$4135)</f>
        <v>2495</v>
      </c>
      <c r="G336" s="109">
        <f>PERCENTRANK($E$2:$E$4135,E336)</f>
        <v>0.39600000000000002</v>
      </c>
    </row>
    <row r="337" spans="1:7">
      <c r="A337" s="95">
        <v>2010</v>
      </c>
      <c r="B337" s="95" t="s">
        <v>33</v>
      </c>
      <c r="C337" s="95" t="s">
        <v>127</v>
      </c>
      <c r="D337" s="95" t="s">
        <v>410</v>
      </c>
      <c r="E337" s="111">
        <v>3250000</v>
      </c>
      <c r="F337" s="110">
        <f>RANK(E337,$E$2:$E$4135)</f>
        <v>1340</v>
      </c>
      <c r="G337" s="109">
        <f>PERCENTRANK($E$2:$E$4135,E337)</f>
        <v>0.67100000000000004</v>
      </c>
    </row>
    <row r="338" spans="1:7">
      <c r="A338" s="95">
        <v>2010</v>
      </c>
      <c r="B338" s="95" t="s">
        <v>33</v>
      </c>
      <c r="C338" s="95" t="s">
        <v>127</v>
      </c>
      <c r="D338" s="95" t="s">
        <v>411</v>
      </c>
      <c r="E338" s="111">
        <v>1800000</v>
      </c>
      <c r="F338" s="110">
        <f>RANK(E338,$E$2:$E$4135)</f>
        <v>1791</v>
      </c>
      <c r="G338" s="109">
        <f>PERCENTRANK($E$2:$E$4135,E338)</f>
        <v>0.56499999999999995</v>
      </c>
    </row>
    <row r="339" spans="1:7">
      <c r="A339" s="95">
        <v>2010</v>
      </c>
      <c r="B339" s="95" t="s">
        <v>33</v>
      </c>
      <c r="C339" s="95" t="s">
        <v>127</v>
      </c>
      <c r="D339" s="95" t="s">
        <v>412</v>
      </c>
      <c r="E339" s="111">
        <v>4700000</v>
      </c>
      <c r="F339" s="110">
        <f>RANK(E339,$E$2:$E$4135)</f>
        <v>1047</v>
      </c>
      <c r="G339" s="109">
        <f>PERCENTRANK($E$2:$E$4135,E339)</f>
        <v>0.746</v>
      </c>
    </row>
    <row r="340" spans="1:7">
      <c r="A340" s="95">
        <v>2010</v>
      </c>
      <c r="B340" s="95" t="s">
        <v>33</v>
      </c>
      <c r="C340" s="95" t="s">
        <v>127</v>
      </c>
      <c r="D340" s="95" t="s">
        <v>413</v>
      </c>
      <c r="E340" s="111">
        <v>4500000</v>
      </c>
      <c r="F340" s="110">
        <f>RANK(E340,$E$2:$E$4135)</f>
        <v>1060</v>
      </c>
      <c r="G340" s="109">
        <f>PERCENTRANK($E$2:$E$4135,E340)</f>
        <v>0.73599999999999999</v>
      </c>
    </row>
    <row r="341" spans="1:7">
      <c r="A341" s="95">
        <v>2010</v>
      </c>
      <c r="B341" s="95" t="s">
        <v>33</v>
      </c>
      <c r="C341" s="95" t="s">
        <v>127</v>
      </c>
      <c r="D341" s="95" t="s">
        <v>414</v>
      </c>
      <c r="E341" s="111">
        <v>422000</v>
      </c>
      <c r="F341" s="110">
        <f>RANK(E341,$E$2:$E$4135)</f>
        <v>3762</v>
      </c>
      <c r="G341" s="109">
        <f>PERCENTRANK($E$2:$E$4135,E341)</f>
        <v>8.8999999999999996E-2</v>
      </c>
    </row>
    <row r="342" spans="1:7">
      <c r="A342" s="95">
        <v>2010</v>
      </c>
      <c r="B342" s="95" t="s">
        <v>33</v>
      </c>
      <c r="C342" s="95" t="s">
        <v>127</v>
      </c>
      <c r="D342" s="95" t="s">
        <v>415</v>
      </c>
      <c r="E342" s="111">
        <v>414500</v>
      </c>
      <c r="F342" s="110">
        <f>RANK(E342,$E$2:$E$4135)</f>
        <v>3902</v>
      </c>
      <c r="G342" s="109">
        <f>PERCENTRANK($E$2:$E$4135,E342)</f>
        <v>5.5E-2</v>
      </c>
    </row>
    <row r="343" spans="1:7">
      <c r="A343" s="95">
        <v>2010</v>
      </c>
      <c r="B343" s="95" t="s">
        <v>33</v>
      </c>
      <c r="C343" s="95" t="s">
        <v>127</v>
      </c>
      <c r="D343" s="95" t="s">
        <v>416</v>
      </c>
      <c r="E343" s="111">
        <v>1150000</v>
      </c>
      <c r="F343" s="110">
        <f>RANK(E343,$E$2:$E$4135)</f>
        <v>2096</v>
      </c>
      <c r="G343" s="109">
        <f>PERCENTRANK($E$2:$E$4135,E343)</f>
        <v>0.49</v>
      </c>
    </row>
    <row r="344" spans="1:7">
      <c r="A344" s="95">
        <v>2010</v>
      </c>
      <c r="B344" s="95" t="s">
        <v>33</v>
      </c>
      <c r="C344" s="95" t="s">
        <v>127</v>
      </c>
      <c r="D344" s="95" t="s">
        <v>417</v>
      </c>
      <c r="E344" s="111">
        <v>7250000</v>
      </c>
      <c r="F344" s="110">
        <f>RANK(E344,$E$2:$E$4135)</f>
        <v>662</v>
      </c>
      <c r="G344" s="109">
        <f>PERCENTRANK($E$2:$E$4135,E344)</f>
        <v>0.83799999999999997</v>
      </c>
    </row>
    <row r="345" spans="1:7">
      <c r="A345" s="95">
        <v>2010</v>
      </c>
      <c r="B345" s="95" t="s">
        <v>33</v>
      </c>
      <c r="C345" s="95" t="s">
        <v>127</v>
      </c>
      <c r="D345" s="95" t="s">
        <v>418</v>
      </c>
      <c r="E345" s="111">
        <v>12000000</v>
      </c>
      <c r="F345" s="110">
        <f>RANK(E345,$E$2:$E$4135)</f>
        <v>318</v>
      </c>
      <c r="G345" s="109">
        <f>PERCENTRANK($E$2:$E$4135,E345)</f>
        <v>0.91600000000000004</v>
      </c>
    </row>
    <row r="346" spans="1:7">
      <c r="A346" s="95">
        <v>2010</v>
      </c>
      <c r="B346" s="95" t="s">
        <v>33</v>
      </c>
      <c r="C346" s="95" t="s">
        <v>127</v>
      </c>
      <c r="D346" s="95" t="s">
        <v>419</v>
      </c>
      <c r="E346" s="111">
        <v>1760000</v>
      </c>
      <c r="F346" s="110">
        <f>RANK(E346,$E$2:$E$4135)</f>
        <v>1804</v>
      </c>
      <c r="G346" s="109">
        <f>PERCENTRANK($E$2:$E$4135,E346)</f>
        <v>0.56299999999999994</v>
      </c>
    </row>
    <row r="347" spans="1:7">
      <c r="A347" s="95">
        <v>2010</v>
      </c>
      <c r="B347" s="95" t="s">
        <v>33</v>
      </c>
      <c r="C347" s="95" t="s">
        <v>127</v>
      </c>
      <c r="D347" s="95" t="s">
        <v>420</v>
      </c>
      <c r="E347" s="111">
        <v>400500</v>
      </c>
      <c r="F347" s="110">
        <f>RANK(E347,$E$2:$E$4135)</f>
        <v>4091</v>
      </c>
      <c r="G347" s="109">
        <f>PERCENTRANK($E$2:$E$4135,E347)</f>
        <v>8.9999999999999993E-3</v>
      </c>
    </row>
    <row r="348" spans="1:7">
      <c r="A348" s="95">
        <v>2010</v>
      </c>
      <c r="B348" s="95" t="s">
        <v>33</v>
      </c>
      <c r="C348" s="95" t="s">
        <v>127</v>
      </c>
      <c r="D348" s="95" t="s">
        <v>421</v>
      </c>
      <c r="E348" s="111">
        <v>2250000</v>
      </c>
      <c r="F348" s="110">
        <f>RANK(E348,$E$2:$E$4135)</f>
        <v>1639</v>
      </c>
      <c r="G348" s="109">
        <f>PERCENTRANK($E$2:$E$4135,E348)</f>
        <v>0.6</v>
      </c>
    </row>
    <row r="349" spans="1:7">
      <c r="A349" s="95">
        <v>2010</v>
      </c>
      <c r="B349" s="95" t="s">
        <v>33</v>
      </c>
      <c r="C349" s="95" t="s">
        <v>127</v>
      </c>
      <c r="D349" s="95" t="s">
        <v>422</v>
      </c>
      <c r="E349" s="111">
        <v>12400000</v>
      </c>
      <c r="F349" s="110">
        <f>RANK(E349,$E$2:$E$4135)</f>
        <v>305</v>
      </c>
      <c r="G349" s="109">
        <f>PERCENTRANK($E$2:$E$4135,E349)</f>
        <v>0.92600000000000005</v>
      </c>
    </row>
    <row r="350" spans="1:7">
      <c r="A350" s="95">
        <v>2010</v>
      </c>
      <c r="B350" s="95" t="s">
        <v>33</v>
      </c>
      <c r="C350" s="95" t="s">
        <v>127</v>
      </c>
      <c r="D350" s="95" t="s">
        <v>423</v>
      </c>
      <c r="E350" s="111">
        <v>406210</v>
      </c>
      <c r="F350" s="110">
        <f>RANK(E350,$E$2:$E$4135)</f>
        <v>4020</v>
      </c>
      <c r="G350" s="109">
        <f>PERCENTRANK($E$2:$E$4135,E350)</f>
        <v>2.7E-2</v>
      </c>
    </row>
    <row r="351" spans="1:7">
      <c r="A351" s="95">
        <v>2010</v>
      </c>
      <c r="B351" s="95" t="s">
        <v>33</v>
      </c>
      <c r="C351" s="95" t="s">
        <v>127</v>
      </c>
      <c r="D351" s="95" t="s">
        <v>424</v>
      </c>
      <c r="E351" s="111">
        <v>600000</v>
      </c>
      <c r="F351" s="110">
        <f>RANK(E351,$E$2:$E$4135)</f>
        <v>2524</v>
      </c>
      <c r="G351" s="109">
        <f>PERCENTRANK($E$2:$E$4135,E351)</f>
        <v>0.38500000000000001</v>
      </c>
    </row>
    <row r="352" spans="1:7">
      <c r="A352" s="95">
        <v>2010</v>
      </c>
      <c r="B352" s="95" t="s">
        <v>33</v>
      </c>
      <c r="C352" s="95" t="s">
        <v>127</v>
      </c>
      <c r="D352" s="95" t="s">
        <v>425</v>
      </c>
      <c r="E352" s="111">
        <v>428000</v>
      </c>
      <c r="F352" s="110">
        <f>RANK(E352,$E$2:$E$4135)</f>
        <v>3690</v>
      </c>
      <c r="G352" s="109">
        <f>PERCENTRANK($E$2:$E$4135,E352)</f>
        <v>0.106</v>
      </c>
    </row>
    <row r="353" spans="1:7">
      <c r="A353" s="95">
        <v>2010</v>
      </c>
      <c r="B353" s="95" t="s">
        <v>33</v>
      </c>
      <c r="C353" s="95" t="s">
        <v>127</v>
      </c>
      <c r="D353" s="95" t="s">
        <v>426</v>
      </c>
      <c r="E353" s="111">
        <v>1650000</v>
      </c>
      <c r="F353" s="110">
        <f>RANK(E353,$E$2:$E$4135)</f>
        <v>1846</v>
      </c>
      <c r="G353" s="109">
        <f>PERCENTRANK($E$2:$E$4135,E353)</f>
        <v>0.55200000000000005</v>
      </c>
    </row>
    <row r="354" spans="1:7">
      <c r="A354" s="95">
        <v>2010</v>
      </c>
      <c r="B354" s="95" t="s">
        <v>33</v>
      </c>
      <c r="C354" s="95" t="s">
        <v>127</v>
      </c>
      <c r="D354" s="95" t="s">
        <v>427</v>
      </c>
      <c r="E354" s="111">
        <v>3000000</v>
      </c>
      <c r="F354" s="110">
        <f>RANK(E354,$E$2:$E$4135)</f>
        <v>1398</v>
      </c>
      <c r="G354" s="109">
        <f>PERCENTRANK($E$2:$E$4135,E354)</f>
        <v>0.64700000000000002</v>
      </c>
    </row>
    <row r="355" spans="1:7">
      <c r="A355" s="95">
        <v>2010</v>
      </c>
      <c r="B355" s="95" t="s">
        <v>33</v>
      </c>
      <c r="C355" s="95" t="s">
        <v>127</v>
      </c>
      <c r="D355" s="95" t="s">
        <v>428</v>
      </c>
      <c r="E355" s="111">
        <v>950000</v>
      </c>
      <c r="F355" s="110">
        <f>RANK(E355,$E$2:$E$4135)</f>
        <v>2251</v>
      </c>
      <c r="G355" s="109">
        <f>PERCENTRANK($E$2:$E$4135,E355)</f>
        <v>0.45200000000000001</v>
      </c>
    </row>
    <row r="356" spans="1:7">
      <c r="A356" s="95">
        <v>2010</v>
      </c>
      <c r="B356" s="95" t="s">
        <v>34</v>
      </c>
      <c r="C356" s="95" t="s">
        <v>127</v>
      </c>
      <c r="D356" s="95" t="s">
        <v>429</v>
      </c>
      <c r="E356" s="111">
        <v>9000000</v>
      </c>
      <c r="F356" s="110">
        <f>RANK(E356,$E$2:$E$4135)</f>
        <v>503</v>
      </c>
      <c r="G356" s="109">
        <f>PERCENTRANK($E$2:$E$4135,E356)</f>
        <v>0.872</v>
      </c>
    </row>
    <row r="357" spans="1:7">
      <c r="A357" s="95">
        <v>2010</v>
      </c>
      <c r="B357" s="95" t="s">
        <v>34</v>
      </c>
      <c r="C357" s="95" t="s">
        <v>127</v>
      </c>
      <c r="D357" s="95" t="s">
        <v>430</v>
      </c>
      <c r="E357" s="111">
        <v>2050000</v>
      </c>
      <c r="F357" s="110">
        <f>RANK(E357,$E$2:$E$4135)</f>
        <v>1693</v>
      </c>
      <c r="G357" s="109">
        <f>PERCENTRANK($E$2:$E$4135,E357)</f>
        <v>0.58899999999999997</v>
      </c>
    </row>
    <row r="358" spans="1:7">
      <c r="A358" s="95">
        <v>2010</v>
      </c>
      <c r="B358" s="95" t="s">
        <v>34</v>
      </c>
      <c r="C358" s="95" t="s">
        <v>127</v>
      </c>
      <c r="D358" s="95" t="s">
        <v>431</v>
      </c>
      <c r="E358" s="111">
        <v>402200</v>
      </c>
      <c r="F358" s="110">
        <f>RANK(E358,$E$2:$E$4135)</f>
        <v>4065</v>
      </c>
      <c r="G358" s="109">
        <f>PERCENTRANK($E$2:$E$4135,E358)</f>
        <v>1.6E-2</v>
      </c>
    </row>
    <row r="359" spans="1:7">
      <c r="A359" s="95">
        <v>2010</v>
      </c>
      <c r="B359" s="95" t="s">
        <v>34</v>
      </c>
      <c r="C359" s="95" t="s">
        <v>127</v>
      </c>
      <c r="D359" s="95" t="s">
        <v>432</v>
      </c>
      <c r="E359" s="111">
        <v>418000</v>
      </c>
      <c r="F359" s="110">
        <f>RANK(E359,$E$2:$E$4135)</f>
        <v>3822</v>
      </c>
      <c r="G359" s="109">
        <f>PERCENTRANK($E$2:$E$4135,E359)</f>
        <v>7.2999999999999995E-2</v>
      </c>
    </row>
    <row r="360" spans="1:7">
      <c r="A360" s="95">
        <v>2010</v>
      </c>
      <c r="B360" s="95" t="s">
        <v>34</v>
      </c>
      <c r="C360" s="95" t="s">
        <v>127</v>
      </c>
      <c r="D360" s="95" t="s">
        <v>433</v>
      </c>
      <c r="E360" s="111">
        <v>405000</v>
      </c>
      <c r="F360" s="110">
        <f>RANK(E360,$E$2:$E$4135)</f>
        <v>4031</v>
      </c>
      <c r="G360" s="109">
        <f>PERCENTRANK($E$2:$E$4135,E360)</f>
        <v>2.1000000000000001E-2</v>
      </c>
    </row>
    <row r="361" spans="1:7">
      <c r="A361" s="95">
        <v>2010</v>
      </c>
      <c r="B361" s="95" t="s">
        <v>34</v>
      </c>
      <c r="C361" s="95" t="s">
        <v>127</v>
      </c>
      <c r="D361" s="95" t="s">
        <v>434</v>
      </c>
      <c r="E361" s="111">
        <v>9000000</v>
      </c>
      <c r="F361" s="110">
        <f>RANK(E361,$E$2:$E$4135)</f>
        <v>503</v>
      </c>
      <c r="G361" s="109">
        <f>PERCENTRANK($E$2:$E$4135,E361)</f>
        <v>0.872</v>
      </c>
    </row>
    <row r="362" spans="1:7">
      <c r="A362" s="95">
        <v>2010</v>
      </c>
      <c r="B362" s="95" t="s">
        <v>34</v>
      </c>
      <c r="C362" s="95" t="s">
        <v>127</v>
      </c>
      <c r="D362" s="95" t="s">
        <v>435</v>
      </c>
      <c r="E362" s="111">
        <v>18500000</v>
      </c>
      <c r="F362" s="110">
        <f>RANK(E362,$E$2:$E$4135)</f>
        <v>91</v>
      </c>
      <c r="G362" s="109">
        <f>PERCENTRANK($E$2:$E$4135,E362)</f>
        <v>0.97699999999999998</v>
      </c>
    </row>
    <row r="363" spans="1:7">
      <c r="A363" s="95">
        <v>2010</v>
      </c>
      <c r="B363" s="95" t="s">
        <v>34</v>
      </c>
      <c r="C363" s="95" t="s">
        <v>127</v>
      </c>
      <c r="D363" s="95" t="s">
        <v>436</v>
      </c>
      <c r="E363" s="111">
        <v>2766666</v>
      </c>
      <c r="F363" s="110">
        <f>RANK(E363,$E$2:$E$4135)</f>
        <v>1486</v>
      </c>
      <c r="G363" s="109">
        <f>PERCENTRANK($E$2:$E$4135,E363)</f>
        <v>0.64</v>
      </c>
    </row>
    <row r="364" spans="1:7">
      <c r="A364" s="95">
        <v>2010</v>
      </c>
      <c r="B364" s="95" t="s">
        <v>34</v>
      </c>
      <c r="C364" s="95" t="s">
        <v>127</v>
      </c>
      <c r="D364" s="95" t="s">
        <v>437</v>
      </c>
      <c r="E364" s="111">
        <v>415000</v>
      </c>
      <c r="F364" s="110">
        <f>RANK(E364,$E$2:$E$4135)</f>
        <v>3881</v>
      </c>
      <c r="G364" s="109">
        <f>PERCENTRANK($E$2:$E$4135,E364)</f>
        <v>5.7000000000000002E-2</v>
      </c>
    </row>
    <row r="365" spans="1:7">
      <c r="A365" s="95">
        <v>2010</v>
      </c>
      <c r="B365" s="95" t="s">
        <v>34</v>
      </c>
      <c r="C365" s="95" t="s">
        <v>127</v>
      </c>
      <c r="D365" s="95" t="s">
        <v>438</v>
      </c>
      <c r="E365" s="111">
        <v>8000000</v>
      </c>
      <c r="F365" s="110">
        <f>RANK(E365,$E$2:$E$4135)</f>
        <v>573</v>
      </c>
      <c r="G365" s="109">
        <f>PERCENTRANK($E$2:$E$4135,E365)</f>
        <v>0.85399999999999998</v>
      </c>
    </row>
    <row r="366" spans="1:7">
      <c r="A366" s="95">
        <v>2010</v>
      </c>
      <c r="B366" s="95" t="s">
        <v>34</v>
      </c>
      <c r="C366" s="95" t="s">
        <v>127</v>
      </c>
      <c r="D366" s="95" t="s">
        <v>439</v>
      </c>
      <c r="E366" s="111">
        <v>1750000</v>
      </c>
      <c r="F366" s="110">
        <f>RANK(E366,$E$2:$E$4135)</f>
        <v>1807</v>
      </c>
      <c r="G366" s="109">
        <f>PERCENTRANK($E$2:$E$4135,E366)</f>
        <v>0.55600000000000005</v>
      </c>
    </row>
    <row r="367" spans="1:7">
      <c r="A367" s="95">
        <v>2010</v>
      </c>
      <c r="B367" s="95" t="s">
        <v>34</v>
      </c>
      <c r="C367" s="95" t="s">
        <v>127</v>
      </c>
      <c r="D367" s="95" t="s">
        <v>440</v>
      </c>
      <c r="E367" s="111">
        <v>1300000</v>
      </c>
      <c r="F367" s="110">
        <f>RANK(E367,$E$2:$E$4135)</f>
        <v>2016</v>
      </c>
      <c r="G367" s="109">
        <f>PERCENTRANK($E$2:$E$4135,E367)</f>
        <v>0.50900000000000001</v>
      </c>
    </row>
    <row r="368" spans="1:7">
      <c r="A368" s="95">
        <v>2010</v>
      </c>
      <c r="B368" s="95" t="s">
        <v>34</v>
      </c>
      <c r="C368" s="95" t="s">
        <v>127</v>
      </c>
      <c r="D368" s="95" t="s">
        <v>441</v>
      </c>
      <c r="E368" s="111">
        <v>6000000</v>
      </c>
      <c r="F368" s="110">
        <f>RANK(E368,$E$2:$E$4135)</f>
        <v>790</v>
      </c>
      <c r="G368" s="109">
        <f>PERCENTRANK($E$2:$E$4135,E368)</f>
        <v>0.79900000000000004</v>
      </c>
    </row>
    <row r="369" spans="1:7">
      <c r="A369" s="95">
        <v>2010</v>
      </c>
      <c r="B369" s="95" t="s">
        <v>34</v>
      </c>
      <c r="C369" s="95" t="s">
        <v>127</v>
      </c>
      <c r="D369" s="95" t="s">
        <v>442</v>
      </c>
      <c r="E369" s="111">
        <v>1200000</v>
      </c>
      <c r="F369" s="110">
        <f>RANK(E369,$E$2:$E$4135)</f>
        <v>2069</v>
      </c>
      <c r="G369" s="109">
        <f>PERCENTRANK($E$2:$E$4135,E369)</f>
        <v>0.49399999999999999</v>
      </c>
    </row>
    <row r="370" spans="1:7">
      <c r="A370" s="95">
        <v>2010</v>
      </c>
      <c r="B370" s="95" t="s">
        <v>34</v>
      </c>
      <c r="C370" s="95" t="s">
        <v>127</v>
      </c>
      <c r="D370" s="95" t="s">
        <v>443</v>
      </c>
      <c r="E370" s="111">
        <v>3600000</v>
      </c>
      <c r="F370" s="110">
        <f>RANK(E370,$E$2:$E$4135)</f>
        <v>1270</v>
      </c>
      <c r="G370" s="109">
        <f>PERCENTRANK($E$2:$E$4135,E370)</f>
        <v>0.69099999999999995</v>
      </c>
    </row>
    <row r="371" spans="1:7">
      <c r="A371" s="95">
        <v>2010</v>
      </c>
      <c r="B371" s="95" t="s">
        <v>34</v>
      </c>
      <c r="C371" s="95" t="s">
        <v>127</v>
      </c>
      <c r="D371" s="95" t="s">
        <v>444</v>
      </c>
      <c r="E371" s="111">
        <v>400000</v>
      </c>
      <c r="F371" s="110">
        <f>RANK(E371,$E$2:$E$4135)</f>
        <v>4094</v>
      </c>
      <c r="G371" s="109">
        <f>PERCENTRANK($E$2:$E$4135,E371)</f>
        <v>0</v>
      </c>
    </row>
    <row r="372" spans="1:7">
      <c r="A372" s="95">
        <v>2010</v>
      </c>
      <c r="B372" s="95" t="s">
        <v>34</v>
      </c>
      <c r="C372" s="95" t="s">
        <v>127</v>
      </c>
      <c r="D372" s="95" t="s">
        <v>445</v>
      </c>
      <c r="E372" s="111">
        <v>420000</v>
      </c>
      <c r="F372" s="110">
        <f>RANK(E372,$E$2:$E$4135)</f>
        <v>3776</v>
      </c>
      <c r="G372" s="109">
        <f>PERCENTRANK($E$2:$E$4135,E372)</f>
        <v>8.1000000000000003E-2</v>
      </c>
    </row>
    <row r="373" spans="1:7">
      <c r="A373" s="95">
        <v>2010</v>
      </c>
      <c r="B373" s="95" t="s">
        <v>34</v>
      </c>
      <c r="C373" s="95" t="s">
        <v>127</v>
      </c>
      <c r="D373" s="95" t="s">
        <v>446</v>
      </c>
      <c r="E373" s="111">
        <v>400000</v>
      </c>
      <c r="F373" s="110">
        <f>RANK(E373,$E$2:$E$4135)</f>
        <v>4094</v>
      </c>
      <c r="G373" s="109">
        <f>PERCENTRANK($E$2:$E$4135,E373)</f>
        <v>0</v>
      </c>
    </row>
    <row r="374" spans="1:7">
      <c r="A374" s="95">
        <v>2010</v>
      </c>
      <c r="B374" s="95" t="s">
        <v>34</v>
      </c>
      <c r="C374" s="95" t="s">
        <v>127</v>
      </c>
      <c r="D374" s="95" t="s">
        <v>447</v>
      </c>
      <c r="E374" s="111">
        <v>8000000</v>
      </c>
      <c r="F374" s="110">
        <f>RANK(E374,$E$2:$E$4135)</f>
        <v>573</v>
      </c>
      <c r="G374" s="109">
        <f>PERCENTRANK($E$2:$E$4135,E374)</f>
        <v>0.85399999999999998</v>
      </c>
    </row>
    <row r="375" spans="1:7">
      <c r="A375" s="95">
        <v>2010</v>
      </c>
      <c r="B375" s="95" t="s">
        <v>34</v>
      </c>
      <c r="C375" s="95" t="s">
        <v>127</v>
      </c>
      <c r="D375" s="95" t="s">
        <v>448</v>
      </c>
      <c r="E375" s="111">
        <v>4250000</v>
      </c>
      <c r="F375" s="110">
        <f>RANK(E375,$E$2:$E$4135)</f>
        <v>1115</v>
      </c>
      <c r="G375" s="109">
        <f>PERCENTRANK($E$2:$E$4135,E375)</f>
        <v>0.72499999999999998</v>
      </c>
    </row>
    <row r="376" spans="1:7">
      <c r="A376" s="95">
        <v>2010</v>
      </c>
      <c r="B376" s="95" t="s">
        <v>34</v>
      </c>
      <c r="C376" s="95" t="s">
        <v>127</v>
      </c>
      <c r="D376" s="95" t="s">
        <v>449</v>
      </c>
      <c r="E376" s="111">
        <v>5500000</v>
      </c>
      <c r="F376" s="110">
        <f>RANK(E376,$E$2:$E$4135)</f>
        <v>866</v>
      </c>
      <c r="G376" s="109">
        <f>PERCENTRANK($E$2:$E$4135,E376)</f>
        <v>0.78100000000000003</v>
      </c>
    </row>
    <row r="377" spans="1:7">
      <c r="A377" s="95">
        <v>2010</v>
      </c>
      <c r="B377" s="95" t="s">
        <v>34</v>
      </c>
      <c r="C377" s="95" t="s">
        <v>127</v>
      </c>
      <c r="D377" s="95" t="s">
        <v>450</v>
      </c>
      <c r="E377" s="111">
        <v>6000000</v>
      </c>
      <c r="F377" s="110">
        <f>RANK(E377,$E$2:$E$4135)</f>
        <v>790</v>
      </c>
      <c r="G377" s="109">
        <f>PERCENTRANK($E$2:$E$4135,E377)</f>
        <v>0.79900000000000004</v>
      </c>
    </row>
    <row r="378" spans="1:7">
      <c r="A378" s="95">
        <v>2010</v>
      </c>
      <c r="B378" s="95" t="s">
        <v>34</v>
      </c>
      <c r="C378" s="95" t="s">
        <v>127</v>
      </c>
      <c r="D378" s="95" t="s">
        <v>451</v>
      </c>
      <c r="E378" s="111">
        <v>3700000</v>
      </c>
      <c r="F378" s="110">
        <f>RANK(E378,$E$2:$E$4135)</f>
        <v>1253</v>
      </c>
      <c r="G378" s="109">
        <f>PERCENTRANK($E$2:$E$4135,E378)</f>
        <v>0.69499999999999995</v>
      </c>
    </row>
    <row r="379" spans="1:7">
      <c r="A379" s="95">
        <v>2010</v>
      </c>
      <c r="B379" s="95" t="s">
        <v>34</v>
      </c>
      <c r="C379" s="95" t="s">
        <v>127</v>
      </c>
      <c r="D379" s="95" t="s">
        <v>452</v>
      </c>
      <c r="E379" s="111">
        <v>5350000</v>
      </c>
      <c r="F379" s="110">
        <f>RANK(E379,$E$2:$E$4135)</f>
        <v>910</v>
      </c>
      <c r="G379" s="109">
        <f>PERCENTRANK($E$2:$E$4135,E379)</f>
        <v>0.77900000000000003</v>
      </c>
    </row>
    <row r="380" spans="1:7">
      <c r="A380" s="95">
        <v>2010</v>
      </c>
      <c r="B380" s="95" t="s">
        <v>34</v>
      </c>
      <c r="C380" s="95" t="s">
        <v>127</v>
      </c>
      <c r="D380" s="95" t="s">
        <v>453</v>
      </c>
      <c r="E380" s="111">
        <v>435000</v>
      </c>
      <c r="F380" s="110">
        <f>RANK(E380,$E$2:$E$4135)</f>
        <v>3649</v>
      </c>
      <c r="G380" s="109">
        <f>PERCENTRANK($E$2:$E$4135,E380)</f>
        <v>0.115</v>
      </c>
    </row>
    <row r="381" spans="1:7">
      <c r="A381" s="95">
        <v>2010</v>
      </c>
      <c r="B381" s="95" t="s">
        <v>34</v>
      </c>
      <c r="C381" s="95" t="s">
        <v>127</v>
      </c>
      <c r="D381" s="95" t="s">
        <v>454</v>
      </c>
      <c r="E381" s="111">
        <v>4265000</v>
      </c>
      <c r="F381" s="110">
        <f>RANK(E381,$E$2:$E$4135)</f>
        <v>1113</v>
      </c>
      <c r="G381" s="109">
        <f>PERCENTRANK($E$2:$E$4135,E381)</f>
        <v>0.73</v>
      </c>
    </row>
    <row r="382" spans="1:7">
      <c r="A382" s="95">
        <v>2010</v>
      </c>
      <c r="B382" s="95" t="s">
        <v>34</v>
      </c>
      <c r="C382" s="95" t="s">
        <v>127</v>
      </c>
      <c r="D382" s="95" t="s">
        <v>455</v>
      </c>
      <c r="E382" s="111">
        <v>625000</v>
      </c>
      <c r="F382" s="110">
        <f>RANK(E382,$E$2:$E$4135)</f>
        <v>2516</v>
      </c>
      <c r="G382" s="109">
        <f>PERCENTRANK($E$2:$E$4135,E382)</f>
        <v>0.39</v>
      </c>
    </row>
    <row r="383" spans="1:7">
      <c r="A383" s="95">
        <v>2010</v>
      </c>
      <c r="B383" s="95" t="s">
        <v>34</v>
      </c>
      <c r="C383" s="95" t="s">
        <v>127</v>
      </c>
      <c r="D383" s="95" t="s">
        <v>456</v>
      </c>
      <c r="E383" s="111">
        <v>402000</v>
      </c>
      <c r="F383" s="110">
        <f>RANK(E383,$E$2:$E$4135)</f>
        <v>4066</v>
      </c>
      <c r="G383" s="109">
        <f>PERCENTRANK($E$2:$E$4135,E383)</f>
        <v>1.4E-2</v>
      </c>
    </row>
    <row r="384" spans="1:7">
      <c r="A384" s="95">
        <v>2010</v>
      </c>
      <c r="B384" s="95" t="s">
        <v>34</v>
      </c>
      <c r="C384" s="95" t="s">
        <v>127</v>
      </c>
      <c r="D384" s="95" t="s">
        <v>457</v>
      </c>
      <c r="E384" s="111">
        <v>410000</v>
      </c>
      <c r="F384" s="110">
        <f>RANK(E384,$E$2:$E$4135)</f>
        <v>3983</v>
      </c>
      <c r="G384" s="109">
        <f>PERCENTRANK($E$2:$E$4135,E384)</f>
        <v>3.3000000000000002E-2</v>
      </c>
    </row>
    <row r="385" spans="1:7">
      <c r="A385" s="95">
        <v>2010</v>
      </c>
      <c r="B385" s="95" t="s">
        <v>35</v>
      </c>
      <c r="C385" s="95" t="s">
        <v>73</v>
      </c>
      <c r="D385" s="95" t="s">
        <v>458</v>
      </c>
      <c r="E385" s="111">
        <v>550000</v>
      </c>
      <c r="F385" s="110">
        <f>RANK(E385,$E$2:$E$4135)</f>
        <v>2564</v>
      </c>
      <c r="G385" s="109">
        <f>PERCENTRANK($E$2:$E$4135,E385)</f>
        <v>0.376</v>
      </c>
    </row>
    <row r="386" spans="1:7">
      <c r="A386" s="95">
        <v>2010</v>
      </c>
      <c r="B386" s="95" t="s">
        <v>35</v>
      </c>
      <c r="C386" s="95" t="s">
        <v>73</v>
      </c>
      <c r="D386" s="95" t="s">
        <v>459</v>
      </c>
      <c r="E386" s="111">
        <v>850000</v>
      </c>
      <c r="F386" s="110">
        <f>RANK(E386,$E$2:$E$4135)</f>
        <v>2330</v>
      </c>
      <c r="G386" s="109">
        <f>PERCENTRANK($E$2:$E$4135,E386)</f>
        <v>0.42899999999999999</v>
      </c>
    </row>
    <row r="387" spans="1:7">
      <c r="A387" s="95">
        <v>2010</v>
      </c>
      <c r="B387" s="95" t="s">
        <v>35</v>
      </c>
      <c r="C387" s="95" t="s">
        <v>73</v>
      </c>
      <c r="D387" s="95" t="s">
        <v>460</v>
      </c>
      <c r="E387" s="111">
        <v>412500</v>
      </c>
      <c r="F387" s="110">
        <f>RANK(E387,$E$2:$E$4135)</f>
        <v>3967</v>
      </c>
      <c r="G387" s="109">
        <f>PERCENTRANK($E$2:$E$4135,E387)</f>
        <v>3.7999999999999999E-2</v>
      </c>
    </row>
    <row r="388" spans="1:7">
      <c r="A388" s="95">
        <v>2010</v>
      </c>
      <c r="B388" s="95" t="s">
        <v>35</v>
      </c>
      <c r="C388" s="95" t="s">
        <v>73</v>
      </c>
      <c r="D388" s="95" t="s">
        <v>461</v>
      </c>
      <c r="E388" s="111">
        <v>825000</v>
      </c>
      <c r="F388" s="110">
        <f>RANK(E388,$E$2:$E$4135)</f>
        <v>2364</v>
      </c>
      <c r="G388" s="109">
        <f>PERCENTRANK($E$2:$E$4135,E388)</f>
        <v>0.42699999999999999</v>
      </c>
    </row>
    <row r="389" spans="1:7">
      <c r="A389" s="95">
        <v>2010</v>
      </c>
      <c r="B389" s="95" t="s">
        <v>35</v>
      </c>
      <c r="C389" s="95" t="s">
        <v>73</v>
      </c>
      <c r="D389" s="95" t="s">
        <v>462</v>
      </c>
      <c r="E389" s="111">
        <v>3850000</v>
      </c>
      <c r="F389" s="110">
        <f>RANK(E389,$E$2:$E$4135)</f>
        <v>1218</v>
      </c>
      <c r="G389" s="109">
        <f>PERCENTRANK($E$2:$E$4135,E389)</f>
        <v>0.70499999999999996</v>
      </c>
    </row>
    <row r="390" spans="1:7">
      <c r="A390" s="95">
        <v>2010</v>
      </c>
      <c r="B390" s="95" t="s">
        <v>35</v>
      </c>
      <c r="C390" s="95" t="s">
        <v>73</v>
      </c>
      <c r="D390" s="95" t="s">
        <v>463</v>
      </c>
      <c r="E390" s="111">
        <v>6250000</v>
      </c>
      <c r="F390" s="110">
        <f>RANK(E390,$E$2:$E$4135)</f>
        <v>780</v>
      </c>
      <c r="G390" s="109">
        <f>PERCENTRANK($E$2:$E$4135,E390)</f>
        <v>0.81</v>
      </c>
    </row>
    <row r="391" spans="1:7">
      <c r="A391" s="95">
        <v>2010</v>
      </c>
      <c r="B391" s="95" t="s">
        <v>35</v>
      </c>
      <c r="C391" s="95" t="s">
        <v>73</v>
      </c>
      <c r="D391" s="95" t="s">
        <v>464</v>
      </c>
      <c r="E391" s="111">
        <v>4000000</v>
      </c>
      <c r="F391" s="110">
        <f>RANK(E391,$E$2:$E$4135)</f>
        <v>1155</v>
      </c>
      <c r="G391" s="109">
        <f>PERCENTRANK($E$2:$E$4135,E391)</f>
        <v>0.70799999999999996</v>
      </c>
    </row>
    <row r="392" spans="1:7">
      <c r="A392" s="95">
        <v>2010</v>
      </c>
      <c r="B392" s="95" t="s">
        <v>35</v>
      </c>
      <c r="C392" s="95" t="s">
        <v>73</v>
      </c>
      <c r="D392" s="95" t="s">
        <v>465</v>
      </c>
      <c r="E392" s="111">
        <v>1535677</v>
      </c>
      <c r="F392" s="110">
        <f>RANK(E392,$E$2:$E$4135)</f>
        <v>1884</v>
      </c>
      <c r="G392" s="109">
        <f>PERCENTRANK($E$2:$E$4135,E392)</f>
        <v>0.54400000000000004</v>
      </c>
    </row>
    <row r="393" spans="1:7">
      <c r="A393" s="95">
        <v>2010</v>
      </c>
      <c r="B393" s="95" t="s">
        <v>35</v>
      </c>
      <c r="C393" s="95" t="s">
        <v>73</v>
      </c>
      <c r="D393" s="95" t="s">
        <v>466</v>
      </c>
      <c r="E393" s="111">
        <v>410000</v>
      </c>
      <c r="F393" s="110">
        <f>RANK(E393,$E$2:$E$4135)</f>
        <v>3983</v>
      </c>
      <c r="G393" s="109">
        <f>PERCENTRANK($E$2:$E$4135,E393)</f>
        <v>3.3000000000000002E-2</v>
      </c>
    </row>
    <row r="394" spans="1:7">
      <c r="A394" s="95">
        <v>2010</v>
      </c>
      <c r="B394" s="95" t="s">
        <v>35</v>
      </c>
      <c r="C394" s="95" t="s">
        <v>73</v>
      </c>
      <c r="D394" s="95" t="s">
        <v>467</v>
      </c>
      <c r="E394" s="111">
        <v>5750000</v>
      </c>
      <c r="F394" s="110">
        <f>RANK(E394,$E$2:$E$4135)</f>
        <v>844</v>
      </c>
      <c r="G394" s="109">
        <f>PERCENTRANK($E$2:$E$4135,E394)</f>
        <v>0.79300000000000004</v>
      </c>
    </row>
    <row r="395" spans="1:7">
      <c r="A395" s="95">
        <v>2010</v>
      </c>
      <c r="B395" s="95" t="s">
        <v>35</v>
      </c>
      <c r="C395" s="95" t="s">
        <v>73</v>
      </c>
      <c r="D395" s="95" t="s">
        <v>468</v>
      </c>
      <c r="E395" s="111">
        <v>9500000</v>
      </c>
      <c r="F395" s="110">
        <f>RANK(E395,$E$2:$E$4135)</f>
        <v>473</v>
      </c>
      <c r="G395" s="109">
        <f>PERCENTRANK($E$2:$E$4135,E395)</f>
        <v>0.88100000000000001</v>
      </c>
    </row>
    <row r="396" spans="1:7">
      <c r="A396" s="95">
        <v>2010</v>
      </c>
      <c r="B396" s="95" t="s">
        <v>35</v>
      </c>
      <c r="C396" s="95" t="s">
        <v>73</v>
      </c>
      <c r="D396" s="95" t="s">
        <v>469</v>
      </c>
      <c r="E396" s="111">
        <v>411000</v>
      </c>
      <c r="F396" s="110">
        <f>RANK(E396,$E$2:$E$4135)</f>
        <v>3976</v>
      </c>
      <c r="G396" s="109">
        <f>PERCENTRANK($E$2:$E$4135,E396)</f>
        <v>3.6999999999999998E-2</v>
      </c>
    </row>
    <row r="397" spans="1:7">
      <c r="A397" s="95">
        <v>2010</v>
      </c>
      <c r="B397" s="95" t="s">
        <v>35</v>
      </c>
      <c r="C397" s="95" t="s">
        <v>73</v>
      </c>
      <c r="D397" s="95" t="s">
        <v>470</v>
      </c>
      <c r="E397" s="111">
        <v>800000</v>
      </c>
      <c r="F397" s="110">
        <f>RANK(E397,$E$2:$E$4135)</f>
        <v>2375</v>
      </c>
      <c r="G397" s="109">
        <f>PERCENTRANK($E$2:$E$4135,E397)</f>
        <v>0.41799999999999998</v>
      </c>
    </row>
    <row r="398" spans="1:7">
      <c r="A398" s="95">
        <v>2010</v>
      </c>
      <c r="B398" s="95" t="s">
        <v>35</v>
      </c>
      <c r="C398" s="95" t="s">
        <v>73</v>
      </c>
      <c r="D398" s="95" t="s">
        <v>471</v>
      </c>
      <c r="E398" s="111">
        <v>4000000</v>
      </c>
      <c r="F398" s="110">
        <f>RANK(E398,$E$2:$E$4135)</f>
        <v>1155</v>
      </c>
      <c r="G398" s="109">
        <f>PERCENTRANK($E$2:$E$4135,E398)</f>
        <v>0.70799999999999996</v>
      </c>
    </row>
    <row r="399" spans="1:7">
      <c r="A399" s="95">
        <v>2010</v>
      </c>
      <c r="B399" s="95" t="s">
        <v>35</v>
      </c>
      <c r="C399" s="95" t="s">
        <v>73</v>
      </c>
      <c r="D399" s="95" t="s">
        <v>472</v>
      </c>
      <c r="E399" s="111">
        <v>440000</v>
      </c>
      <c r="F399" s="110">
        <f>RANK(E399,$E$2:$E$4135)</f>
        <v>3615</v>
      </c>
      <c r="G399" s="109">
        <f>PERCENTRANK($E$2:$E$4135,E399)</f>
        <v>0.122</v>
      </c>
    </row>
    <row r="400" spans="1:7">
      <c r="A400" s="95">
        <v>2010</v>
      </c>
      <c r="B400" s="95" t="s">
        <v>35</v>
      </c>
      <c r="C400" s="95" t="s">
        <v>73</v>
      </c>
      <c r="D400" s="95" t="s">
        <v>473</v>
      </c>
      <c r="E400" s="111">
        <v>950000</v>
      </c>
      <c r="F400" s="110">
        <f>RANK(E400,$E$2:$E$4135)</f>
        <v>2251</v>
      </c>
      <c r="G400" s="109">
        <f>PERCENTRANK($E$2:$E$4135,E400)</f>
        <v>0.45200000000000001</v>
      </c>
    </row>
    <row r="401" spans="1:7">
      <c r="A401" s="95">
        <v>2010</v>
      </c>
      <c r="B401" s="95" t="s">
        <v>35</v>
      </c>
      <c r="C401" s="95" t="s">
        <v>73</v>
      </c>
      <c r="D401" s="95" t="s">
        <v>474</v>
      </c>
      <c r="E401" s="111">
        <v>15433333</v>
      </c>
      <c r="F401" s="110">
        <f>RANK(E401,$E$2:$E$4135)</f>
        <v>161</v>
      </c>
      <c r="G401" s="109">
        <f>PERCENTRANK($E$2:$E$4135,E401)</f>
        <v>0.96099999999999997</v>
      </c>
    </row>
    <row r="402" spans="1:7">
      <c r="A402" s="95">
        <v>2010</v>
      </c>
      <c r="B402" s="95" t="s">
        <v>35</v>
      </c>
      <c r="C402" s="95" t="s">
        <v>73</v>
      </c>
      <c r="D402" s="95" t="s">
        <v>475</v>
      </c>
      <c r="E402" s="111">
        <v>3100000</v>
      </c>
      <c r="F402" s="110">
        <f>RANK(E402,$E$2:$E$4135)</f>
        <v>1379</v>
      </c>
      <c r="G402" s="109">
        <f>PERCENTRANK($E$2:$E$4135,E402)</f>
        <v>0.66300000000000003</v>
      </c>
    </row>
    <row r="403" spans="1:7">
      <c r="A403" s="95">
        <v>2010</v>
      </c>
      <c r="B403" s="95" t="s">
        <v>35</v>
      </c>
      <c r="C403" s="95" t="s">
        <v>73</v>
      </c>
      <c r="D403" s="95" t="s">
        <v>476</v>
      </c>
      <c r="E403" s="111">
        <v>5050000</v>
      </c>
      <c r="F403" s="110">
        <f>RANK(E403,$E$2:$E$4135)</f>
        <v>948</v>
      </c>
      <c r="G403" s="109">
        <f>PERCENTRANK($E$2:$E$4135,E403)</f>
        <v>0.76900000000000002</v>
      </c>
    </row>
    <row r="404" spans="1:7">
      <c r="A404" s="95">
        <v>2010</v>
      </c>
      <c r="B404" s="95" t="s">
        <v>35</v>
      </c>
      <c r="C404" s="95" t="s">
        <v>73</v>
      </c>
      <c r="D404" s="95" t="s">
        <v>477</v>
      </c>
      <c r="E404" s="111">
        <v>400000</v>
      </c>
      <c r="F404" s="110">
        <f>RANK(E404,$E$2:$E$4135)</f>
        <v>4094</v>
      </c>
      <c r="G404" s="109">
        <f>PERCENTRANK($E$2:$E$4135,E404)</f>
        <v>0</v>
      </c>
    </row>
    <row r="405" spans="1:7">
      <c r="A405" s="95">
        <v>2010</v>
      </c>
      <c r="B405" s="95" t="s">
        <v>35</v>
      </c>
      <c r="C405" s="95" t="s">
        <v>73</v>
      </c>
      <c r="D405" s="95" t="s">
        <v>478</v>
      </c>
      <c r="E405" s="111">
        <v>1000000</v>
      </c>
      <c r="F405" s="110">
        <f>RANK(E405,$E$2:$E$4135)</f>
        <v>2160</v>
      </c>
      <c r="G405" s="109">
        <f>PERCENTRANK($E$2:$E$4135,E405)</f>
        <v>0.45800000000000002</v>
      </c>
    </row>
    <row r="406" spans="1:7">
      <c r="A406" s="95">
        <v>2010</v>
      </c>
      <c r="B406" s="95" t="s">
        <v>35</v>
      </c>
      <c r="C406" s="95" t="s">
        <v>73</v>
      </c>
      <c r="D406" s="95" t="s">
        <v>479</v>
      </c>
      <c r="E406" s="111">
        <v>5025000</v>
      </c>
      <c r="F406" s="110">
        <f>RANK(E406,$E$2:$E$4135)</f>
        <v>955</v>
      </c>
      <c r="G406" s="109">
        <f>PERCENTRANK($E$2:$E$4135,E406)</f>
        <v>0.76900000000000002</v>
      </c>
    </row>
    <row r="407" spans="1:7">
      <c r="A407" s="95">
        <v>2010</v>
      </c>
      <c r="B407" s="95" t="s">
        <v>35</v>
      </c>
      <c r="C407" s="95" t="s">
        <v>73</v>
      </c>
      <c r="D407" s="95" t="s">
        <v>480</v>
      </c>
      <c r="E407" s="111">
        <v>18695006</v>
      </c>
      <c r="F407" s="110">
        <f>RANK(E407,$E$2:$E$4135)</f>
        <v>90</v>
      </c>
      <c r="G407" s="109">
        <f>PERCENTRANK($E$2:$E$4135,E407)</f>
        <v>0.97799999999999998</v>
      </c>
    </row>
    <row r="408" spans="1:7">
      <c r="A408" s="95">
        <v>2010</v>
      </c>
      <c r="B408" s="95" t="s">
        <v>35</v>
      </c>
      <c r="C408" s="95" t="s">
        <v>73</v>
      </c>
      <c r="D408" s="95" t="s">
        <v>481</v>
      </c>
      <c r="E408" s="111">
        <v>4500000</v>
      </c>
      <c r="F408" s="110">
        <f>RANK(E408,$E$2:$E$4135)</f>
        <v>1060</v>
      </c>
      <c r="G408" s="109">
        <f>PERCENTRANK($E$2:$E$4135,E408)</f>
        <v>0.73599999999999999</v>
      </c>
    </row>
    <row r="409" spans="1:7">
      <c r="A409" s="95">
        <v>2010</v>
      </c>
      <c r="B409" s="95" t="s">
        <v>35</v>
      </c>
      <c r="C409" s="95" t="s">
        <v>73</v>
      </c>
      <c r="D409" s="95" t="s">
        <v>482</v>
      </c>
      <c r="E409" s="111">
        <v>416000</v>
      </c>
      <c r="F409" s="110">
        <f>RANK(E409,$E$2:$E$4135)</f>
        <v>3859</v>
      </c>
      <c r="G409" s="109">
        <f>PERCENTRANK($E$2:$E$4135,E409)</f>
        <v>6.3E-2</v>
      </c>
    </row>
    <row r="410" spans="1:7">
      <c r="A410" s="95">
        <v>2010</v>
      </c>
      <c r="B410" s="95" t="s">
        <v>35</v>
      </c>
      <c r="C410" s="95" t="s">
        <v>73</v>
      </c>
      <c r="D410" s="95" t="s">
        <v>483</v>
      </c>
      <c r="E410" s="111">
        <v>404500</v>
      </c>
      <c r="F410" s="110">
        <f>RANK(E410,$E$2:$E$4135)</f>
        <v>4048</v>
      </c>
      <c r="G410" s="109">
        <f>PERCENTRANK($E$2:$E$4135,E410)</f>
        <v>0.02</v>
      </c>
    </row>
    <row r="411" spans="1:7">
      <c r="A411" s="95">
        <v>2010</v>
      </c>
      <c r="B411" s="95" t="s">
        <v>35</v>
      </c>
      <c r="C411" s="95" t="s">
        <v>73</v>
      </c>
      <c r="D411" s="95" t="s">
        <v>484</v>
      </c>
      <c r="E411" s="111">
        <v>800000</v>
      </c>
      <c r="F411" s="110">
        <f>RANK(E411,$E$2:$E$4135)</f>
        <v>2375</v>
      </c>
      <c r="G411" s="109">
        <f>PERCENTRANK($E$2:$E$4135,E411)</f>
        <v>0.41799999999999998</v>
      </c>
    </row>
    <row r="412" spans="1:7">
      <c r="A412" s="95">
        <v>2010</v>
      </c>
      <c r="B412" s="95" t="s">
        <v>36</v>
      </c>
      <c r="C412" s="95" t="s">
        <v>73</v>
      </c>
      <c r="D412" s="95" t="s">
        <v>485</v>
      </c>
      <c r="E412" s="111">
        <v>1287500</v>
      </c>
      <c r="F412" s="110">
        <f>RANK(E412,$E$2:$E$4135)</f>
        <v>2031</v>
      </c>
      <c r="G412" s="109">
        <f>PERCENTRANK($E$2:$E$4135,E412)</f>
        <v>0.50800000000000001</v>
      </c>
    </row>
    <row r="413" spans="1:7">
      <c r="A413" s="95">
        <v>2010</v>
      </c>
      <c r="B413" s="95" t="s">
        <v>36</v>
      </c>
      <c r="C413" s="95" t="s">
        <v>73</v>
      </c>
      <c r="D413" s="95" t="s">
        <v>486</v>
      </c>
      <c r="E413" s="111">
        <v>4215000</v>
      </c>
      <c r="F413" s="110">
        <f>RANK(E413,$E$2:$E$4135)</f>
        <v>1136</v>
      </c>
      <c r="G413" s="109">
        <f>PERCENTRANK($E$2:$E$4135,E413)</f>
        <v>0.72499999999999998</v>
      </c>
    </row>
    <row r="414" spans="1:7">
      <c r="A414" s="95">
        <v>2010</v>
      </c>
      <c r="B414" s="95" t="s">
        <v>36</v>
      </c>
      <c r="C414" s="95" t="s">
        <v>73</v>
      </c>
      <c r="D414" s="95" t="s">
        <v>487</v>
      </c>
      <c r="E414" s="111">
        <v>400000</v>
      </c>
      <c r="F414" s="110">
        <f>RANK(E414,$E$2:$E$4135)</f>
        <v>4094</v>
      </c>
      <c r="G414" s="109">
        <f>PERCENTRANK($E$2:$E$4135,E414)</f>
        <v>0</v>
      </c>
    </row>
    <row r="415" spans="1:7">
      <c r="A415" s="95">
        <v>2010</v>
      </c>
      <c r="B415" s="95" t="s">
        <v>36</v>
      </c>
      <c r="C415" s="95" t="s">
        <v>73</v>
      </c>
      <c r="D415" s="95" t="s">
        <v>488</v>
      </c>
      <c r="E415" s="111">
        <v>2025002</v>
      </c>
      <c r="F415" s="110">
        <f>RANK(E415,$E$2:$E$4135)</f>
        <v>1697</v>
      </c>
      <c r="G415" s="109">
        <f>PERCENTRANK($E$2:$E$4135,E415)</f>
        <v>0.58899999999999997</v>
      </c>
    </row>
    <row r="416" spans="1:7">
      <c r="A416" s="95">
        <v>2010</v>
      </c>
      <c r="B416" s="95" t="s">
        <v>36</v>
      </c>
      <c r="C416" s="95" t="s">
        <v>73</v>
      </c>
      <c r="D416" s="95" t="s">
        <v>489</v>
      </c>
      <c r="E416" s="111">
        <v>2100000</v>
      </c>
      <c r="F416" s="110">
        <f>RANK(E416,$E$2:$E$4135)</f>
        <v>1679</v>
      </c>
      <c r="G416" s="109">
        <f>PERCENTRANK($E$2:$E$4135,E416)</f>
        <v>0.59199999999999997</v>
      </c>
    </row>
    <row r="417" spans="1:7">
      <c r="A417" s="95">
        <v>2010</v>
      </c>
      <c r="B417" s="95" t="s">
        <v>36</v>
      </c>
      <c r="C417" s="95" t="s">
        <v>73</v>
      </c>
      <c r="D417" s="95" t="s">
        <v>490</v>
      </c>
      <c r="E417" s="111">
        <v>4250000</v>
      </c>
      <c r="F417" s="110">
        <f>RANK(E417,$E$2:$E$4135)</f>
        <v>1115</v>
      </c>
      <c r="G417" s="109">
        <f>PERCENTRANK($E$2:$E$4135,E417)</f>
        <v>0.72499999999999998</v>
      </c>
    </row>
    <row r="418" spans="1:7">
      <c r="A418" s="95">
        <v>2010</v>
      </c>
      <c r="B418" s="95" t="s">
        <v>36</v>
      </c>
      <c r="C418" s="95" t="s">
        <v>73</v>
      </c>
      <c r="D418" s="95" t="s">
        <v>491</v>
      </c>
      <c r="E418" s="111">
        <v>850000</v>
      </c>
      <c r="F418" s="110">
        <f>RANK(E418,$E$2:$E$4135)</f>
        <v>2330</v>
      </c>
      <c r="G418" s="109">
        <f>PERCENTRANK($E$2:$E$4135,E418)</f>
        <v>0.42899999999999999</v>
      </c>
    </row>
    <row r="419" spans="1:7">
      <c r="A419" s="95">
        <v>2010</v>
      </c>
      <c r="B419" s="95" t="s">
        <v>36</v>
      </c>
      <c r="C419" s="95" t="s">
        <v>73</v>
      </c>
      <c r="D419" s="95" t="s">
        <v>492</v>
      </c>
      <c r="E419" s="111">
        <v>405500</v>
      </c>
      <c r="F419" s="110">
        <f>RANK(E419,$E$2:$E$4135)</f>
        <v>4028</v>
      </c>
      <c r="G419" s="109">
        <f>PERCENTRANK($E$2:$E$4135,E419)</f>
        <v>2.5000000000000001E-2</v>
      </c>
    </row>
    <row r="420" spans="1:7">
      <c r="A420" s="95">
        <v>2010</v>
      </c>
      <c r="B420" s="95" t="s">
        <v>36</v>
      </c>
      <c r="C420" s="95" t="s">
        <v>73</v>
      </c>
      <c r="D420" s="95" t="s">
        <v>493</v>
      </c>
      <c r="E420" s="111">
        <v>11000000</v>
      </c>
      <c r="F420" s="110">
        <f>RANK(E420,$E$2:$E$4135)</f>
        <v>371</v>
      </c>
      <c r="G420" s="109">
        <f>PERCENTRANK($E$2:$E$4135,E420)</f>
        <v>0.90400000000000003</v>
      </c>
    </row>
    <row r="421" spans="1:7">
      <c r="A421" s="95">
        <v>2010</v>
      </c>
      <c r="B421" s="95" t="s">
        <v>36</v>
      </c>
      <c r="C421" s="95" t="s">
        <v>73</v>
      </c>
      <c r="D421" s="95" t="s">
        <v>494</v>
      </c>
      <c r="E421" s="111">
        <v>450000</v>
      </c>
      <c r="F421" s="110">
        <f>RANK(E421,$E$2:$E$4135)</f>
        <v>3583</v>
      </c>
      <c r="G421" s="109">
        <f>PERCENTRANK($E$2:$E$4135,E421)</f>
        <v>0.13100000000000001</v>
      </c>
    </row>
    <row r="422" spans="1:7">
      <c r="A422" s="95">
        <v>2010</v>
      </c>
      <c r="B422" s="95" t="s">
        <v>36</v>
      </c>
      <c r="C422" s="95" t="s">
        <v>73</v>
      </c>
      <c r="D422" s="95" t="s">
        <v>495</v>
      </c>
      <c r="E422" s="111">
        <v>406500</v>
      </c>
      <c r="F422" s="110">
        <f>RANK(E422,$E$2:$E$4135)</f>
        <v>4016</v>
      </c>
      <c r="G422" s="109">
        <f>PERCENTRANK($E$2:$E$4135,E422)</f>
        <v>2.7E-2</v>
      </c>
    </row>
    <row r="423" spans="1:7">
      <c r="A423" s="95">
        <v>2010</v>
      </c>
      <c r="B423" s="95" t="s">
        <v>36</v>
      </c>
      <c r="C423" s="95" t="s">
        <v>73</v>
      </c>
      <c r="D423" s="95" t="s">
        <v>496</v>
      </c>
      <c r="E423" s="111">
        <v>2000000</v>
      </c>
      <c r="F423" s="110">
        <f>RANK(E423,$E$2:$E$4135)</f>
        <v>1706</v>
      </c>
      <c r="G423" s="109">
        <f>PERCENTRANK($E$2:$E$4135,E423)</f>
        <v>0.57299999999999995</v>
      </c>
    </row>
    <row r="424" spans="1:7">
      <c r="A424" s="95">
        <v>2010</v>
      </c>
      <c r="B424" s="95" t="s">
        <v>36</v>
      </c>
      <c r="C424" s="95" t="s">
        <v>73</v>
      </c>
      <c r="D424" s="95" t="s">
        <v>497</v>
      </c>
      <c r="E424" s="111">
        <v>1100000</v>
      </c>
      <c r="F424" s="110">
        <f>RANK(E424,$E$2:$E$4135)</f>
        <v>2113</v>
      </c>
      <c r="G424" s="109">
        <f>PERCENTRANK($E$2:$E$4135,E424)</f>
        <v>0.48199999999999998</v>
      </c>
    </row>
    <row r="425" spans="1:7">
      <c r="A425" s="95">
        <v>2010</v>
      </c>
      <c r="B425" s="95" t="s">
        <v>36</v>
      </c>
      <c r="C425" s="95" t="s">
        <v>73</v>
      </c>
      <c r="D425" s="95" t="s">
        <v>498</v>
      </c>
      <c r="E425" s="111">
        <v>4800000</v>
      </c>
      <c r="F425" s="110">
        <f>RANK(E425,$E$2:$E$4135)</f>
        <v>1028</v>
      </c>
      <c r="G425" s="109">
        <f>PERCENTRANK($E$2:$E$4135,E425)</f>
        <v>0.75</v>
      </c>
    </row>
    <row r="426" spans="1:7">
      <c r="A426" s="95">
        <v>2010</v>
      </c>
      <c r="B426" s="95" t="s">
        <v>36</v>
      </c>
      <c r="C426" s="95" t="s">
        <v>73</v>
      </c>
      <c r="D426" s="95" t="s">
        <v>499</v>
      </c>
      <c r="E426" s="111">
        <v>3250000</v>
      </c>
      <c r="F426" s="110">
        <f>RANK(E426,$E$2:$E$4135)</f>
        <v>1340</v>
      </c>
      <c r="G426" s="109">
        <f>PERCENTRANK($E$2:$E$4135,E426)</f>
        <v>0.67100000000000004</v>
      </c>
    </row>
    <row r="427" spans="1:7">
      <c r="A427" s="95">
        <v>2010</v>
      </c>
      <c r="B427" s="95" t="s">
        <v>36</v>
      </c>
      <c r="C427" s="95" t="s">
        <v>73</v>
      </c>
      <c r="D427" s="95" t="s">
        <v>500</v>
      </c>
      <c r="E427" s="111">
        <v>7500000</v>
      </c>
      <c r="F427" s="110">
        <f>RANK(E427,$E$2:$E$4135)</f>
        <v>625</v>
      </c>
      <c r="G427" s="109">
        <f>PERCENTRANK($E$2:$E$4135,E427)</f>
        <v>0.84299999999999997</v>
      </c>
    </row>
    <row r="428" spans="1:7">
      <c r="A428" s="95">
        <v>2010</v>
      </c>
      <c r="B428" s="95" t="s">
        <v>36</v>
      </c>
      <c r="C428" s="95" t="s">
        <v>73</v>
      </c>
      <c r="D428" s="95" t="s">
        <v>501</v>
      </c>
      <c r="E428" s="111">
        <v>416000</v>
      </c>
      <c r="F428" s="110">
        <f>RANK(E428,$E$2:$E$4135)</f>
        <v>3859</v>
      </c>
      <c r="G428" s="109">
        <f>PERCENTRANK($E$2:$E$4135,E428)</f>
        <v>6.3E-2</v>
      </c>
    </row>
    <row r="429" spans="1:7">
      <c r="A429" s="95">
        <v>2010</v>
      </c>
      <c r="B429" s="95" t="s">
        <v>36</v>
      </c>
      <c r="C429" s="95" t="s">
        <v>73</v>
      </c>
      <c r="D429" s="95" t="s">
        <v>502</v>
      </c>
      <c r="E429" s="111">
        <v>408500</v>
      </c>
      <c r="F429" s="110">
        <f>RANK(E429,$E$2:$E$4135)</f>
        <v>4002</v>
      </c>
      <c r="G429" s="109">
        <f>PERCENTRANK($E$2:$E$4135,E429)</f>
        <v>3.1E-2</v>
      </c>
    </row>
    <row r="430" spans="1:7">
      <c r="A430" s="95">
        <v>2010</v>
      </c>
      <c r="B430" s="95" t="s">
        <v>36</v>
      </c>
      <c r="C430" s="95" t="s">
        <v>73</v>
      </c>
      <c r="D430" s="95" t="s">
        <v>503</v>
      </c>
      <c r="E430" s="111">
        <v>427500</v>
      </c>
      <c r="F430" s="110">
        <f>RANK(E430,$E$2:$E$4135)</f>
        <v>3695</v>
      </c>
      <c r="G430" s="109">
        <f>PERCENTRANK($E$2:$E$4135,E430)</f>
        <v>0.105</v>
      </c>
    </row>
    <row r="431" spans="1:7">
      <c r="A431" s="95">
        <v>2010</v>
      </c>
      <c r="B431" s="95" t="s">
        <v>36</v>
      </c>
      <c r="C431" s="95" t="s">
        <v>73</v>
      </c>
      <c r="D431" s="95" t="s">
        <v>504</v>
      </c>
      <c r="E431" s="111">
        <v>406500</v>
      </c>
      <c r="F431" s="110">
        <f>RANK(E431,$E$2:$E$4135)</f>
        <v>4016</v>
      </c>
      <c r="G431" s="109">
        <f>PERCENTRANK($E$2:$E$4135,E431)</f>
        <v>2.7E-2</v>
      </c>
    </row>
    <row r="432" spans="1:7">
      <c r="A432" s="95">
        <v>2010</v>
      </c>
      <c r="B432" s="95" t="s">
        <v>36</v>
      </c>
      <c r="C432" s="95" t="s">
        <v>73</v>
      </c>
      <c r="D432" s="95" t="s">
        <v>505</v>
      </c>
      <c r="E432" s="111">
        <v>440000</v>
      </c>
      <c r="F432" s="110">
        <f>RANK(E432,$E$2:$E$4135)</f>
        <v>3615</v>
      </c>
      <c r="G432" s="109">
        <f>PERCENTRANK($E$2:$E$4135,E432)</f>
        <v>0.122</v>
      </c>
    </row>
    <row r="433" spans="1:7">
      <c r="A433" s="95">
        <v>2010</v>
      </c>
      <c r="B433" s="95" t="s">
        <v>36</v>
      </c>
      <c r="C433" s="95" t="s">
        <v>73</v>
      </c>
      <c r="D433" s="95" t="s">
        <v>506</v>
      </c>
      <c r="E433" s="111">
        <v>4500000</v>
      </c>
      <c r="F433" s="110">
        <f>RANK(E433,$E$2:$E$4135)</f>
        <v>1060</v>
      </c>
      <c r="G433" s="109">
        <f>PERCENTRANK($E$2:$E$4135,E433)</f>
        <v>0.73599999999999999</v>
      </c>
    </row>
    <row r="434" spans="1:7">
      <c r="A434" s="95">
        <v>2010</v>
      </c>
      <c r="B434" s="95" t="s">
        <v>36</v>
      </c>
      <c r="C434" s="95" t="s">
        <v>73</v>
      </c>
      <c r="D434" s="95" t="s">
        <v>507</v>
      </c>
      <c r="E434" s="111">
        <v>420000</v>
      </c>
      <c r="F434" s="110">
        <f>RANK(E434,$E$2:$E$4135)</f>
        <v>3776</v>
      </c>
      <c r="G434" s="109">
        <f>PERCENTRANK($E$2:$E$4135,E434)</f>
        <v>8.1000000000000003E-2</v>
      </c>
    </row>
    <row r="435" spans="1:7">
      <c r="A435" s="95">
        <v>2010</v>
      </c>
      <c r="B435" s="95" t="s">
        <v>36</v>
      </c>
      <c r="C435" s="95" t="s">
        <v>73</v>
      </c>
      <c r="D435" s="95" t="s">
        <v>508</v>
      </c>
      <c r="E435" s="111">
        <v>12750000</v>
      </c>
      <c r="F435" s="110">
        <f>RANK(E435,$E$2:$E$4135)</f>
        <v>287</v>
      </c>
      <c r="G435" s="109">
        <f>PERCENTRANK($E$2:$E$4135,E435)</f>
        <v>0.93</v>
      </c>
    </row>
    <row r="436" spans="1:7">
      <c r="A436" s="95">
        <v>2010</v>
      </c>
      <c r="B436" s="95" t="s">
        <v>36</v>
      </c>
      <c r="C436" s="95" t="s">
        <v>73</v>
      </c>
      <c r="D436" s="95" t="s">
        <v>509</v>
      </c>
      <c r="E436" s="111">
        <v>900000</v>
      </c>
      <c r="F436" s="110">
        <f>RANK(E436,$E$2:$E$4135)</f>
        <v>2282</v>
      </c>
      <c r="G436" s="109">
        <f>PERCENTRANK($E$2:$E$4135,E436)</f>
        <v>0.44</v>
      </c>
    </row>
    <row r="437" spans="1:7">
      <c r="A437" s="95">
        <v>2010</v>
      </c>
      <c r="B437" s="95" t="s">
        <v>36</v>
      </c>
      <c r="C437" s="95" t="s">
        <v>73</v>
      </c>
      <c r="D437" s="95" t="s">
        <v>510</v>
      </c>
      <c r="E437" s="111">
        <v>950000</v>
      </c>
      <c r="F437" s="110">
        <f>RANK(E437,$E$2:$E$4135)</f>
        <v>2251</v>
      </c>
      <c r="G437" s="109">
        <f>PERCENTRANK($E$2:$E$4135,E437)</f>
        <v>0.45200000000000001</v>
      </c>
    </row>
    <row r="438" spans="1:7">
      <c r="A438" s="95">
        <v>2010</v>
      </c>
      <c r="B438" s="95" t="s">
        <v>36</v>
      </c>
      <c r="C438" s="95" t="s">
        <v>73</v>
      </c>
      <c r="D438" s="95" t="s">
        <v>511</v>
      </c>
      <c r="E438" s="111">
        <v>2750000</v>
      </c>
      <c r="F438" s="110">
        <f>RANK(E438,$E$2:$E$4135)</f>
        <v>1487</v>
      </c>
      <c r="G438" s="109">
        <f>PERCENTRANK($E$2:$E$4135,E438)</f>
        <v>0.63300000000000001</v>
      </c>
    </row>
    <row r="439" spans="1:7">
      <c r="A439" s="95">
        <v>2010</v>
      </c>
      <c r="B439" s="95" t="s">
        <v>36</v>
      </c>
      <c r="C439" s="95" t="s">
        <v>73</v>
      </c>
      <c r="D439" s="95" t="s">
        <v>512</v>
      </c>
      <c r="E439" s="111">
        <v>8800276</v>
      </c>
      <c r="F439" s="110">
        <f>RANK(E439,$E$2:$E$4135)</f>
        <v>530</v>
      </c>
      <c r="G439" s="109">
        <f>PERCENTRANK($E$2:$E$4135,E439)</f>
        <v>0.872</v>
      </c>
    </row>
    <row r="440" spans="1:7">
      <c r="A440" s="95">
        <v>2010</v>
      </c>
      <c r="B440" s="95" t="s">
        <v>36</v>
      </c>
      <c r="C440" s="95" t="s">
        <v>73</v>
      </c>
      <c r="D440" s="95" t="s">
        <v>513</v>
      </c>
      <c r="E440" s="111">
        <v>1900000</v>
      </c>
      <c r="F440" s="110">
        <f>RANK(E440,$E$2:$E$4135)</f>
        <v>1773</v>
      </c>
      <c r="G440" s="109">
        <f>PERCENTRANK($E$2:$E$4135,E440)</f>
        <v>0.56899999999999995</v>
      </c>
    </row>
    <row r="441" spans="1:7">
      <c r="A441" s="95">
        <v>2010</v>
      </c>
      <c r="B441" s="95" t="s">
        <v>37</v>
      </c>
      <c r="C441" s="95" t="s">
        <v>127</v>
      </c>
      <c r="D441" s="95" t="s">
        <v>514</v>
      </c>
      <c r="E441" s="111">
        <v>3000000</v>
      </c>
      <c r="F441" s="110">
        <f>RANK(E441,$E$2:$E$4135)</f>
        <v>1398</v>
      </c>
      <c r="G441" s="109">
        <f>PERCENTRANK($E$2:$E$4135,E441)</f>
        <v>0.64700000000000002</v>
      </c>
    </row>
    <row r="442" spans="1:7">
      <c r="A442" s="95">
        <v>2010</v>
      </c>
      <c r="B442" s="95" t="s">
        <v>37</v>
      </c>
      <c r="C442" s="95" t="s">
        <v>127</v>
      </c>
      <c r="D442" s="95" t="s">
        <v>515</v>
      </c>
      <c r="E442" s="111">
        <v>750000</v>
      </c>
      <c r="F442" s="110">
        <f>RANK(E442,$E$2:$E$4135)</f>
        <v>2413</v>
      </c>
      <c r="G442" s="109">
        <f>PERCENTRANK($E$2:$E$4135,E442)</f>
        <v>0.40600000000000003</v>
      </c>
    </row>
    <row r="443" spans="1:7">
      <c r="A443" s="95">
        <v>2010</v>
      </c>
      <c r="B443" s="95" t="s">
        <v>37</v>
      </c>
      <c r="C443" s="95" t="s">
        <v>127</v>
      </c>
      <c r="D443" s="95" t="s">
        <v>516</v>
      </c>
      <c r="E443" s="111">
        <v>400000</v>
      </c>
      <c r="F443" s="110">
        <f>RANK(E443,$E$2:$E$4135)</f>
        <v>4094</v>
      </c>
      <c r="G443" s="109">
        <f>PERCENTRANK($E$2:$E$4135,E443)</f>
        <v>0</v>
      </c>
    </row>
    <row r="444" spans="1:7">
      <c r="A444" s="95">
        <v>2010</v>
      </c>
      <c r="B444" s="95" t="s">
        <v>37</v>
      </c>
      <c r="C444" s="95" t="s">
        <v>127</v>
      </c>
      <c r="D444" s="95" t="s">
        <v>517</v>
      </c>
      <c r="E444" s="111">
        <v>400000</v>
      </c>
      <c r="F444" s="110">
        <f>RANK(E444,$E$2:$E$4135)</f>
        <v>4094</v>
      </c>
      <c r="G444" s="109">
        <f>PERCENTRANK($E$2:$E$4135,E444)</f>
        <v>0</v>
      </c>
    </row>
    <row r="445" spans="1:7">
      <c r="A445" s="95">
        <v>2010</v>
      </c>
      <c r="B445" s="95" t="s">
        <v>37</v>
      </c>
      <c r="C445" s="95" t="s">
        <v>127</v>
      </c>
      <c r="D445" s="95" t="s">
        <v>518</v>
      </c>
      <c r="E445" s="111">
        <v>437500</v>
      </c>
      <c r="F445" s="110">
        <f>RANK(E445,$E$2:$E$4135)</f>
        <v>3637</v>
      </c>
      <c r="G445" s="109">
        <f>PERCENTRANK($E$2:$E$4135,E445)</f>
        <v>0.11899999999999999</v>
      </c>
    </row>
    <row r="446" spans="1:7">
      <c r="A446" s="95">
        <v>2010</v>
      </c>
      <c r="B446" s="95" t="s">
        <v>37</v>
      </c>
      <c r="C446" s="95" t="s">
        <v>127</v>
      </c>
      <c r="D446" s="95" t="s">
        <v>519</v>
      </c>
      <c r="E446" s="111">
        <v>900000</v>
      </c>
      <c r="F446" s="110">
        <f>RANK(E446,$E$2:$E$4135)</f>
        <v>2282</v>
      </c>
      <c r="G446" s="109">
        <f>PERCENTRANK($E$2:$E$4135,E446)</f>
        <v>0.44</v>
      </c>
    </row>
    <row r="447" spans="1:7">
      <c r="A447" s="95">
        <v>2010</v>
      </c>
      <c r="B447" s="95" t="s">
        <v>37</v>
      </c>
      <c r="C447" s="95" t="s">
        <v>127</v>
      </c>
      <c r="D447" s="95" t="s">
        <v>520</v>
      </c>
      <c r="E447" s="111">
        <v>2000000</v>
      </c>
      <c r="F447" s="110">
        <f>RANK(E447,$E$2:$E$4135)</f>
        <v>1706</v>
      </c>
      <c r="G447" s="109">
        <f>PERCENTRANK($E$2:$E$4135,E447)</f>
        <v>0.57299999999999995</v>
      </c>
    </row>
    <row r="448" spans="1:7">
      <c r="A448" s="95">
        <v>2010</v>
      </c>
      <c r="B448" s="95" t="s">
        <v>37</v>
      </c>
      <c r="C448" s="95" t="s">
        <v>127</v>
      </c>
      <c r="D448" s="95" t="s">
        <v>521</v>
      </c>
      <c r="E448" s="111">
        <v>9416666</v>
      </c>
      <c r="F448" s="110">
        <f>RANK(E448,$E$2:$E$4135)</f>
        <v>490</v>
      </c>
      <c r="G448" s="109">
        <f>PERCENTRANK($E$2:$E$4135,E448)</f>
        <v>0.88100000000000001</v>
      </c>
    </row>
    <row r="449" spans="1:7">
      <c r="A449" s="95">
        <v>2010</v>
      </c>
      <c r="B449" s="95" t="s">
        <v>37</v>
      </c>
      <c r="C449" s="95" t="s">
        <v>127</v>
      </c>
      <c r="D449" s="95" t="s">
        <v>522</v>
      </c>
      <c r="E449" s="111">
        <v>417500</v>
      </c>
      <c r="F449" s="110">
        <f>RANK(E449,$E$2:$E$4135)</f>
        <v>3833</v>
      </c>
      <c r="G449" s="109">
        <f>PERCENTRANK($E$2:$E$4135,E449)</f>
        <v>7.1999999999999995E-2</v>
      </c>
    </row>
    <row r="450" spans="1:7">
      <c r="A450" s="95">
        <v>2010</v>
      </c>
      <c r="B450" s="95" t="s">
        <v>37</v>
      </c>
      <c r="C450" s="95" t="s">
        <v>127</v>
      </c>
      <c r="D450" s="95" t="s">
        <v>523</v>
      </c>
      <c r="E450" s="111">
        <v>3150000</v>
      </c>
      <c r="F450" s="110">
        <f>RANK(E450,$E$2:$E$4135)</f>
        <v>1372</v>
      </c>
      <c r="G450" s="109">
        <f>PERCENTRANK($E$2:$E$4135,E450)</f>
        <v>0.66700000000000004</v>
      </c>
    </row>
    <row r="451" spans="1:7">
      <c r="A451" s="95">
        <v>2010</v>
      </c>
      <c r="B451" s="95" t="s">
        <v>37</v>
      </c>
      <c r="C451" s="95" t="s">
        <v>127</v>
      </c>
      <c r="D451" s="95" t="s">
        <v>524</v>
      </c>
      <c r="E451" s="111">
        <v>5100000</v>
      </c>
      <c r="F451" s="110">
        <f>RANK(E451,$E$2:$E$4135)</f>
        <v>943</v>
      </c>
      <c r="G451" s="109">
        <f>PERCENTRANK($E$2:$E$4135,E451)</f>
        <v>0.77100000000000002</v>
      </c>
    </row>
    <row r="452" spans="1:7">
      <c r="A452" s="95">
        <v>2010</v>
      </c>
      <c r="B452" s="95" t="s">
        <v>37</v>
      </c>
      <c r="C452" s="95" t="s">
        <v>127</v>
      </c>
      <c r="D452" s="95" t="s">
        <v>525</v>
      </c>
      <c r="E452" s="111">
        <v>1450000</v>
      </c>
      <c r="F452" s="110">
        <f>RANK(E452,$E$2:$E$4135)</f>
        <v>1957</v>
      </c>
      <c r="G452" s="109">
        <f>PERCENTRANK($E$2:$E$4135,E452)</f>
        <v>0.52500000000000002</v>
      </c>
    </row>
    <row r="453" spans="1:7">
      <c r="A453" s="95">
        <v>2010</v>
      </c>
      <c r="B453" s="95" t="s">
        <v>37</v>
      </c>
      <c r="C453" s="95" t="s">
        <v>127</v>
      </c>
      <c r="D453" s="95" t="s">
        <v>526</v>
      </c>
      <c r="E453" s="111">
        <v>5000000</v>
      </c>
      <c r="F453" s="110">
        <f>RANK(E453,$E$2:$E$4135)</f>
        <v>956</v>
      </c>
      <c r="G453" s="109">
        <f>PERCENTRANK($E$2:$E$4135,E453)</f>
        <v>0.75600000000000001</v>
      </c>
    </row>
    <row r="454" spans="1:7">
      <c r="A454" s="95">
        <v>2010</v>
      </c>
      <c r="B454" s="95" t="s">
        <v>37</v>
      </c>
      <c r="C454" s="95" t="s">
        <v>127</v>
      </c>
      <c r="D454" s="95" t="s">
        <v>527</v>
      </c>
      <c r="E454" s="111">
        <v>4100000</v>
      </c>
      <c r="F454" s="110">
        <f>RANK(E454,$E$2:$E$4135)</f>
        <v>1145</v>
      </c>
      <c r="G454" s="109">
        <f>PERCENTRANK($E$2:$E$4135,E454)</f>
        <v>0.72099999999999997</v>
      </c>
    </row>
    <row r="455" spans="1:7">
      <c r="A455" s="95">
        <v>2010</v>
      </c>
      <c r="B455" s="95" t="s">
        <v>37</v>
      </c>
      <c r="C455" s="95" t="s">
        <v>127</v>
      </c>
      <c r="D455" s="95" t="s">
        <v>528</v>
      </c>
      <c r="E455" s="111">
        <v>1600000</v>
      </c>
      <c r="F455" s="110">
        <f>RANK(E455,$E$2:$E$4135)</f>
        <v>1858</v>
      </c>
      <c r="G455" s="109">
        <f>PERCENTRANK($E$2:$E$4135,E455)</f>
        <v>0.54600000000000004</v>
      </c>
    </row>
    <row r="456" spans="1:7">
      <c r="A456" s="95">
        <v>2010</v>
      </c>
      <c r="B456" s="95" t="s">
        <v>37</v>
      </c>
      <c r="C456" s="95" t="s">
        <v>127</v>
      </c>
      <c r="D456" s="95" t="s">
        <v>529</v>
      </c>
      <c r="E456" s="111">
        <v>12500000</v>
      </c>
      <c r="F456" s="110">
        <f>RANK(E456,$E$2:$E$4135)</f>
        <v>292</v>
      </c>
      <c r="G456" s="109">
        <f>PERCENTRANK($E$2:$E$4135,E456)</f>
        <v>0.92600000000000005</v>
      </c>
    </row>
    <row r="457" spans="1:7">
      <c r="A457" s="95">
        <v>2010</v>
      </c>
      <c r="B457" s="95" t="s">
        <v>37</v>
      </c>
      <c r="C457" s="95" t="s">
        <v>127</v>
      </c>
      <c r="D457" s="95" t="s">
        <v>530</v>
      </c>
      <c r="E457" s="111">
        <v>430000</v>
      </c>
      <c r="F457" s="110">
        <f>RANK(E457,$E$2:$E$4135)</f>
        <v>3675</v>
      </c>
      <c r="G457" s="109">
        <f>PERCENTRANK($E$2:$E$4135,E457)</f>
        <v>0.11</v>
      </c>
    </row>
    <row r="458" spans="1:7">
      <c r="A458" s="95">
        <v>2010</v>
      </c>
      <c r="B458" s="95" t="s">
        <v>37</v>
      </c>
      <c r="C458" s="95" t="s">
        <v>127</v>
      </c>
      <c r="D458" s="95" t="s">
        <v>531</v>
      </c>
      <c r="E458" s="111">
        <v>412500</v>
      </c>
      <c r="F458" s="110">
        <f>RANK(E458,$E$2:$E$4135)</f>
        <v>3967</v>
      </c>
      <c r="G458" s="109">
        <f>PERCENTRANK($E$2:$E$4135,E458)</f>
        <v>3.7999999999999999E-2</v>
      </c>
    </row>
    <row r="459" spans="1:7">
      <c r="A459" s="95">
        <v>2010</v>
      </c>
      <c r="B459" s="95" t="s">
        <v>37</v>
      </c>
      <c r="C459" s="95" t="s">
        <v>127</v>
      </c>
      <c r="D459" s="95" t="s">
        <v>532</v>
      </c>
      <c r="E459" s="111">
        <v>15000000</v>
      </c>
      <c r="F459" s="110">
        <f>RANK(E459,$E$2:$E$4135)</f>
        <v>171</v>
      </c>
      <c r="G459" s="109">
        <f>PERCENTRANK($E$2:$E$4135,E459)</f>
        <v>0.95299999999999996</v>
      </c>
    </row>
    <row r="460" spans="1:7">
      <c r="A460" s="95">
        <v>2010</v>
      </c>
      <c r="B460" s="95" t="s">
        <v>37</v>
      </c>
      <c r="C460" s="95" t="s">
        <v>127</v>
      </c>
      <c r="D460" s="95" t="s">
        <v>533</v>
      </c>
      <c r="E460" s="111">
        <v>11250000</v>
      </c>
      <c r="F460" s="110">
        <f>RANK(E460,$E$2:$E$4135)</f>
        <v>365</v>
      </c>
      <c r="G460" s="109">
        <f>PERCENTRANK($E$2:$E$4135,E460)</f>
        <v>0.91100000000000003</v>
      </c>
    </row>
    <row r="461" spans="1:7">
      <c r="A461" s="95">
        <v>2010</v>
      </c>
      <c r="B461" s="95" t="s">
        <v>37</v>
      </c>
      <c r="C461" s="95" t="s">
        <v>127</v>
      </c>
      <c r="D461" s="95" t="s">
        <v>534</v>
      </c>
      <c r="E461" s="111">
        <v>625000</v>
      </c>
      <c r="F461" s="110">
        <f>RANK(E461,$E$2:$E$4135)</f>
        <v>2516</v>
      </c>
      <c r="G461" s="109">
        <f>PERCENTRANK($E$2:$E$4135,E461)</f>
        <v>0.39</v>
      </c>
    </row>
    <row r="462" spans="1:7">
      <c r="A462" s="95">
        <v>2010</v>
      </c>
      <c r="B462" s="95" t="s">
        <v>37</v>
      </c>
      <c r="C462" s="95" t="s">
        <v>127</v>
      </c>
      <c r="D462" s="95" t="s">
        <v>535</v>
      </c>
      <c r="E462" s="111">
        <v>7000000</v>
      </c>
      <c r="F462" s="110">
        <f>RANK(E462,$E$2:$E$4135)</f>
        <v>681</v>
      </c>
      <c r="G462" s="109">
        <f>PERCENTRANK($E$2:$E$4135,E462)</f>
        <v>0.82599999999999996</v>
      </c>
    </row>
    <row r="463" spans="1:7">
      <c r="A463" s="95">
        <v>2010</v>
      </c>
      <c r="B463" s="95" t="s">
        <v>37</v>
      </c>
      <c r="C463" s="95" t="s">
        <v>127</v>
      </c>
      <c r="D463" s="95" t="s">
        <v>536</v>
      </c>
      <c r="E463" s="111">
        <v>4000000</v>
      </c>
      <c r="F463" s="110">
        <f>RANK(E463,$E$2:$E$4135)</f>
        <v>1155</v>
      </c>
      <c r="G463" s="109">
        <f>PERCENTRANK($E$2:$E$4135,E463)</f>
        <v>0.70799999999999996</v>
      </c>
    </row>
    <row r="464" spans="1:7">
      <c r="A464" s="95">
        <v>2010</v>
      </c>
      <c r="B464" s="95" t="s">
        <v>37</v>
      </c>
      <c r="C464" s="95" t="s">
        <v>127</v>
      </c>
      <c r="D464" s="95" t="s">
        <v>537</v>
      </c>
      <c r="E464" s="111">
        <v>2900000</v>
      </c>
      <c r="F464" s="110">
        <f>RANK(E464,$E$2:$E$4135)</f>
        <v>1468</v>
      </c>
      <c r="G464" s="109">
        <f>PERCENTRANK($E$2:$E$4135,E464)</f>
        <v>0.64300000000000002</v>
      </c>
    </row>
    <row r="465" spans="1:7">
      <c r="A465" s="95">
        <v>2010</v>
      </c>
      <c r="B465" s="95" t="s">
        <v>37</v>
      </c>
      <c r="C465" s="95" t="s">
        <v>127</v>
      </c>
      <c r="D465" s="95" t="s">
        <v>538</v>
      </c>
      <c r="E465" s="111">
        <v>470000</v>
      </c>
      <c r="F465" s="110">
        <f>RANK(E465,$E$2:$E$4135)</f>
        <v>3549</v>
      </c>
      <c r="G465" s="109">
        <f>PERCENTRANK($E$2:$E$4135,E465)</f>
        <v>0.14000000000000001</v>
      </c>
    </row>
    <row r="466" spans="1:7">
      <c r="A466" s="95">
        <v>2010</v>
      </c>
      <c r="B466" s="95" t="s">
        <v>37</v>
      </c>
      <c r="C466" s="95" t="s">
        <v>127</v>
      </c>
      <c r="D466" s="95" t="s">
        <v>539</v>
      </c>
      <c r="E466" s="111">
        <v>750000</v>
      </c>
      <c r="F466" s="110">
        <f>RANK(E466,$E$2:$E$4135)</f>
        <v>2413</v>
      </c>
      <c r="G466" s="109">
        <f>PERCENTRANK($E$2:$E$4135,E466)</f>
        <v>0.40600000000000003</v>
      </c>
    </row>
    <row r="467" spans="1:7">
      <c r="A467" s="95">
        <v>2010</v>
      </c>
      <c r="B467" s="95" t="s">
        <v>37</v>
      </c>
      <c r="C467" s="95" t="s">
        <v>127</v>
      </c>
      <c r="D467" s="95" t="s">
        <v>540</v>
      </c>
      <c r="E467" s="111">
        <v>1500000</v>
      </c>
      <c r="F467" s="110">
        <f>RANK(E467,$E$2:$E$4135)</f>
        <v>1886</v>
      </c>
      <c r="G467" s="109">
        <f>PERCENTRANK($E$2:$E$4135,E467)</f>
        <v>0.52800000000000002</v>
      </c>
    </row>
    <row r="468" spans="1:7">
      <c r="A468" s="95">
        <v>2010</v>
      </c>
      <c r="B468" s="95" t="s">
        <v>37</v>
      </c>
      <c r="C468" s="95" t="s">
        <v>127</v>
      </c>
      <c r="D468" s="95" t="s">
        <v>541</v>
      </c>
      <c r="E468" s="111">
        <v>2600000</v>
      </c>
      <c r="F468" s="110">
        <f>RANK(E468,$E$2:$E$4135)</f>
        <v>1541</v>
      </c>
      <c r="G468" s="109">
        <f>PERCENTRANK($E$2:$E$4135,E468)</f>
        <v>0.626</v>
      </c>
    </row>
    <row r="469" spans="1:7">
      <c r="A469" s="95">
        <v>2010</v>
      </c>
      <c r="B469" s="95" t="s">
        <v>38</v>
      </c>
      <c r="C469" s="95" t="s">
        <v>127</v>
      </c>
      <c r="D469" s="95" t="s">
        <v>542</v>
      </c>
      <c r="E469" s="111">
        <v>435650</v>
      </c>
      <c r="F469" s="110">
        <f>RANK(E469,$E$2:$E$4135)</f>
        <v>3648</v>
      </c>
      <c r="G469" s="109">
        <f>PERCENTRANK($E$2:$E$4135,E469)</f>
        <v>0.11700000000000001</v>
      </c>
    </row>
    <row r="470" spans="1:7">
      <c r="A470" s="95">
        <v>2010</v>
      </c>
      <c r="B470" s="95" t="s">
        <v>38</v>
      </c>
      <c r="C470" s="95" t="s">
        <v>127</v>
      </c>
      <c r="D470" s="95" t="s">
        <v>543</v>
      </c>
      <c r="E470" s="111">
        <v>16500000</v>
      </c>
      <c r="F470" s="110">
        <f>RANK(E470,$E$2:$E$4135)</f>
        <v>119</v>
      </c>
      <c r="G470" s="109">
        <f>PERCENTRANK($E$2:$E$4135,E470)</f>
        <v>0.97</v>
      </c>
    </row>
    <row r="471" spans="1:7">
      <c r="A471" s="95">
        <v>2010</v>
      </c>
      <c r="B471" s="95" t="s">
        <v>38</v>
      </c>
      <c r="C471" s="95" t="s">
        <v>127</v>
      </c>
      <c r="D471" s="95" t="s">
        <v>544</v>
      </c>
      <c r="E471" s="111">
        <v>9000000</v>
      </c>
      <c r="F471" s="110">
        <f>RANK(E471,$E$2:$E$4135)</f>
        <v>503</v>
      </c>
      <c r="G471" s="109">
        <f>PERCENTRANK($E$2:$E$4135,E471)</f>
        <v>0.872</v>
      </c>
    </row>
    <row r="472" spans="1:7">
      <c r="A472" s="95">
        <v>2010</v>
      </c>
      <c r="B472" s="95" t="s">
        <v>38</v>
      </c>
      <c r="C472" s="95" t="s">
        <v>127</v>
      </c>
      <c r="D472" s="95" t="s">
        <v>545</v>
      </c>
      <c r="E472" s="111">
        <v>410800</v>
      </c>
      <c r="F472" s="110">
        <f>RANK(E472,$E$2:$E$4135)</f>
        <v>3980</v>
      </c>
      <c r="G472" s="109">
        <f>PERCENTRANK($E$2:$E$4135,E472)</f>
        <v>3.6999999999999998E-2</v>
      </c>
    </row>
    <row r="473" spans="1:7">
      <c r="A473" s="95">
        <v>2010</v>
      </c>
      <c r="B473" s="95" t="s">
        <v>38</v>
      </c>
      <c r="C473" s="95" t="s">
        <v>127</v>
      </c>
      <c r="D473" s="95" t="s">
        <v>546</v>
      </c>
      <c r="E473" s="111">
        <v>487975</v>
      </c>
      <c r="F473" s="110">
        <f>RANK(E473,$E$2:$E$4135)</f>
        <v>3342</v>
      </c>
      <c r="G473" s="109">
        <f>PERCENTRANK($E$2:$E$4135,E473)</f>
        <v>0.191</v>
      </c>
    </row>
    <row r="474" spans="1:7">
      <c r="A474" s="95">
        <v>2010</v>
      </c>
      <c r="B474" s="95" t="s">
        <v>38</v>
      </c>
      <c r="C474" s="95" t="s">
        <v>127</v>
      </c>
      <c r="D474" s="95" t="s">
        <v>547</v>
      </c>
      <c r="E474" s="111">
        <v>452500</v>
      </c>
      <c r="F474" s="110">
        <f>RANK(E474,$E$2:$E$4135)</f>
        <v>3576</v>
      </c>
      <c r="G474" s="109">
        <f>PERCENTRANK($E$2:$E$4135,E474)</f>
        <v>0.13400000000000001</v>
      </c>
    </row>
    <row r="475" spans="1:7">
      <c r="A475" s="95">
        <v>2010</v>
      </c>
      <c r="B475" s="95" t="s">
        <v>38</v>
      </c>
      <c r="C475" s="95" t="s">
        <v>127</v>
      </c>
      <c r="D475" s="95" t="s">
        <v>548</v>
      </c>
      <c r="E475" s="111">
        <v>5500000</v>
      </c>
      <c r="F475" s="110">
        <f>RANK(E475,$E$2:$E$4135)</f>
        <v>866</v>
      </c>
      <c r="G475" s="109">
        <f>PERCENTRANK($E$2:$E$4135,E475)</f>
        <v>0.78100000000000003</v>
      </c>
    </row>
    <row r="476" spans="1:7">
      <c r="A476" s="95">
        <v>2010</v>
      </c>
      <c r="B476" s="95" t="s">
        <v>38</v>
      </c>
      <c r="C476" s="95" t="s">
        <v>127</v>
      </c>
      <c r="D476" s="95" t="s">
        <v>549</v>
      </c>
      <c r="E476" s="111">
        <v>447000</v>
      </c>
      <c r="F476" s="110">
        <f>RANK(E476,$E$2:$E$4135)</f>
        <v>3592</v>
      </c>
      <c r="G476" s="109">
        <f>PERCENTRANK($E$2:$E$4135,E476)</f>
        <v>0.13100000000000001</v>
      </c>
    </row>
    <row r="477" spans="1:7">
      <c r="A477" s="95">
        <v>2010</v>
      </c>
      <c r="B477" s="95" t="s">
        <v>38</v>
      </c>
      <c r="C477" s="95" t="s">
        <v>127</v>
      </c>
      <c r="D477" s="95" t="s">
        <v>550</v>
      </c>
      <c r="E477" s="111">
        <v>22600000</v>
      </c>
      <c r="F477" s="110">
        <f>RANK(E477,$E$2:$E$4135)</f>
        <v>31</v>
      </c>
      <c r="G477" s="109">
        <f>PERCENTRANK($E$2:$E$4135,E477)</f>
        <v>0.99199999999999999</v>
      </c>
    </row>
    <row r="478" spans="1:7">
      <c r="A478" s="95">
        <v>2010</v>
      </c>
      <c r="B478" s="95" t="s">
        <v>38</v>
      </c>
      <c r="C478" s="95" t="s">
        <v>127</v>
      </c>
      <c r="D478" s="95" t="s">
        <v>551</v>
      </c>
      <c r="E478" s="111">
        <v>5500000</v>
      </c>
      <c r="F478" s="110">
        <f>RANK(E478,$E$2:$E$4135)</f>
        <v>866</v>
      </c>
      <c r="G478" s="109">
        <f>PERCENTRANK($E$2:$E$4135,E478)</f>
        <v>0.78100000000000003</v>
      </c>
    </row>
    <row r="479" spans="1:7">
      <c r="A479" s="95">
        <v>2010</v>
      </c>
      <c r="B479" s="95" t="s">
        <v>38</v>
      </c>
      <c r="C479" s="95" t="s">
        <v>127</v>
      </c>
      <c r="D479" s="95" t="s">
        <v>552</v>
      </c>
      <c r="E479" s="111">
        <v>4000000</v>
      </c>
      <c r="F479" s="110">
        <f>RANK(E479,$E$2:$E$4135)</f>
        <v>1155</v>
      </c>
      <c r="G479" s="109">
        <f>PERCENTRANK($E$2:$E$4135,E479)</f>
        <v>0.70799999999999996</v>
      </c>
    </row>
    <row r="480" spans="1:7">
      <c r="A480" s="95">
        <v>2010</v>
      </c>
      <c r="B480" s="95" t="s">
        <v>38</v>
      </c>
      <c r="C480" s="95" t="s">
        <v>127</v>
      </c>
      <c r="D480" s="95" t="s">
        <v>553</v>
      </c>
      <c r="E480" s="111">
        <v>850000</v>
      </c>
      <c r="F480" s="110">
        <f>RANK(E480,$E$2:$E$4135)</f>
        <v>2330</v>
      </c>
      <c r="G480" s="109">
        <f>PERCENTRANK($E$2:$E$4135,E480)</f>
        <v>0.42899999999999999</v>
      </c>
    </row>
    <row r="481" spans="1:7">
      <c r="A481" s="95">
        <v>2010</v>
      </c>
      <c r="B481" s="95" t="s">
        <v>38</v>
      </c>
      <c r="C481" s="95" t="s">
        <v>127</v>
      </c>
      <c r="D481" s="95" t="s">
        <v>554</v>
      </c>
      <c r="E481" s="111">
        <v>1200000</v>
      </c>
      <c r="F481" s="110">
        <f>RANK(E481,$E$2:$E$4135)</f>
        <v>2069</v>
      </c>
      <c r="G481" s="109">
        <f>PERCENTRANK($E$2:$E$4135,E481)</f>
        <v>0.49399999999999999</v>
      </c>
    </row>
    <row r="482" spans="1:7">
      <c r="A482" s="95">
        <v>2010</v>
      </c>
      <c r="B482" s="95" t="s">
        <v>38</v>
      </c>
      <c r="C482" s="95" t="s">
        <v>127</v>
      </c>
      <c r="D482" s="95" t="s">
        <v>555</v>
      </c>
      <c r="E482" s="111">
        <v>412100</v>
      </c>
      <c r="F482" s="110">
        <f>RANK(E482,$E$2:$E$4135)</f>
        <v>3975</v>
      </c>
      <c r="G482" s="109">
        <f>PERCENTRANK($E$2:$E$4135,E482)</f>
        <v>3.7999999999999999E-2</v>
      </c>
    </row>
    <row r="483" spans="1:7">
      <c r="A483" s="95">
        <v>2010</v>
      </c>
      <c r="B483" s="95" t="s">
        <v>38</v>
      </c>
      <c r="C483" s="95" t="s">
        <v>127</v>
      </c>
      <c r="D483" s="95" t="s">
        <v>556</v>
      </c>
      <c r="E483" s="111">
        <v>11750000</v>
      </c>
      <c r="F483" s="110">
        <f>RANK(E483,$E$2:$E$4135)</f>
        <v>350</v>
      </c>
      <c r="G483" s="109">
        <f>PERCENTRANK($E$2:$E$4135,E483)</f>
        <v>0.91500000000000004</v>
      </c>
    </row>
    <row r="484" spans="1:7">
      <c r="A484" s="95">
        <v>2010</v>
      </c>
      <c r="B484" s="95" t="s">
        <v>38</v>
      </c>
      <c r="C484" s="95" t="s">
        <v>127</v>
      </c>
      <c r="D484" s="95" t="s">
        <v>557</v>
      </c>
      <c r="E484" s="111">
        <v>13100000</v>
      </c>
      <c r="F484" s="110">
        <f>RANK(E484,$E$2:$E$4135)</f>
        <v>257</v>
      </c>
      <c r="G484" s="109">
        <f>PERCENTRANK($E$2:$E$4135,E484)</f>
        <v>0.93700000000000006</v>
      </c>
    </row>
    <row r="485" spans="1:7">
      <c r="A485" s="95">
        <v>2010</v>
      </c>
      <c r="B485" s="95" t="s">
        <v>38</v>
      </c>
      <c r="C485" s="95" t="s">
        <v>127</v>
      </c>
      <c r="D485" s="95" t="s">
        <v>558</v>
      </c>
      <c r="E485" s="111">
        <v>15000000</v>
      </c>
      <c r="F485" s="110">
        <f>RANK(E485,$E$2:$E$4135)</f>
        <v>171</v>
      </c>
      <c r="G485" s="109">
        <f>PERCENTRANK($E$2:$E$4135,E485)</f>
        <v>0.95299999999999996</v>
      </c>
    </row>
    <row r="486" spans="1:7">
      <c r="A486" s="95">
        <v>2010</v>
      </c>
      <c r="B486" s="95" t="s">
        <v>38</v>
      </c>
      <c r="C486" s="95" t="s">
        <v>127</v>
      </c>
      <c r="D486" s="95" t="s">
        <v>559</v>
      </c>
      <c r="E486" s="111">
        <v>426650</v>
      </c>
      <c r="F486" s="110">
        <f>RANK(E486,$E$2:$E$4135)</f>
        <v>3707</v>
      </c>
      <c r="G486" s="109">
        <f>PERCENTRANK($E$2:$E$4135,E486)</f>
        <v>0.10299999999999999</v>
      </c>
    </row>
    <row r="487" spans="1:7">
      <c r="A487" s="95">
        <v>2010</v>
      </c>
      <c r="B487" s="95" t="s">
        <v>38</v>
      </c>
      <c r="C487" s="95" t="s">
        <v>127</v>
      </c>
      <c r="D487" s="95" t="s">
        <v>560</v>
      </c>
      <c r="E487" s="111">
        <v>33000000</v>
      </c>
      <c r="F487" s="110">
        <f>RANK(E487,$E$2:$E$4135)</f>
        <v>1</v>
      </c>
      <c r="G487" s="109">
        <f>PERCENTRANK($E$2:$E$4135,E487)</f>
        <v>1</v>
      </c>
    </row>
    <row r="488" spans="1:7">
      <c r="A488" s="95">
        <v>2010</v>
      </c>
      <c r="B488" s="95" t="s">
        <v>38</v>
      </c>
      <c r="C488" s="95" t="s">
        <v>127</v>
      </c>
      <c r="D488" s="95" t="s">
        <v>561</v>
      </c>
      <c r="E488" s="111">
        <v>24285714</v>
      </c>
      <c r="F488" s="110">
        <f>RANK(E488,$E$2:$E$4135)</f>
        <v>11</v>
      </c>
      <c r="G488" s="109">
        <f>PERCENTRANK($E$2:$E$4135,E488)</f>
        <v>0.997</v>
      </c>
    </row>
    <row r="489" spans="1:7">
      <c r="A489" s="95">
        <v>2010</v>
      </c>
      <c r="B489" s="95" t="s">
        <v>38</v>
      </c>
      <c r="C489" s="95" t="s">
        <v>127</v>
      </c>
      <c r="D489" s="95" t="s">
        <v>562</v>
      </c>
      <c r="E489" s="111">
        <v>6850000</v>
      </c>
      <c r="F489" s="110">
        <f>RANK(E489,$E$2:$E$4135)</f>
        <v>724</v>
      </c>
      <c r="G489" s="109">
        <f>PERCENTRANK($E$2:$E$4135,E489)</f>
        <v>0.82399999999999995</v>
      </c>
    </row>
    <row r="490" spans="1:7">
      <c r="A490" s="95">
        <v>2010</v>
      </c>
      <c r="B490" s="95" t="s">
        <v>38</v>
      </c>
      <c r="C490" s="95" t="s">
        <v>127</v>
      </c>
      <c r="D490" s="95" t="s">
        <v>563</v>
      </c>
      <c r="E490" s="111">
        <v>20625000</v>
      </c>
      <c r="F490" s="110">
        <f>RANK(E490,$E$2:$E$4135)</f>
        <v>49</v>
      </c>
      <c r="G490" s="109">
        <f>PERCENTRANK($E$2:$E$4135,E490)</f>
        <v>0.98799999999999999</v>
      </c>
    </row>
    <row r="491" spans="1:7">
      <c r="A491" s="95">
        <v>2010</v>
      </c>
      <c r="B491" s="95" t="s">
        <v>38</v>
      </c>
      <c r="C491" s="95" t="s">
        <v>127</v>
      </c>
      <c r="D491" s="95" t="s">
        <v>564</v>
      </c>
      <c r="E491" s="111">
        <v>900000</v>
      </c>
      <c r="F491" s="110">
        <f>RANK(E491,$E$2:$E$4135)</f>
        <v>2282</v>
      </c>
      <c r="G491" s="109">
        <f>PERCENTRANK($E$2:$E$4135,E491)</f>
        <v>0.44</v>
      </c>
    </row>
    <row r="492" spans="1:7">
      <c r="A492" s="95">
        <v>2010</v>
      </c>
      <c r="B492" s="95" t="s">
        <v>38</v>
      </c>
      <c r="C492" s="95" t="s">
        <v>127</v>
      </c>
      <c r="D492" s="95" t="s">
        <v>565</v>
      </c>
      <c r="E492" s="111">
        <v>11500000</v>
      </c>
      <c r="F492" s="110">
        <f>RANK(E492,$E$2:$E$4135)</f>
        <v>357</v>
      </c>
      <c r="G492" s="109">
        <f>PERCENTRANK($E$2:$E$4135,E492)</f>
        <v>0.91200000000000003</v>
      </c>
    </row>
    <row r="493" spans="1:7">
      <c r="A493" s="95">
        <v>2010</v>
      </c>
      <c r="B493" s="95" t="s">
        <v>38</v>
      </c>
      <c r="C493" s="95" t="s">
        <v>127</v>
      </c>
      <c r="D493" s="95" t="s">
        <v>566</v>
      </c>
      <c r="E493" s="111">
        <v>1100000</v>
      </c>
      <c r="F493" s="110">
        <f>RANK(E493,$E$2:$E$4135)</f>
        <v>2113</v>
      </c>
      <c r="G493" s="109">
        <f>PERCENTRANK($E$2:$E$4135,E493)</f>
        <v>0.48199999999999998</v>
      </c>
    </row>
    <row r="494" spans="1:7">
      <c r="A494" s="95">
        <v>2010</v>
      </c>
      <c r="B494" s="95" t="s">
        <v>39</v>
      </c>
      <c r="C494" s="95" t="s">
        <v>73</v>
      </c>
      <c r="D494" s="95" t="s">
        <v>567</v>
      </c>
      <c r="E494" s="111">
        <v>500000</v>
      </c>
      <c r="F494" s="110">
        <f>RANK(E494,$E$2:$E$4135)</f>
        <v>3014</v>
      </c>
      <c r="G494" s="109">
        <f>PERCENTRANK($E$2:$E$4135,E494)</f>
        <v>0.252</v>
      </c>
    </row>
    <row r="495" spans="1:7">
      <c r="A495" s="95">
        <v>2010</v>
      </c>
      <c r="B495" s="95" t="s">
        <v>39</v>
      </c>
      <c r="C495" s="95" t="s">
        <v>73</v>
      </c>
      <c r="D495" s="95" t="s">
        <v>568</v>
      </c>
      <c r="E495" s="111">
        <v>8625000</v>
      </c>
      <c r="F495" s="110">
        <f>RANK(E495,$E$2:$E$4135)</f>
        <v>537</v>
      </c>
      <c r="G495" s="109">
        <f>PERCENTRANK($E$2:$E$4135,E495)</f>
        <v>0.87</v>
      </c>
    </row>
    <row r="496" spans="1:7">
      <c r="A496" s="95">
        <v>2010</v>
      </c>
      <c r="B496" s="95" t="s">
        <v>39</v>
      </c>
      <c r="C496" s="95" t="s">
        <v>73</v>
      </c>
      <c r="D496" s="95" t="s">
        <v>569</v>
      </c>
      <c r="E496" s="111">
        <v>19401569</v>
      </c>
      <c r="F496" s="110">
        <f>RANK(E496,$E$2:$E$4135)</f>
        <v>74</v>
      </c>
      <c r="G496" s="109">
        <f>PERCENTRANK($E$2:$E$4135,E496)</f>
        <v>0.98199999999999998</v>
      </c>
    </row>
    <row r="497" spans="1:7">
      <c r="A497" s="95">
        <v>2010</v>
      </c>
      <c r="B497" s="95" t="s">
        <v>39</v>
      </c>
      <c r="C497" s="95" t="s">
        <v>73</v>
      </c>
      <c r="D497" s="95" t="s">
        <v>570</v>
      </c>
      <c r="E497" s="111">
        <v>750000</v>
      </c>
      <c r="F497" s="110">
        <f>RANK(E497,$E$2:$E$4135)</f>
        <v>2413</v>
      </c>
      <c r="G497" s="109">
        <f>PERCENTRANK($E$2:$E$4135,E497)</f>
        <v>0.40600000000000003</v>
      </c>
    </row>
    <row r="498" spans="1:7">
      <c r="A498" s="95">
        <v>2010</v>
      </c>
      <c r="B498" s="95" t="s">
        <v>39</v>
      </c>
      <c r="C498" s="95" t="s">
        <v>73</v>
      </c>
      <c r="D498" s="95" t="s">
        <v>571</v>
      </c>
      <c r="E498" s="111">
        <v>6250000</v>
      </c>
      <c r="F498" s="110">
        <f>RANK(E498,$E$2:$E$4135)</f>
        <v>780</v>
      </c>
      <c r="G498" s="109">
        <f>PERCENTRANK($E$2:$E$4135,E498)</f>
        <v>0.81</v>
      </c>
    </row>
    <row r="499" spans="1:7">
      <c r="A499" s="95">
        <v>2010</v>
      </c>
      <c r="B499" s="95" t="s">
        <v>39</v>
      </c>
      <c r="C499" s="95" t="s">
        <v>73</v>
      </c>
      <c r="D499" s="95" t="s">
        <v>572</v>
      </c>
      <c r="E499" s="111">
        <v>650000</v>
      </c>
      <c r="F499" s="110">
        <f>RANK(E499,$E$2:$E$4135)</f>
        <v>2499</v>
      </c>
      <c r="G499" s="109">
        <f>PERCENTRANK($E$2:$E$4135,E499)</f>
        <v>0.39200000000000002</v>
      </c>
    </row>
    <row r="500" spans="1:7">
      <c r="A500" s="95">
        <v>2010</v>
      </c>
      <c r="B500" s="95" t="s">
        <v>39</v>
      </c>
      <c r="C500" s="95" t="s">
        <v>73</v>
      </c>
      <c r="D500" s="95" t="s">
        <v>573</v>
      </c>
      <c r="E500" s="111">
        <v>1850000</v>
      </c>
      <c r="F500" s="110">
        <f>RANK(E500,$E$2:$E$4135)</f>
        <v>1784</v>
      </c>
      <c r="G500" s="109">
        <f>PERCENTRANK($E$2:$E$4135,E500)</f>
        <v>0.56699999999999995</v>
      </c>
    </row>
    <row r="501" spans="1:7">
      <c r="A501" s="95">
        <v>2010</v>
      </c>
      <c r="B501" s="95" t="s">
        <v>39</v>
      </c>
      <c r="C501" s="95" t="s">
        <v>73</v>
      </c>
      <c r="D501" s="95" t="s">
        <v>574</v>
      </c>
      <c r="E501" s="111">
        <v>1250000</v>
      </c>
      <c r="F501" s="110">
        <f>RANK(E501,$E$2:$E$4135)</f>
        <v>2039</v>
      </c>
      <c r="G501" s="109">
        <f>PERCENTRANK($E$2:$E$4135,E501)</f>
        <v>0.5</v>
      </c>
    </row>
    <row r="502" spans="1:7">
      <c r="A502" s="95">
        <v>2010</v>
      </c>
      <c r="B502" s="95" t="s">
        <v>39</v>
      </c>
      <c r="C502" s="95" t="s">
        <v>73</v>
      </c>
      <c r="D502" s="95" t="s">
        <v>575</v>
      </c>
      <c r="E502" s="111">
        <v>2900000</v>
      </c>
      <c r="F502" s="110">
        <f>RANK(E502,$E$2:$E$4135)</f>
        <v>1468</v>
      </c>
      <c r="G502" s="109">
        <f>PERCENTRANK($E$2:$E$4135,E502)</f>
        <v>0.64300000000000002</v>
      </c>
    </row>
    <row r="503" spans="1:7">
      <c r="A503" s="95">
        <v>2010</v>
      </c>
      <c r="B503" s="95" t="s">
        <v>39</v>
      </c>
      <c r="C503" s="95" t="s">
        <v>73</v>
      </c>
      <c r="D503" s="95" t="s">
        <v>576</v>
      </c>
      <c r="E503" s="111">
        <v>5000000</v>
      </c>
      <c r="F503" s="110">
        <f>RANK(E503,$E$2:$E$4135)</f>
        <v>956</v>
      </c>
      <c r="G503" s="109">
        <f>PERCENTRANK($E$2:$E$4135,E503)</f>
        <v>0.75600000000000001</v>
      </c>
    </row>
    <row r="504" spans="1:7">
      <c r="A504" s="95">
        <v>2010</v>
      </c>
      <c r="B504" s="95" t="s">
        <v>39</v>
      </c>
      <c r="C504" s="95" t="s">
        <v>73</v>
      </c>
      <c r="D504" s="95" t="s">
        <v>577</v>
      </c>
      <c r="E504" s="111">
        <v>975000</v>
      </c>
      <c r="F504" s="110">
        <f>RANK(E504,$E$2:$E$4135)</f>
        <v>2243</v>
      </c>
      <c r="G504" s="109">
        <f>PERCENTRANK($E$2:$E$4135,E504)</f>
        <v>0.45600000000000002</v>
      </c>
    </row>
    <row r="505" spans="1:7">
      <c r="A505" s="95">
        <v>2010</v>
      </c>
      <c r="B505" s="95" t="s">
        <v>39</v>
      </c>
      <c r="C505" s="95" t="s">
        <v>73</v>
      </c>
      <c r="D505" s="95" t="s">
        <v>578</v>
      </c>
      <c r="E505" s="111">
        <v>1250000</v>
      </c>
      <c r="F505" s="110">
        <f>RANK(E505,$E$2:$E$4135)</f>
        <v>2039</v>
      </c>
      <c r="G505" s="109">
        <f>PERCENTRANK($E$2:$E$4135,E505)</f>
        <v>0.5</v>
      </c>
    </row>
    <row r="506" spans="1:7">
      <c r="A506" s="95">
        <v>2010</v>
      </c>
      <c r="B506" s="95" t="s">
        <v>39</v>
      </c>
      <c r="C506" s="95" t="s">
        <v>73</v>
      </c>
      <c r="D506" s="95" t="s">
        <v>579</v>
      </c>
      <c r="E506" s="111">
        <v>900000</v>
      </c>
      <c r="F506" s="110">
        <f>RANK(E506,$E$2:$E$4135)</f>
        <v>2282</v>
      </c>
      <c r="G506" s="109">
        <f>PERCENTRANK($E$2:$E$4135,E506)</f>
        <v>0.44</v>
      </c>
    </row>
    <row r="507" spans="1:7">
      <c r="A507" s="95">
        <v>2010</v>
      </c>
      <c r="B507" s="95" t="s">
        <v>39</v>
      </c>
      <c r="C507" s="95" t="s">
        <v>73</v>
      </c>
      <c r="D507" s="95" t="s">
        <v>580</v>
      </c>
      <c r="E507" s="111">
        <v>3300000</v>
      </c>
      <c r="F507" s="110">
        <f>RANK(E507,$E$2:$E$4135)</f>
        <v>1329</v>
      </c>
      <c r="G507" s="109">
        <f>PERCENTRANK($E$2:$E$4135,E507)</f>
        <v>0.67600000000000005</v>
      </c>
    </row>
    <row r="508" spans="1:7">
      <c r="A508" s="95">
        <v>2010</v>
      </c>
      <c r="B508" s="95" t="s">
        <v>39</v>
      </c>
      <c r="C508" s="95" t="s">
        <v>73</v>
      </c>
      <c r="D508" s="95" t="s">
        <v>581</v>
      </c>
      <c r="E508" s="111">
        <v>11400000</v>
      </c>
      <c r="F508" s="110">
        <f>RANK(E508,$E$2:$E$4135)</f>
        <v>364</v>
      </c>
      <c r="G508" s="109">
        <f>PERCENTRANK($E$2:$E$4135,E508)</f>
        <v>0.91200000000000003</v>
      </c>
    </row>
    <row r="509" spans="1:7">
      <c r="A509" s="95">
        <v>2010</v>
      </c>
      <c r="B509" s="95" t="s">
        <v>39</v>
      </c>
      <c r="C509" s="95" t="s">
        <v>73</v>
      </c>
      <c r="D509" s="95" t="s">
        <v>582</v>
      </c>
      <c r="E509" s="111">
        <v>419000</v>
      </c>
      <c r="F509" s="110">
        <f>RANK(E509,$E$2:$E$4135)</f>
        <v>3803</v>
      </c>
      <c r="G509" s="109">
        <f>PERCENTRANK($E$2:$E$4135,E509)</f>
        <v>7.6999999999999999E-2</v>
      </c>
    </row>
    <row r="510" spans="1:7">
      <c r="A510" s="95">
        <v>2010</v>
      </c>
      <c r="B510" s="95" t="s">
        <v>39</v>
      </c>
      <c r="C510" s="95" t="s">
        <v>73</v>
      </c>
      <c r="D510" s="95" t="s">
        <v>583</v>
      </c>
      <c r="E510" s="111">
        <v>402000</v>
      </c>
      <c r="F510" s="110">
        <f>RANK(E510,$E$2:$E$4135)</f>
        <v>4066</v>
      </c>
      <c r="G510" s="109">
        <f>PERCENTRANK($E$2:$E$4135,E510)</f>
        <v>1.4E-2</v>
      </c>
    </row>
    <row r="511" spans="1:7">
      <c r="A511" s="95">
        <v>2010</v>
      </c>
      <c r="B511" s="95" t="s">
        <v>39</v>
      </c>
      <c r="C511" s="95" t="s">
        <v>73</v>
      </c>
      <c r="D511" s="95" t="s">
        <v>584</v>
      </c>
      <c r="E511" s="111">
        <v>414000</v>
      </c>
      <c r="F511" s="110">
        <f>RANK(E511,$E$2:$E$4135)</f>
        <v>3910</v>
      </c>
      <c r="G511" s="109">
        <f>PERCENTRANK($E$2:$E$4135,E511)</f>
        <v>4.1000000000000002E-2</v>
      </c>
    </row>
    <row r="512" spans="1:7">
      <c r="A512" s="95">
        <v>2010</v>
      </c>
      <c r="B512" s="95" t="s">
        <v>39</v>
      </c>
      <c r="C512" s="95" t="s">
        <v>73</v>
      </c>
      <c r="D512" s="95" t="s">
        <v>585</v>
      </c>
      <c r="E512" s="111">
        <v>1500000</v>
      </c>
      <c r="F512" s="110">
        <f>RANK(E512,$E$2:$E$4135)</f>
        <v>1886</v>
      </c>
      <c r="G512" s="109">
        <f>PERCENTRANK($E$2:$E$4135,E512)</f>
        <v>0.52800000000000002</v>
      </c>
    </row>
    <row r="513" spans="1:7">
      <c r="A513" s="95">
        <v>2010</v>
      </c>
      <c r="B513" s="95" t="s">
        <v>39</v>
      </c>
      <c r="C513" s="95" t="s">
        <v>73</v>
      </c>
      <c r="D513" s="95" t="s">
        <v>586</v>
      </c>
      <c r="E513" s="111">
        <v>500000</v>
      </c>
      <c r="F513" s="110">
        <f>RANK(E513,$E$2:$E$4135)</f>
        <v>3014</v>
      </c>
      <c r="G513" s="109">
        <f>PERCENTRANK($E$2:$E$4135,E513)</f>
        <v>0.252</v>
      </c>
    </row>
    <row r="514" spans="1:7">
      <c r="A514" s="95">
        <v>2010</v>
      </c>
      <c r="B514" s="95" t="s">
        <v>39</v>
      </c>
      <c r="C514" s="95" t="s">
        <v>73</v>
      </c>
      <c r="D514" s="95" t="s">
        <v>587</v>
      </c>
      <c r="E514" s="111">
        <v>12000000</v>
      </c>
      <c r="F514" s="110">
        <f>RANK(E514,$E$2:$E$4135)</f>
        <v>318</v>
      </c>
      <c r="G514" s="109">
        <f>PERCENTRANK($E$2:$E$4135,E514)</f>
        <v>0.91600000000000004</v>
      </c>
    </row>
    <row r="515" spans="1:7">
      <c r="A515" s="95">
        <v>2010</v>
      </c>
      <c r="B515" s="95" t="s">
        <v>39</v>
      </c>
      <c r="C515" s="95" t="s">
        <v>73</v>
      </c>
      <c r="D515" s="95" t="s">
        <v>588</v>
      </c>
      <c r="E515" s="111">
        <v>9375000</v>
      </c>
      <c r="F515" s="110">
        <f>RANK(E515,$E$2:$E$4135)</f>
        <v>492</v>
      </c>
      <c r="G515" s="109">
        <f>PERCENTRANK($E$2:$E$4135,E515)</f>
        <v>0.88</v>
      </c>
    </row>
    <row r="516" spans="1:7">
      <c r="A516" s="95">
        <v>2010</v>
      </c>
      <c r="B516" s="95" t="s">
        <v>39</v>
      </c>
      <c r="C516" s="95" t="s">
        <v>73</v>
      </c>
      <c r="D516" s="95" t="s">
        <v>589</v>
      </c>
      <c r="E516" s="111">
        <v>12166666</v>
      </c>
      <c r="F516" s="110">
        <f>RANK(E516,$E$2:$E$4135)</f>
        <v>311</v>
      </c>
      <c r="G516" s="109">
        <f>PERCENTRANK($E$2:$E$4135,E516)</f>
        <v>0.92400000000000004</v>
      </c>
    </row>
    <row r="517" spans="1:7">
      <c r="A517" s="95">
        <v>2010</v>
      </c>
      <c r="B517" s="95" t="s">
        <v>39</v>
      </c>
      <c r="C517" s="95" t="s">
        <v>73</v>
      </c>
      <c r="D517" s="95" t="s">
        <v>590</v>
      </c>
      <c r="E517" s="111">
        <v>20144707</v>
      </c>
      <c r="F517" s="110">
        <f>RANK(E517,$E$2:$E$4135)</f>
        <v>56</v>
      </c>
      <c r="G517" s="109">
        <f>PERCENTRANK($E$2:$E$4135,E517)</f>
        <v>0.98599999999999999</v>
      </c>
    </row>
    <row r="518" spans="1:7">
      <c r="A518" s="95">
        <v>2010</v>
      </c>
      <c r="B518" s="95" t="s">
        <v>39</v>
      </c>
      <c r="C518" s="95" t="s">
        <v>73</v>
      </c>
      <c r="D518" s="95" t="s">
        <v>591</v>
      </c>
      <c r="E518" s="111">
        <v>1000000</v>
      </c>
      <c r="F518" s="110">
        <f>RANK(E518,$E$2:$E$4135)</f>
        <v>2160</v>
      </c>
      <c r="G518" s="109">
        <f>PERCENTRANK($E$2:$E$4135,E518)</f>
        <v>0.45800000000000002</v>
      </c>
    </row>
    <row r="519" spans="1:7">
      <c r="A519" s="95">
        <v>2010</v>
      </c>
      <c r="B519" s="95" t="s">
        <v>39</v>
      </c>
      <c r="C519" s="95" t="s">
        <v>73</v>
      </c>
      <c r="D519" s="95" t="s">
        <v>592</v>
      </c>
      <c r="E519" s="111">
        <v>850000</v>
      </c>
      <c r="F519" s="110">
        <f>RANK(E519,$E$2:$E$4135)</f>
        <v>2330</v>
      </c>
      <c r="G519" s="109">
        <f>PERCENTRANK($E$2:$E$4135,E519)</f>
        <v>0.42899999999999999</v>
      </c>
    </row>
    <row r="520" spans="1:7">
      <c r="A520" s="95">
        <v>2010</v>
      </c>
      <c r="B520" s="95" t="s">
        <v>39</v>
      </c>
      <c r="C520" s="95" t="s">
        <v>73</v>
      </c>
      <c r="D520" s="95" t="s">
        <v>593</v>
      </c>
      <c r="E520" s="111">
        <v>400000</v>
      </c>
      <c r="F520" s="110">
        <f>RANK(E520,$E$2:$E$4135)</f>
        <v>4094</v>
      </c>
      <c r="G520" s="109">
        <f>PERCENTRANK($E$2:$E$4135,E520)</f>
        <v>0</v>
      </c>
    </row>
    <row r="521" spans="1:7">
      <c r="A521" s="95">
        <v>2010</v>
      </c>
      <c r="B521" s="95" t="s">
        <v>39</v>
      </c>
      <c r="C521" s="95" t="s">
        <v>73</v>
      </c>
      <c r="D521" s="95" t="s">
        <v>594</v>
      </c>
      <c r="E521" s="111">
        <v>10250000</v>
      </c>
      <c r="F521" s="110">
        <f>RANK(E521,$E$2:$E$4135)</f>
        <v>417</v>
      </c>
      <c r="G521" s="109">
        <f>PERCENTRANK($E$2:$E$4135,E521)</f>
        <v>0.89700000000000002</v>
      </c>
    </row>
    <row r="522" spans="1:7">
      <c r="A522" s="95">
        <v>2010</v>
      </c>
      <c r="B522" s="95" t="s">
        <v>40</v>
      </c>
      <c r="C522" s="95" t="s">
        <v>127</v>
      </c>
      <c r="D522" s="95" t="s">
        <v>595</v>
      </c>
      <c r="E522" s="111">
        <v>410000</v>
      </c>
      <c r="F522" s="110">
        <f>RANK(E522,$E$2:$E$4135)</f>
        <v>3983</v>
      </c>
      <c r="G522" s="109">
        <f>PERCENTRANK($E$2:$E$4135,E522)</f>
        <v>3.3000000000000002E-2</v>
      </c>
    </row>
    <row r="523" spans="1:7">
      <c r="A523" s="95">
        <v>2010</v>
      </c>
      <c r="B523" s="95" t="s">
        <v>40</v>
      </c>
      <c r="C523" s="95" t="s">
        <v>127</v>
      </c>
      <c r="D523" s="95" t="s">
        <v>596</v>
      </c>
      <c r="E523" s="111">
        <v>435000</v>
      </c>
      <c r="F523" s="110">
        <f>RANK(E523,$E$2:$E$4135)</f>
        <v>3649</v>
      </c>
      <c r="G523" s="109">
        <f>PERCENTRANK($E$2:$E$4135,E523)</f>
        <v>0.115</v>
      </c>
    </row>
    <row r="524" spans="1:7">
      <c r="A524" s="95">
        <v>2010</v>
      </c>
      <c r="B524" s="95" t="s">
        <v>40</v>
      </c>
      <c r="C524" s="95" t="s">
        <v>127</v>
      </c>
      <c r="D524" s="95" t="s">
        <v>597</v>
      </c>
      <c r="E524" s="111">
        <v>410000</v>
      </c>
      <c r="F524" s="110">
        <f>RANK(E524,$E$2:$E$4135)</f>
        <v>3983</v>
      </c>
      <c r="G524" s="109">
        <f>PERCENTRANK($E$2:$E$4135,E524)</f>
        <v>3.3000000000000002E-2</v>
      </c>
    </row>
    <row r="525" spans="1:7">
      <c r="A525" s="95">
        <v>2010</v>
      </c>
      <c r="B525" s="95" t="s">
        <v>40</v>
      </c>
      <c r="C525" s="95" t="s">
        <v>127</v>
      </c>
      <c r="D525" s="95" t="s">
        <v>598</v>
      </c>
      <c r="E525" s="111">
        <v>405000</v>
      </c>
      <c r="F525" s="110">
        <f>RANK(E525,$E$2:$E$4135)</f>
        <v>4031</v>
      </c>
      <c r="G525" s="109">
        <f>PERCENTRANK($E$2:$E$4135,E525)</f>
        <v>2.1000000000000001E-2</v>
      </c>
    </row>
    <row r="526" spans="1:7">
      <c r="A526" s="95">
        <v>2010</v>
      </c>
      <c r="B526" s="95" t="s">
        <v>40</v>
      </c>
      <c r="C526" s="95" t="s">
        <v>127</v>
      </c>
      <c r="D526" s="95" t="s">
        <v>599</v>
      </c>
      <c r="E526" s="111">
        <v>420000</v>
      </c>
      <c r="F526" s="110">
        <f>RANK(E526,$E$2:$E$4135)</f>
        <v>3776</v>
      </c>
      <c r="G526" s="109">
        <f>PERCENTRANK($E$2:$E$4135,E526)</f>
        <v>8.1000000000000003E-2</v>
      </c>
    </row>
    <row r="527" spans="1:7">
      <c r="A527" s="95">
        <v>2010</v>
      </c>
      <c r="B527" s="95" t="s">
        <v>40</v>
      </c>
      <c r="C527" s="95" t="s">
        <v>127</v>
      </c>
      <c r="D527" s="95" t="s">
        <v>600</v>
      </c>
      <c r="E527" s="111">
        <v>425000</v>
      </c>
      <c r="F527" s="110">
        <f>RANK(E527,$E$2:$E$4135)</f>
        <v>3717</v>
      </c>
      <c r="G527" s="109">
        <f>PERCENTRANK($E$2:$E$4135,E527)</f>
        <v>9.6000000000000002E-2</v>
      </c>
    </row>
    <row r="528" spans="1:7">
      <c r="A528" s="95">
        <v>2010</v>
      </c>
      <c r="B528" s="95" t="s">
        <v>40</v>
      </c>
      <c r="C528" s="95" t="s">
        <v>127</v>
      </c>
      <c r="D528" s="95" t="s">
        <v>601</v>
      </c>
      <c r="E528" s="111">
        <v>410000</v>
      </c>
      <c r="F528" s="110">
        <f>RANK(E528,$E$2:$E$4135)</f>
        <v>3983</v>
      </c>
      <c r="G528" s="109">
        <f>PERCENTRANK($E$2:$E$4135,E528)</f>
        <v>3.3000000000000002E-2</v>
      </c>
    </row>
    <row r="529" spans="1:7">
      <c r="A529" s="95">
        <v>2010</v>
      </c>
      <c r="B529" s="95" t="s">
        <v>40</v>
      </c>
      <c r="C529" s="95" t="s">
        <v>127</v>
      </c>
      <c r="D529" s="95" t="s">
        <v>602</v>
      </c>
      <c r="E529" s="111">
        <v>410000</v>
      </c>
      <c r="F529" s="110">
        <f>RANK(E529,$E$2:$E$4135)</f>
        <v>3983</v>
      </c>
      <c r="G529" s="109">
        <f>PERCENTRANK($E$2:$E$4135,E529)</f>
        <v>3.3000000000000002E-2</v>
      </c>
    </row>
    <row r="530" spans="1:7">
      <c r="A530" s="95">
        <v>2010</v>
      </c>
      <c r="B530" s="95" t="s">
        <v>40</v>
      </c>
      <c r="C530" s="95" t="s">
        <v>127</v>
      </c>
      <c r="D530" s="95" t="s">
        <v>603</v>
      </c>
      <c r="E530" s="111">
        <v>12500000</v>
      </c>
      <c r="F530" s="110">
        <f>RANK(E530,$E$2:$E$4135)</f>
        <v>292</v>
      </c>
      <c r="G530" s="109">
        <f>PERCENTRANK($E$2:$E$4135,E530)</f>
        <v>0.92600000000000005</v>
      </c>
    </row>
    <row r="531" spans="1:7">
      <c r="A531" s="95">
        <v>2010</v>
      </c>
      <c r="B531" s="95" t="s">
        <v>40</v>
      </c>
      <c r="C531" s="95" t="s">
        <v>127</v>
      </c>
      <c r="D531" s="95" t="s">
        <v>604</v>
      </c>
      <c r="E531" s="111">
        <v>5000000</v>
      </c>
      <c r="F531" s="110">
        <f>RANK(E531,$E$2:$E$4135)</f>
        <v>956</v>
      </c>
      <c r="G531" s="109">
        <f>PERCENTRANK($E$2:$E$4135,E531)</f>
        <v>0.75600000000000001</v>
      </c>
    </row>
    <row r="532" spans="1:7">
      <c r="A532" s="95">
        <v>2010</v>
      </c>
      <c r="B532" s="95" t="s">
        <v>40</v>
      </c>
      <c r="C532" s="95" t="s">
        <v>127</v>
      </c>
      <c r="D532" s="95" t="s">
        <v>605</v>
      </c>
      <c r="E532" s="111">
        <v>1350000</v>
      </c>
      <c r="F532" s="110">
        <f>RANK(E532,$E$2:$E$4135)</f>
        <v>1989</v>
      </c>
      <c r="G532" s="109">
        <f>PERCENTRANK($E$2:$E$4135,E532)</f>
        <v>0.51300000000000001</v>
      </c>
    </row>
    <row r="533" spans="1:7">
      <c r="A533" s="95">
        <v>2010</v>
      </c>
      <c r="B533" s="95" t="s">
        <v>40</v>
      </c>
      <c r="C533" s="95" t="s">
        <v>127</v>
      </c>
      <c r="D533" s="95" t="s">
        <v>606</v>
      </c>
      <c r="E533" s="111">
        <v>557500</v>
      </c>
      <c r="F533" s="110">
        <f>RANK(E533,$E$2:$E$4135)</f>
        <v>2560</v>
      </c>
      <c r="G533" s="109">
        <f>PERCENTRANK($E$2:$E$4135,E533)</f>
        <v>0.38</v>
      </c>
    </row>
    <row r="534" spans="1:7">
      <c r="A534" s="95">
        <v>2010</v>
      </c>
      <c r="B534" s="95" t="s">
        <v>40</v>
      </c>
      <c r="C534" s="95" t="s">
        <v>127</v>
      </c>
      <c r="D534" s="95" t="s">
        <v>607</v>
      </c>
      <c r="E534" s="111">
        <v>1750000</v>
      </c>
      <c r="F534" s="110">
        <f>RANK(E534,$E$2:$E$4135)</f>
        <v>1807</v>
      </c>
      <c r="G534" s="109">
        <f>PERCENTRANK($E$2:$E$4135,E534)</f>
        <v>0.55600000000000005</v>
      </c>
    </row>
    <row r="535" spans="1:7">
      <c r="A535" s="95">
        <v>2010</v>
      </c>
      <c r="B535" s="95" t="s">
        <v>40</v>
      </c>
      <c r="C535" s="95" t="s">
        <v>127</v>
      </c>
      <c r="D535" s="95" t="s">
        <v>608</v>
      </c>
      <c r="E535" s="111">
        <v>5500000</v>
      </c>
      <c r="F535" s="110">
        <f>RANK(E535,$E$2:$E$4135)</f>
        <v>866</v>
      </c>
      <c r="G535" s="109">
        <f>PERCENTRANK($E$2:$E$4135,E535)</f>
        <v>0.78100000000000003</v>
      </c>
    </row>
    <row r="536" spans="1:7">
      <c r="A536" s="95">
        <v>2010</v>
      </c>
      <c r="B536" s="95" t="s">
        <v>40</v>
      </c>
      <c r="C536" s="95" t="s">
        <v>127</v>
      </c>
      <c r="D536" s="95" t="s">
        <v>609</v>
      </c>
      <c r="E536" s="111">
        <v>405000</v>
      </c>
      <c r="F536" s="110">
        <f>RANK(E536,$E$2:$E$4135)</f>
        <v>4031</v>
      </c>
      <c r="G536" s="109">
        <f>PERCENTRANK($E$2:$E$4135,E536)</f>
        <v>2.1000000000000001E-2</v>
      </c>
    </row>
    <row r="537" spans="1:7">
      <c r="A537" s="95">
        <v>2010</v>
      </c>
      <c r="B537" s="95" t="s">
        <v>40</v>
      </c>
      <c r="C537" s="95" t="s">
        <v>127</v>
      </c>
      <c r="D537" s="95" t="s">
        <v>610</v>
      </c>
      <c r="E537" s="111">
        <v>700000</v>
      </c>
      <c r="F537" s="110">
        <f>RANK(E537,$E$2:$E$4135)</f>
        <v>2466</v>
      </c>
      <c r="G537" s="109">
        <f>PERCENTRANK($E$2:$E$4135,E537)</f>
        <v>0.39700000000000002</v>
      </c>
    </row>
    <row r="538" spans="1:7">
      <c r="A538" s="95">
        <v>2010</v>
      </c>
      <c r="B538" s="95" t="s">
        <v>40</v>
      </c>
      <c r="C538" s="95" t="s">
        <v>127</v>
      </c>
      <c r="D538" s="95" t="s">
        <v>611</v>
      </c>
      <c r="E538" s="111">
        <v>405000</v>
      </c>
      <c r="F538" s="110">
        <f>RANK(E538,$E$2:$E$4135)</f>
        <v>4031</v>
      </c>
      <c r="G538" s="109">
        <f>PERCENTRANK($E$2:$E$4135,E538)</f>
        <v>2.1000000000000001E-2</v>
      </c>
    </row>
    <row r="539" spans="1:7">
      <c r="A539" s="95">
        <v>2010</v>
      </c>
      <c r="B539" s="95" t="s">
        <v>40</v>
      </c>
      <c r="C539" s="95" t="s">
        <v>127</v>
      </c>
      <c r="D539" s="95" t="s">
        <v>612</v>
      </c>
      <c r="E539" s="111">
        <v>750000</v>
      </c>
      <c r="F539" s="110">
        <f>RANK(E539,$E$2:$E$4135)</f>
        <v>2413</v>
      </c>
      <c r="G539" s="109">
        <f>PERCENTRANK($E$2:$E$4135,E539)</f>
        <v>0.40600000000000003</v>
      </c>
    </row>
    <row r="540" spans="1:7">
      <c r="A540" s="95">
        <v>2010</v>
      </c>
      <c r="B540" s="95" t="s">
        <v>40</v>
      </c>
      <c r="C540" s="95" t="s">
        <v>127</v>
      </c>
      <c r="D540" s="95" t="s">
        <v>613</v>
      </c>
      <c r="E540" s="111">
        <v>3100000</v>
      </c>
      <c r="F540" s="110">
        <f>RANK(E540,$E$2:$E$4135)</f>
        <v>1379</v>
      </c>
      <c r="G540" s="109">
        <f>PERCENTRANK($E$2:$E$4135,E540)</f>
        <v>0.66300000000000003</v>
      </c>
    </row>
    <row r="541" spans="1:7">
      <c r="A541" s="95">
        <v>2010</v>
      </c>
      <c r="B541" s="95" t="s">
        <v>40</v>
      </c>
      <c r="C541" s="95" t="s">
        <v>127</v>
      </c>
      <c r="D541" s="95" t="s">
        <v>614</v>
      </c>
      <c r="E541" s="111">
        <v>405000</v>
      </c>
      <c r="F541" s="110">
        <f>RANK(E541,$E$2:$E$4135)</f>
        <v>4031</v>
      </c>
      <c r="G541" s="109">
        <f>PERCENTRANK($E$2:$E$4135,E541)</f>
        <v>2.1000000000000001E-2</v>
      </c>
    </row>
    <row r="542" spans="1:7">
      <c r="A542" s="95">
        <v>2010</v>
      </c>
      <c r="B542" s="95" t="s">
        <v>40</v>
      </c>
      <c r="C542" s="95" t="s">
        <v>127</v>
      </c>
      <c r="D542" s="95" t="s">
        <v>615</v>
      </c>
      <c r="E542" s="111">
        <v>410000</v>
      </c>
      <c r="F542" s="110">
        <f>RANK(E542,$E$2:$E$4135)</f>
        <v>3983</v>
      </c>
      <c r="G542" s="109">
        <f>PERCENTRANK($E$2:$E$4135,E542)</f>
        <v>3.3000000000000002E-2</v>
      </c>
    </row>
    <row r="543" spans="1:7">
      <c r="A543" s="95">
        <v>2010</v>
      </c>
      <c r="B543" s="95" t="s">
        <v>40</v>
      </c>
      <c r="C543" s="95" t="s">
        <v>127</v>
      </c>
      <c r="D543" s="95" t="s">
        <v>616</v>
      </c>
      <c r="E543" s="111">
        <v>405000</v>
      </c>
      <c r="F543" s="110">
        <f>RANK(E543,$E$2:$E$4135)</f>
        <v>4031</v>
      </c>
      <c r="G543" s="109">
        <f>PERCENTRANK($E$2:$E$4135,E543)</f>
        <v>2.1000000000000001E-2</v>
      </c>
    </row>
    <row r="544" spans="1:7">
      <c r="A544" s="95">
        <v>2010</v>
      </c>
      <c r="B544" s="95" t="s">
        <v>40</v>
      </c>
      <c r="C544" s="95" t="s">
        <v>127</v>
      </c>
      <c r="D544" s="95" t="s">
        <v>617</v>
      </c>
      <c r="E544" s="111">
        <v>405000</v>
      </c>
      <c r="F544" s="110">
        <f>RANK(E544,$E$2:$E$4135)</f>
        <v>4031</v>
      </c>
      <c r="G544" s="109">
        <f>PERCENTRANK($E$2:$E$4135,E544)</f>
        <v>2.1000000000000001E-2</v>
      </c>
    </row>
    <row r="545" spans="1:7">
      <c r="A545" s="95">
        <v>2010</v>
      </c>
      <c r="B545" s="95" t="s">
        <v>40</v>
      </c>
      <c r="C545" s="95" t="s">
        <v>127</v>
      </c>
      <c r="D545" s="95" t="s">
        <v>618</v>
      </c>
      <c r="E545" s="111">
        <v>427400</v>
      </c>
      <c r="F545" s="110">
        <f>RANK(E545,$E$2:$E$4135)</f>
        <v>3700</v>
      </c>
      <c r="G545" s="109">
        <f>PERCENTRANK($E$2:$E$4135,E545)</f>
        <v>0.105</v>
      </c>
    </row>
    <row r="546" spans="1:7">
      <c r="A546" s="95">
        <v>2010</v>
      </c>
      <c r="B546" s="95" t="s">
        <v>40</v>
      </c>
      <c r="C546" s="95" t="s">
        <v>127</v>
      </c>
      <c r="D546" s="95" t="s">
        <v>619</v>
      </c>
      <c r="E546" s="111">
        <v>410000</v>
      </c>
      <c r="F546" s="110">
        <f>RANK(E546,$E$2:$E$4135)</f>
        <v>3983</v>
      </c>
      <c r="G546" s="109">
        <f>PERCENTRANK($E$2:$E$4135,E546)</f>
        <v>3.3000000000000002E-2</v>
      </c>
    </row>
    <row r="547" spans="1:7">
      <c r="A547" s="95">
        <v>2010</v>
      </c>
      <c r="B547" s="95" t="s">
        <v>40</v>
      </c>
      <c r="C547" s="95" t="s">
        <v>127</v>
      </c>
      <c r="D547" s="95" t="s">
        <v>620</v>
      </c>
      <c r="E547" s="111">
        <v>400000</v>
      </c>
      <c r="F547" s="110">
        <f>RANK(E547,$E$2:$E$4135)</f>
        <v>4094</v>
      </c>
      <c r="G547" s="109">
        <f>PERCENTRANK($E$2:$E$4135,E547)</f>
        <v>0</v>
      </c>
    </row>
    <row r="548" spans="1:7">
      <c r="A548" s="95">
        <v>2010</v>
      </c>
      <c r="B548" s="95" t="s">
        <v>40</v>
      </c>
      <c r="C548" s="95" t="s">
        <v>127</v>
      </c>
      <c r="D548" s="95" t="s">
        <v>621</v>
      </c>
      <c r="E548" s="111">
        <v>10000000</v>
      </c>
      <c r="F548" s="110">
        <f>RANK(E548,$E$2:$E$4135)</f>
        <v>431</v>
      </c>
      <c r="G548" s="109">
        <f>PERCENTRANK($E$2:$E$4135,E548)</f>
        <v>0.88700000000000001</v>
      </c>
    </row>
    <row r="549" spans="1:7">
      <c r="A549" s="95">
        <v>2010</v>
      </c>
      <c r="B549" s="95" t="s">
        <v>40</v>
      </c>
      <c r="C549" s="95" t="s">
        <v>127</v>
      </c>
      <c r="D549" s="95" t="s">
        <v>622</v>
      </c>
      <c r="E549" s="111">
        <v>420000</v>
      </c>
      <c r="F549" s="110">
        <f>RANK(E549,$E$2:$E$4135)</f>
        <v>3776</v>
      </c>
      <c r="G549" s="109">
        <f>PERCENTRANK($E$2:$E$4135,E549)</f>
        <v>8.1000000000000003E-2</v>
      </c>
    </row>
    <row r="550" spans="1:7">
      <c r="A550" s="95">
        <v>2010</v>
      </c>
      <c r="B550" s="95" t="s">
        <v>40</v>
      </c>
      <c r="C550" s="95" t="s">
        <v>127</v>
      </c>
      <c r="D550" s="95" t="s">
        <v>623</v>
      </c>
      <c r="E550" s="111">
        <v>420000</v>
      </c>
      <c r="F550" s="110">
        <f>RANK(E550,$E$2:$E$4135)</f>
        <v>3776</v>
      </c>
      <c r="G550" s="109">
        <f>PERCENTRANK($E$2:$E$4135,E550)</f>
        <v>8.1000000000000003E-2</v>
      </c>
    </row>
    <row r="551" spans="1:7">
      <c r="A551" s="95">
        <v>2010</v>
      </c>
      <c r="B551" s="95" t="s">
        <v>40</v>
      </c>
      <c r="C551" s="95" t="s">
        <v>127</v>
      </c>
      <c r="D551" s="95" t="s">
        <v>624</v>
      </c>
      <c r="E551" s="111">
        <v>3600000</v>
      </c>
      <c r="F551" s="110">
        <f>RANK(E551,$E$2:$E$4135)</f>
        <v>1270</v>
      </c>
      <c r="G551" s="109">
        <f>PERCENTRANK($E$2:$E$4135,E551)</f>
        <v>0.69099999999999995</v>
      </c>
    </row>
    <row r="552" spans="1:7">
      <c r="A552" s="95">
        <v>2010</v>
      </c>
      <c r="B552" s="95" t="s">
        <v>40</v>
      </c>
      <c r="C552" s="95" t="s">
        <v>127</v>
      </c>
      <c r="D552" s="95" t="s">
        <v>625</v>
      </c>
      <c r="E552" s="111">
        <v>2200000</v>
      </c>
      <c r="F552" s="110">
        <f>RANK(E552,$E$2:$E$4135)</f>
        <v>1658</v>
      </c>
      <c r="G552" s="109">
        <f>PERCENTRANK($E$2:$E$4135,E552)</f>
        <v>0.59699999999999998</v>
      </c>
    </row>
    <row r="553" spans="1:7">
      <c r="A553" s="95">
        <v>2010</v>
      </c>
      <c r="B553" s="95" t="s">
        <v>40</v>
      </c>
      <c r="C553" s="95" t="s">
        <v>127</v>
      </c>
      <c r="D553" s="95" t="s">
        <v>626</v>
      </c>
      <c r="E553" s="111">
        <v>410000</v>
      </c>
      <c r="F553" s="110">
        <f>RANK(E553,$E$2:$E$4135)</f>
        <v>3983</v>
      </c>
      <c r="G553" s="109">
        <f>PERCENTRANK($E$2:$E$4135,E553)</f>
        <v>3.3000000000000002E-2</v>
      </c>
    </row>
    <row r="554" spans="1:7">
      <c r="A554" s="95">
        <v>2010</v>
      </c>
      <c r="B554" s="95" t="s">
        <v>41</v>
      </c>
      <c r="C554" s="95" t="s">
        <v>73</v>
      </c>
      <c r="D554" s="95" t="s">
        <v>627</v>
      </c>
      <c r="E554" s="111">
        <v>2500000</v>
      </c>
      <c r="F554" s="110">
        <f>RANK(E554,$E$2:$E$4135)</f>
        <v>1555</v>
      </c>
      <c r="G554" s="109">
        <f>PERCENTRANK($E$2:$E$4135,E554)</f>
        <v>0.61699999999999999</v>
      </c>
    </row>
    <row r="555" spans="1:7">
      <c r="A555" s="95">
        <v>2010</v>
      </c>
      <c r="B555" s="95" t="s">
        <v>41</v>
      </c>
      <c r="C555" s="95" t="s">
        <v>73</v>
      </c>
      <c r="D555" s="95" t="s">
        <v>628</v>
      </c>
      <c r="E555" s="111">
        <v>405000</v>
      </c>
      <c r="F555" s="110">
        <f>RANK(E555,$E$2:$E$4135)</f>
        <v>4031</v>
      </c>
      <c r="G555" s="109">
        <f>PERCENTRANK($E$2:$E$4135,E555)</f>
        <v>2.1000000000000001E-2</v>
      </c>
    </row>
    <row r="556" spans="1:7">
      <c r="A556" s="95">
        <v>2010</v>
      </c>
      <c r="B556" s="95" t="s">
        <v>41</v>
      </c>
      <c r="C556" s="95" t="s">
        <v>73</v>
      </c>
      <c r="D556" s="95" t="s">
        <v>629</v>
      </c>
      <c r="E556" s="111">
        <v>3000000</v>
      </c>
      <c r="F556" s="110">
        <f>RANK(E556,$E$2:$E$4135)</f>
        <v>1398</v>
      </c>
      <c r="G556" s="109">
        <f>PERCENTRANK($E$2:$E$4135,E556)</f>
        <v>0.64700000000000002</v>
      </c>
    </row>
    <row r="557" spans="1:7">
      <c r="A557" s="95">
        <v>2010</v>
      </c>
      <c r="B557" s="95" t="s">
        <v>41</v>
      </c>
      <c r="C557" s="95" t="s">
        <v>73</v>
      </c>
      <c r="D557" s="95" t="s">
        <v>630</v>
      </c>
      <c r="E557" s="111">
        <v>401000</v>
      </c>
      <c r="F557" s="110">
        <f>RANK(E557,$E$2:$E$4135)</f>
        <v>4077</v>
      </c>
      <c r="G557" s="109">
        <f>PERCENTRANK($E$2:$E$4135,E557)</f>
        <v>1.0999999999999999E-2</v>
      </c>
    </row>
    <row r="558" spans="1:7">
      <c r="A558" s="95">
        <v>2010</v>
      </c>
      <c r="B558" s="95" t="s">
        <v>41</v>
      </c>
      <c r="C558" s="95" t="s">
        <v>73</v>
      </c>
      <c r="D558" s="95" t="s">
        <v>631</v>
      </c>
      <c r="E558" s="111">
        <v>700000</v>
      </c>
      <c r="F558" s="110">
        <f>RANK(E558,$E$2:$E$4135)</f>
        <v>2466</v>
      </c>
      <c r="G558" s="109">
        <f>PERCENTRANK($E$2:$E$4135,E558)</f>
        <v>0.39700000000000002</v>
      </c>
    </row>
    <row r="559" spans="1:7">
      <c r="A559" s="95">
        <v>2010</v>
      </c>
      <c r="B559" s="95" t="s">
        <v>41</v>
      </c>
      <c r="C559" s="95" t="s">
        <v>73</v>
      </c>
      <c r="D559" s="95" t="s">
        <v>632</v>
      </c>
      <c r="E559" s="111">
        <v>1500000</v>
      </c>
      <c r="F559" s="110">
        <f>RANK(E559,$E$2:$E$4135)</f>
        <v>1886</v>
      </c>
      <c r="G559" s="109">
        <f>PERCENTRANK($E$2:$E$4135,E559)</f>
        <v>0.52800000000000002</v>
      </c>
    </row>
    <row r="560" spans="1:7">
      <c r="A560" s="95">
        <v>2010</v>
      </c>
      <c r="B560" s="95" t="s">
        <v>41</v>
      </c>
      <c r="C560" s="95" t="s">
        <v>73</v>
      </c>
      <c r="D560" s="95" t="s">
        <v>633</v>
      </c>
      <c r="E560" s="111">
        <v>1350000</v>
      </c>
      <c r="F560" s="110">
        <f>RANK(E560,$E$2:$E$4135)</f>
        <v>1989</v>
      </c>
      <c r="G560" s="109">
        <f>PERCENTRANK($E$2:$E$4135,E560)</f>
        <v>0.51300000000000001</v>
      </c>
    </row>
    <row r="561" spans="1:7">
      <c r="A561" s="95">
        <v>2010</v>
      </c>
      <c r="B561" s="95" t="s">
        <v>41</v>
      </c>
      <c r="C561" s="95" t="s">
        <v>73</v>
      </c>
      <c r="D561" s="95" t="s">
        <v>634</v>
      </c>
      <c r="E561" s="111">
        <v>2125000</v>
      </c>
      <c r="F561" s="110">
        <f>RANK(E561,$E$2:$E$4135)</f>
        <v>1674</v>
      </c>
      <c r="G561" s="109">
        <f>PERCENTRANK($E$2:$E$4135,E561)</f>
        <v>0.59399999999999997</v>
      </c>
    </row>
    <row r="562" spans="1:7">
      <c r="A562" s="95">
        <v>2010</v>
      </c>
      <c r="B562" s="95" t="s">
        <v>41</v>
      </c>
      <c r="C562" s="95" t="s">
        <v>73</v>
      </c>
      <c r="D562" s="95" t="s">
        <v>635</v>
      </c>
      <c r="E562" s="111">
        <v>470000</v>
      </c>
      <c r="F562" s="110">
        <f>RANK(E562,$E$2:$E$4135)</f>
        <v>3549</v>
      </c>
      <c r="G562" s="109">
        <f>PERCENTRANK($E$2:$E$4135,E562)</f>
        <v>0.14000000000000001</v>
      </c>
    </row>
    <row r="563" spans="1:7">
      <c r="A563" s="95">
        <v>2010</v>
      </c>
      <c r="B563" s="95" t="s">
        <v>41</v>
      </c>
      <c r="C563" s="95" t="s">
        <v>73</v>
      </c>
      <c r="D563" s="95" t="s">
        <v>636</v>
      </c>
      <c r="E563" s="111">
        <v>1000000</v>
      </c>
      <c r="F563" s="110">
        <f>RANK(E563,$E$2:$E$4135)</f>
        <v>2160</v>
      </c>
      <c r="G563" s="109">
        <f>PERCENTRANK($E$2:$E$4135,E563)</f>
        <v>0.45800000000000002</v>
      </c>
    </row>
    <row r="564" spans="1:7">
      <c r="A564" s="95">
        <v>2010</v>
      </c>
      <c r="B564" s="95" t="s">
        <v>41</v>
      </c>
      <c r="C564" s="95" t="s">
        <v>73</v>
      </c>
      <c r="D564" s="95" t="s">
        <v>637</v>
      </c>
      <c r="E564" s="111">
        <v>15750000</v>
      </c>
      <c r="F564" s="110">
        <f>RANK(E564,$E$2:$E$4135)</f>
        <v>151</v>
      </c>
      <c r="G564" s="109">
        <f>PERCENTRANK($E$2:$E$4135,E564)</f>
        <v>0.96299999999999997</v>
      </c>
    </row>
    <row r="565" spans="1:7">
      <c r="A565" s="95">
        <v>2010</v>
      </c>
      <c r="B565" s="95" t="s">
        <v>41</v>
      </c>
      <c r="C565" s="95" t="s">
        <v>73</v>
      </c>
      <c r="D565" s="95" t="s">
        <v>638</v>
      </c>
      <c r="E565" s="111">
        <v>6650000</v>
      </c>
      <c r="F565" s="110">
        <f>RANK(E565,$E$2:$E$4135)</f>
        <v>740</v>
      </c>
      <c r="G565" s="109">
        <f>PERCENTRANK($E$2:$E$4135,E565)</f>
        <v>0.82099999999999995</v>
      </c>
    </row>
    <row r="566" spans="1:7">
      <c r="A566" s="95">
        <v>2010</v>
      </c>
      <c r="B566" s="95" t="s">
        <v>41</v>
      </c>
      <c r="C566" s="95" t="s">
        <v>73</v>
      </c>
      <c r="D566" s="95" t="s">
        <v>639</v>
      </c>
      <c r="E566" s="111">
        <v>470000</v>
      </c>
      <c r="F566" s="110">
        <f>RANK(E566,$E$2:$E$4135)</f>
        <v>3549</v>
      </c>
      <c r="G566" s="109">
        <f>PERCENTRANK($E$2:$E$4135,E566)</f>
        <v>0.14000000000000001</v>
      </c>
    </row>
    <row r="567" spans="1:7">
      <c r="A567" s="95">
        <v>2010</v>
      </c>
      <c r="B567" s="95" t="s">
        <v>41</v>
      </c>
      <c r="C567" s="95" t="s">
        <v>73</v>
      </c>
      <c r="D567" s="95" t="s">
        <v>640</v>
      </c>
      <c r="E567" s="111">
        <v>400000</v>
      </c>
      <c r="F567" s="110">
        <f>RANK(E567,$E$2:$E$4135)</f>
        <v>4094</v>
      </c>
      <c r="G567" s="109">
        <f>PERCENTRANK($E$2:$E$4135,E567)</f>
        <v>0</v>
      </c>
    </row>
    <row r="568" spans="1:7">
      <c r="A568" s="95">
        <v>2010</v>
      </c>
      <c r="B568" s="95" t="s">
        <v>41</v>
      </c>
      <c r="C568" s="95" t="s">
        <v>73</v>
      </c>
      <c r="D568" s="95" t="s">
        <v>641</v>
      </c>
      <c r="E568" s="111">
        <v>19000000</v>
      </c>
      <c r="F568" s="110">
        <f>RANK(E568,$E$2:$E$4135)</f>
        <v>76</v>
      </c>
      <c r="G568" s="109">
        <f>PERCENTRANK($E$2:$E$4135,E568)</f>
        <v>0.97899999999999998</v>
      </c>
    </row>
    <row r="569" spans="1:7">
      <c r="A569" s="95">
        <v>2010</v>
      </c>
      <c r="B569" s="95" t="s">
        <v>41</v>
      </c>
      <c r="C569" s="95" t="s">
        <v>73</v>
      </c>
      <c r="D569" s="95" t="s">
        <v>642</v>
      </c>
      <c r="E569" s="111">
        <v>12166666</v>
      </c>
      <c r="F569" s="110">
        <f>RANK(E569,$E$2:$E$4135)</f>
        <v>311</v>
      </c>
      <c r="G569" s="109">
        <f>PERCENTRANK($E$2:$E$4135,E569)</f>
        <v>0.92400000000000004</v>
      </c>
    </row>
    <row r="570" spans="1:7">
      <c r="A570" s="95">
        <v>2010</v>
      </c>
      <c r="B570" s="95" t="s">
        <v>41</v>
      </c>
      <c r="C570" s="95" t="s">
        <v>73</v>
      </c>
      <c r="D570" s="95" t="s">
        <v>643</v>
      </c>
      <c r="E570" s="111">
        <v>480000</v>
      </c>
      <c r="F570" s="110">
        <f>RANK(E570,$E$2:$E$4135)</f>
        <v>3476</v>
      </c>
      <c r="G570" s="109">
        <f>PERCENTRANK($E$2:$E$4135,E570)</f>
        <v>0.14299999999999999</v>
      </c>
    </row>
    <row r="571" spans="1:7">
      <c r="A571" s="95">
        <v>2010</v>
      </c>
      <c r="B571" s="95" t="s">
        <v>41</v>
      </c>
      <c r="C571" s="95" t="s">
        <v>73</v>
      </c>
      <c r="D571" s="95" t="s">
        <v>644</v>
      </c>
      <c r="E571" s="111">
        <v>12000000</v>
      </c>
      <c r="F571" s="110">
        <f>RANK(E571,$E$2:$E$4135)</f>
        <v>318</v>
      </c>
      <c r="G571" s="109">
        <f>PERCENTRANK($E$2:$E$4135,E571)</f>
        <v>0.91600000000000004</v>
      </c>
    </row>
    <row r="572" spans="1:7">
      <c r="A572" s="95">
        <v>2010</v>
      </c>
      <c r="B572" s="95" t="s">
        <v>41</v>
      </c>
      <c r="C572" s="95" t="s">
        <v>73</v>
      </c>
      <c r="D572" s="95" t="s">
        <v>645</v>
      </c>
      <c r="E572" s="111">
        <v>4833333</v>
      </c>
      <c r="F572" s="110">
        <f>RANK(E572,$E$2:$E$4135)</f>
        <v>1025</v>
      </c>
      <c r="G572" s="109">
        <f>PERCENTRANK($E$2:$E$4135,E572)</f>
        <v>0.751</v>
      </c>
    </row>
    <row r="573" spans="1:7">
      <c r="A573" s="95">
        <v>2010</v>
      </c>
      <c r="B573" s="95" t="s">
        <v>41</v>
      </c>
      <c r="C573" s="95" t="s">
        <v>73</v>
      </c>
      <c r="D573" s="95" t="s">
        <v>646</v>
      </c>
      <c r="E573" s="111">
        <v>8000000</v>
      </c>
      <c r="F573" s="110">
        <f>RANK(E573,$E$2:$E$4135)</f>
        <v>573</v>
      </c>
      <c r="G573" s="109">
        <f>PERCENTRANK($E$2:$E$4135,E573)</f>
        <v>0.85399999999999998</v>
      </c>
    </row>
    <row r="574" spans="1:7">
      <c r="A574" s="95">
        <v>2010</v>
      </c>
      <c r="B574" s="95" t="s">
        <v>41</v>
      </c>
      <c r="C574" s="95" t="s">
        <v>73</v>
      </c>
      <c r="D574" s="95" t="s">
        <v>647</v>
      </c>
      <c r="E574" s="111">
        <v>5166666</v>
      </c>
      <c r="F574" s="110">
        <f>RANK(E574,$E$2:$E$4135)</f>
        <v>938</v>
      </c>
      <c r="G574" s="109">
        <f>PERCENTRANK($E$2:$E$4135,E574)</f>
        <v>0.77300000000000002</v>
      </c>
    </row>
    <row r="575" spans="1:7">
      <c r="A575" s="95">
        <v>2010</v>
      </c>
      <c r="B575" s="95" t="s">
        <v>41</v>
      </c>
      <c r="C575" s="95" t="s">
        <v>73</v>
      </c>
      <c r="D575" s="95" t="s">
        <v>648</v>
      </c>
      <c r="E575" s="111">
        <v>8500000</v>
      </c>
      <c r="F575" s="110">
        <f>RANK(E575,$E$2:$E$4135)</f>
        <v>540</v>
      </c>
      <c r="G575" s="109">
        <f>PERCENTRANK($E$2:$E$4135,E575)</f>
        <v>0.86499999999999999</v>
      </c>
    </row>
    <row r="576" spans="1:7">
      <c r="A576" s="95">
        <v>2010</v>
      </c>
      <c r="B576" s="95" t="s">
        <v>41</v>
      </c>
      <c r="C576" s="95" t="s">
        <v>73</v>
      </c>
      <c r="D576" s="95" t="s">
        <v>649</v>
      </c>
      <c r="E576" s="111">
        <v>4250000</v>
      </c>
      <c r="F576" s="110">
        <f>RANK(E576,$E$2:$E$4135)</f>
        <v>1115</v>
      </c>
      <c r="G576" s="109">
        <f>PERCENTRANK($E$2:$E$4135,E576)</f>
        <v>0.72499999999999998</v>
      </c>
    </row>
    <row r="577" spans="1:7">
      <c r="A577" s="95">
        <v>2010</v>
      </c>
      <c r="B577" s="95" t="s">
        <v>41</v>
      </c>
      <c r="C577" s="95" t="s">
        <v>73</v>
      </c>
      <c r="D577" s="95" t="s">
        <v>650</v>
      </c>
      <c r="E577" s="111">
        <v>1900000</v>
      </c>
      <c r="F577" s="110">
        <f>RANK(E577,$E$2:$E$4135)</f>
        <v>1773</v>
      </c>
      <c r="G577" s="109">
        <f>PERCENTRANK($E$2:$E$4135,E577)</f>
        <v>0.56899999999999995</v>
      </c>
    </row>
    <row r="578" spans="1:7">
      <c r="A578" s="95">
        <v>2010</v>
      </c>
      <c r="B578" s="95" t="s">
        <v>41</v>
      </c>
      <c r="C578" s="95" t="s">
        <v>73</v>
      </c>
      <c r="D578" s="95" t="s">
        <v>651</v>
      </c>
      <c r="E578" s="111">
        <v>1125000</v>
      </c>
      <c r="F578" s="110">
        <f>RANK(E578,$E$2:$E$4135)</f>
        <v>2109</v>
      </c>
      <c r="G578" s="109">
        <f>PERCENTRANK($E$2:$E$4135,E578)</f>
        <v>0.48899999999999999</v>
      </c>
    </row>
    <row r="579" spans="1:7">
      <c r="A579" s="95">
        <v>2010</v>
      </c>
      <c r="B579" s="95" t="s">
        <v>41</v>
      </c>
      <c r="C579" s="95" t="s">
        <v>73</v>
      </c>
      <c r="D579" s="95" t="s">
        <v>652</v>
      </c>
      <c r="E579" s="111">
        <v>15285714</v>
      </c>
      <c r="F579" s="110">
        <f>RANK(E579,$E$2:$E$4135)</f>
        <v>164</v>
      </c>
      <c r="G579" s="109">
        <f>PERCENTRANK($E$2:$E$4135,E579)</f>
        <v>0.95899999999999996</v>
      </c>
    </row>
    <row r="580" spans="1:7">
      <c r="A580" s="95">
        <v>2010</v>
      </c>
      <c r="B580" s="95" t="s">
        <v>41</v>
      </c>
      <c r="C580" s="95" t="s">
        <v>73</v>
      </c>
      <c r="D580" s="95" t="s">
        <v>653</v>
      </c>
      <c r="E580" s="111">
        <v>5000000</v>
      </c>
      <c r="F580" s="110">
        <f>RANK(E580,$E$2:$E$4135)</f>
        <v>956</v>
      </c>
      <c r="G580" s="109">
        <f>PERCENTRANK($E$2:$E$4135,E580)</f>
        <v>0.75600000000000001</v>
      </c>
    </row>
    <row r="581" spans="1:7">
      <c r="A581" s="95">
        <v>2010</v>
      </c>
      <c r="B581" s="95" t="s">
        <v>41</v>
      </c>
      <c r="C581" s="95" t="s">
        <v>73</v>
      </c>
      <c r="D581" s="95" t="s">
        <v>654</v>
      </c>
      <c r="E581" s="111">
        <v>7500000</v>
      </c>
      <c r="F581" s="110">
        <f>RANK(E581,$E$2:$E$4135)</f>
        <v>625</v>
      </c>
      <c r="G581" s="109">
        <f>PERCENTRANK($E$2:$E$4135,E581)</f>
        <v>0.84299999999999997</v>
      </c>
    </row>
    <row r="582" spans="1:7">
      <c r="A582" s="95">
        <v>2010</v>
      </c>
      <c r="B582" s="95" t="s">
        <v>42</v>
      </c>
      <c r="C582" s="95" t="s">
        <v>73</v>
      </c>
      <c r="D582" s="95" t="s">
        <v>655</v>
      </c>
      <c r="E582" s="111">
        <v>410000</v>
      </c>
      <c r="F582" s="110">
        <f>RANK(E582,$E$2:$E$4135)</f>
        <v>3983</v>
      </c>
      <c r="G582" s="109">
        <f>PERCENTRANK($E$2:$E$4135,E582)</f>
        <v>3.3000000000000002E-2</v>
      </c>
    </row>
    <row r="583" spans="1:7">
      <c r="A583" s="95">
        <v>2010</v>
      </c>
      <c r="B583" s="95" t="s">
        <v>42</v>
      </c>
      <c r="C583" s="95" t="s">
        <v>73</v>
      </c>
      <c r="D583" s="95" t="s">
        <v>656</v>
      </c>
      <c r="E583" s="111">
        <v>950000</v>
      </c>
      <c r="F583" s="110">
        <f>RANK(E583,$E$2:$E$4135)</f>
        <v>2251</v>
      </c>
      <c r="G583" s="109">
        <f>PERCENTRANK($E$2:$E$4135,E583)</f>
        <v>0.45200000000000001</v>
      </c>
    </row>
    <row r="584" spans="1:7">
      <c r="A584" s="95">
        <v>2010</v>
      </c>
      <c r="B584" s="95" t="s">
        <v>42</v>
      </c>
      <c r="C584" s="95" t="s">
        <v>73</v>
      </c>
      <c r="D584" s="95" t="s">
        <v>657</v>
      </c>
      <c r="E584" s="111">
        <v>1125000</v>
      </c>
      <c r="F584" s="110">
        <f>RANK(E584,$E$2:$E$4135)</f>
        <v>2109</v>
      </c>
      <c r="G584" s="109">
        <f>PERCENTRANK($E$2:$E$4135,E584)</f>
        <v>0.48899999999999999</v>
      </c>
    </row>
    <row r="585" spans="1:7">
      <c r="A585" s="95">
        <v>2010</v>
      </c>
      <c r="B585" s="95" t="s">
        <v>42</v>
      </c>
      <c r="C585" s="95" t="s">
        <v>73</v>
      </c>
      <c r="D585" s="95" t="s">
        <v>658</v>
      </c>
      <c r="E585" s="111">
        <v>1500000</v>
      </c>
      <c r="F585" s="110">
        <f>RANK(E585,$E$2:$E$4135)</f>
        <v>1886</v>
      </c>
      <c r="G585" s="109">
        <f>PERCENTRANK($E$2:$E$4135,E585)</f>
        <v>0.52800000000000002</v>
      </c>
    </row>
    <row r="586" spans="1:7">
      <c r="A586" s="95">
        <v>2010</v>
      </c>
      <c r="B586" s="95" t="s">
        <v>42</v>
      </c>
      <c r="C586" s="95" t="s">
        <v>73</v>
      </c>
      <c r="D586" s="95" t="s">
        <v>659</v>
      </c>
      <c r="E586" s="111">
        <v>405000</v>
      </c>
      <c r="F586" s="110">
        <f>RANK(E586,$E$2:$E$4135)</f>
        <v>4031</v>
      </c>
      <c r="G586" s="109">
        <f>PERCENTRANK($E$2:$E$4135,E586)</f>
        <v>2.1000000000000001E-2</v>
      </c>
    </row>
    <row r="587" spans="1:7">
      <c r="A587" s="95">
        <v>2010</v>
      </c>
      <c r="B587" s="95" t="s">
        <v>42</v>
      </c>
      <c r="C587" s="95" t="s">
        <v>73</v>
      </c>
      <c r="D587" s="95" t="s">
        <v>660</v>
      </c>
      <c r="E587" s="111">
        <v>1000000</v>
      </c>
      <c r="F587" s="110">
        <f>RANK(E587,$E$2:$E$4135)</f>
        <v>2160</v>
      </c>
      <c r="G587" s="109">
        <f>PERCENTRANK($E$2:$E$4135,E587)</f>
        <v>0.45800000000000002</v>
      </c>
    </row>
    <row r="588" spans="1:7">
      <c r="A588" s="95">
        <v>2010</v>
      </c>
      <c r="B588" s="95" t="s">
        <v>42</v>
      </c>
      <c r="C588" s="95" t="s">
        <v>73</v>
      </c>
      <c r="D588" s="95" t="s">
        <v>661</v>
      </c>
      <c r="E588" s="111">
        <v>1350000</v>
      </c>
      <c r="F588" s="110">
        <f>RANK(E588,$E$2:$E$4135)</f>
        <v>1989</v>
      </c>
      <c r="G588" s="109">
        <f>PERCENTRANK($E$2:$E$4135,E588)</f>
        <v>0.51300000000000001</v>
      </c>
    </row>
    <row r="589" spans="1:7">
      <c r="A589" s="95">
        <v>2010</v>
      </c>
      <c r="B589" s="95" t="s">
        <v>42</v>
      </c>
      <c r="C589" s="95" t="s">
        <v>73</v>
      </c>
      <c r="D589" s="95" t="s">
        <v>662</v>
      </c>
      <c r="E589" s="111">
        <v>3250000</v>
      </c>
      <c r="F589" s="110">
        <f>RANK(E589,$E$2:$E$4135)</f>
        <v>1340</v>
      </c>
      <c r="G589" s="109">
        <f>PERCENTRANK($E$2:$E$4135,E589)</f>
        <v>0.67100000000000004</v>
      </c>
    </row>
    <row r="590" spans="1:7">
      <c r="A590" s="95">
        <v>2010</v>
      </c>
      <c r="B590" s="95" t="s">
        <v>42</v>
      </c>
      <c r="C590" s="95" t="s">
        <v>73</v>
      </c>
      <c r="D590" s="95" t="s">
        <v>663</v>
      </c>
      <c r="E590" s="111">
        <v>3650000</v>
      </c>
      <c r="F590" s="110">
        <f>RANK(E590,$E$2:$E$4135)</f>
        <v>1263</v>
      </c>
      <c r="G590" s="109">
        <f>PERCENTRANK($E$2:$E$4135,E590)</f>
        <v>0.69299999999999995</v>
      </c>
    </row>
    <row r="591" spans="1:7">
      <c r="A591" s="95">
        <v>2010</v>
      </c>
      <c r="B591" s="95" t="s">
        <v>42</v>
      </c>
      <c r="C591" s="95" t="s">
        <v>73</v>
      </c>
      <c r="D591" s="95" t="s">
        <v>664</v>
      </c>
      <c r="E591" s="111">
        <v>4300000</v>
      </c>
      <c r="F591" s="110">
        <f>RANK(E591,$E$2:$E$4135)</f>
        <v>1105</v>
      </c>
      <c r="G591" s="109">
        <f>PERCENTRANK($E$2:$E$4135,E591)</f>
        <v>0.73099999999999998</v>
      </c>
    </row>
    <row r="592" spans="1:7">
      <c r="A592" s="95">
        <v>2010</v>
      </c>
      <c r="B592" s="95" t="s">
        <v>42</v>
      </c>
      <c r="C592" s="95" t="s">
        <v>73</v>
      </c>
      <c r="D592" s="95" t="s">
        <v>665</v>
      </c>
      <c r="E592" s="111">
        <v>453000</v>
      </c>
      <c r="F592" s="110">
        <f>RANK(E592,$E$2:$E$4135)</f>
        <v>3575</v>
      </c>
      <c r="G592" s="109">
        <f>PERCENTRANK($E$2:$E$4135,E592)</f>
        <v>0.13500000000000001</v>
      </c>
    </row>
    <row r="593" spans="1:7">
      <c r="A593" s="95">
        <v>2010</v>
      </c>
      <c r="B593" s="95" t="s">
        <v>42</v>
      </c>
      <c r="C593" s="95" t="s">
        <v>73</v>
      </c>
      <c r="D593" s="95" t="s">
        <v>666</v>
      </c>
      <c r="E593" s="111">
        <v>4850000</v>
      </c>
      <c r="F593" s="110">
        <f>RANK(E593,$E$2:$E$4135)</f>
        <v>1015</v>
      </c>
      <c r="G593" s="109">
        <f>PERCENTRANK($E$2:$E$4135,E593)</f>
        <v>0.753</v>
      </c>
    </row>
    <row r="594" spans="1:7">
      <c r="A594" s="95">
        <v>2010</v>
      </c>
      <c r="B594" s="95" t="s">
        <v>42</v>
      </c>
      <c r="C594" s="95" t="s">
        <v>73</v>
      </c>
      <c r="D594" s="95" t="s">
        <v>667</v>
      </c>
      <c r="E594" s="111">
        <v>416500</v>
      </c>
      <c r="F594" s="110">
        <f>RANK(E594,$E$2:$E$4135)</f>
        <v>3852</v>
      </c>
      <c r="G594" s="109">
        <f>PERCENTRANK($E$2:$E$4135,E594)</f>
        <v>6.6000000000000003E-2</v>
      </c>
    </row>
    <row r="595" spans="1:7">
      <c r="A595" s="95">
        <v>2010</v>
      </c>
      <c r="B595" s="95" t="s">
        <v>42</v>
      </c>
      <c r="C595" s="95" t="s">
        <v>73</v>
      </c>
      <c r="D595" s="95" t="s">
        <v>668</v>
      </c>
      <c r="E595" s="111">
        <v>425000</v>
      </c>
      <c r="F595" s="110">
        <f>RANK(E595,$E$2:$E$4135)</f>
        <v>3717</v>
      </c>
      <c r="G595" s="109">
        <f>PERCENTRANK($E$2:$E$4135,E595)</f>
        <v>9.6000000000000002E-2</v>
      </c>
    </row>
    <row r="596" spans="1:7">
      <c r="A596" s="95">
        <v>2010</v>
      </c>
      <c r="B596" s="95" t="s">
        <v>42</v>
      </c>
      <c r="C596" s="95" t="s">
        <v>73</v>
      </c>
      <c r="D596" s="95" t="s">
        <v>669</v>
      </c>
      <c r="E596" s="111">
        <v>451000</v>
      </c>
      <c r="F596" s="110">
        <f>RANK(E596,$E$2:$E$4135)</f>
        <v>3582</v>
      </c>
      <c r="G596" s="109">
        <f>PERCENTRANK($E$2:$E$4135,E596)</f>
        <v>0.13300000000000001</v>
      </c>
    </row>
    <row r="597" spans="1:7">
      <c r="A597" s="95">
        <v>2010</v>
      </c>
      <c r="B597" s="95" t="s">
        <v>42</v>
      </c>
      <c r="C597" s="95" t="s">
        <v>73</v>
      </c>
      <c r="D597" s="95" t="s">
        <v>670</v>
      </c>
      <c r="E597" s="111">
        <v>775000</v>
      </c>
      <c r="F597" s="110">
        <f>RANK(E597,$E$2:$E$4135)</f>
        <v>2407</v>
      </c>
      <c r="G597" s="109">
        <f>PERCENTRANK($E$2:$E$4135,E597)</f>
        <v>0.41599999999999998</v>
      </c>
    </row>
    <row r="598" spans="1:7">
      <c r="A598" s="95">
        <v>2010</v>
      </c>
      <c r="B598" s="95" t="s">
        <v>42</v>
      </c>
      <c r="C598" s="95" t="s">
        <v>73</v>
      </c>
      <c r="D598" s="95" t="s">
        <v>671</v>
      </c>
      <c r="E598" s="111">
        <v>5000000</v>
      </c>
      <c r="F598" s="110">
        <f>RANK(E598,$E$2:$E$4135)</f>
        <v>956</v>
      </c>
      <c r="G598" s="109">
        <f>PERCENTRANK($E$2:$E$4135,E598)</f>
        <v>0.75600000000000001</v>
      </c>
    </row>
    <row r="599" spans="1:7">
      <c r="A599" s="95">
        <v>2010</v>
      </c>
      <c r="B599" s="95" t="s">
        <v>42</v>
      </c>
      <c r="C599" s="95" t="s">
        <v>73</v>
      </c>
      <c r="D599" s="95" t="s">
        <v>672</v>
      </c>
      <c r="E599" s="111">
        <v>422500</v>
      </c>
      <c r="F599" s="110">
        <f>RANK(E599,$E$2:$E$4135)</f>
        <v>3756</v>
      </c>
      <c r="G599" s="109">
        <f>PERCENTRANK($E$2:$E$4135,E599)</f>
        <v>0.09</v>
      </c>
    </row>
    <row r="600" spans="1:7">
      <c r="A600" s="95">
        <v>2010</v>
      </c>
      <c r="B600" s="95" t="s">
        <v>42</v>
      </c>
      <c r="C600" s="95" t="s">
        <v>73</v>
      </c>
      <c r="D600" s="95" t="s">
        <v>673</v>
      </c>
      <c r="E600" s="111">
        <v>401500</v>
      </c>
      <c r="F600" s="110">
        <f>RANK(E600,$E$2:$E$4135)</f>
        <v>4074</v>
      </c>
      <c r="G600" s="109">
        <f>PERCENTRANK($E$2:$E$4135,E600)</f>
        <v>1.4E-2</v>
      </c>
    </row>
    <row r="601" spans="1:7">
      <c r="A601" s="95">
        <v>2010</v>
      </c>
      <c r="B601" s="95" t="s">
        <v>42</v>
      </c>
      <c r="C601" s="95" t="s">
        <v>73</v>
      </c>
      <c r="D601" s="95" t="s">
        <v>674</v>
      </c>
      <c r="E601" s="111">
        <v>413500</v>
      </c>
      <c r="F601" s="110">
        <f>RANK(E601,$E$2:$E$4135)</f>
        <v>3962</v>
      </c>
      <c r="G601" s="109">
        <f>PERCENTRANK($E$2:$E$4135,E601)</f>
        <v>4.1000000000000002E-2</v>
      </c>
    </row>
    <row r="602" spans="1:7">
      <c r="A602" s="95">
        <v>2010</v>
      </c>
      <c r="B602" s="95" t="s">
        <v>42</v>
      </c>
      <c r="C602" s="95" t="s">
        <v>73</v>
      </c>
      <c r="D602" s="95" t="s">
        <v>675</v>
      </c>
      <c r="E602" s="111">
        <v>452000</v>
      </c>
      <c r="F602" s="110">
        <f>RANK(E602,$E$2:$E$4135)</f>
        <v>3580</v>
      </c>
      <c r="G602" s="109">
        <f>PERCENTRANK($E$2:$E$4135,E602)</f>
        <v>0.13300000000000001</v>
      </c>
    </row>
    <row r="603" spans="1:7">
      <c r="A603" s="95">
        <v>2010</v>
      </c>
      <c r="B603" s="95" t="s">
        <v>42</v>
      </c>
      <c r="C603" s="95" t="s">
        <v>73</v>
      </c>
      <c r="D603" s="95" t="s">
        <v>676</v>
      </c>
      <c r="E603" s="111">
        <v>422500</v>
      </c>
      <c r="F603" s="110">
        <f>RANK(E603,$E$2:$E$4135)</f>
        <v>3756</v>
      </c>
      <c r="G603" s="109">
        <f>PERCENTRANK($E$2:$E$4135,E603)</f>
        <v>0.09</v>
      </c>
    </row>
    <row r="604" spans="1:7">
      <c r="A604" s="95">
        <v>2010</v>
      </c>
      <c r="B604" s="95" t="s">
        <v>42</v>
      </c>
      <c r="C604" s="95" t="s">
        <v>73</v>
      </c>
      <c r="D604" s="95" t="s">
        <v>677</v>
      </c>
      <c r="E604" s="111">
        <v>439000</v>
      </c>
      <c r="F604" s="110">
        <f>RANK(E604,$E$2:$E$4135)</f>
        <v>3633</v>
      </c>
      <c r="G604" s="109">
        <f>PERCENTRANK($E$2:$E$4135,E604)</f>
        <v>0.121</v>
      </c>
    </row>
    <row r="605" spans="1:7">
      <c r="A605" s="95">
        <v>2010</v>
      </c>
      <c r="B605" s="95" t="s">
        <v>42</v>
      </c>
      <c r="C605" s="95" t="s">
        <v>73</v>
      </c>
      <c r="D605" s="95" t="s">
        <v>678</v>
      </c>
      <c r="E605" s="111">
        <v>402000</v>
      </c>
      <c r="F605" s="110">
        <f>RANK(E605,$E$2:$E$4135)</f>
        <v>4066</v>
      </c>
      <c r="G605" s="109">
        <f>PERCENTRANK($E$2:$E$4135,E605)</f>
        <v>1.4E-2</v>
      </c>
    </row>
    <row r="606" spans="1:7">
      <c r="A606" s="95">
        <v>2010</v>
      </c>
      <c r="B606" s="95" t="s">
        <v>42</v>
      </c>
      <c r="C606" s="95" t="s">
        <v>73</v>
      </c>
      <c r="D606" s="95" t="s">
        <v>679</v>
      </c>
      <c r="E606" s="111">
        <v>400000</v>
      </c>
      <c r="F606" s="110">
        <f>RANK(E606,$E$2:$E$4135)</f>
        <v>4094</v>
      </c>
      <c r="G606" s="109">
        <f>PERCENTRANK($E$2:$E$4135,E606)</f>
        <v>0</v>
      </c>
    </row>
    <row r="607" spans="1:7">
      <c r="A607" s="95">
        <v>2010</v>
      </c>
      <c r="B607" s="95" t="s">
        <v>42</v>
      </c>
      <c r="C607" s="95" t="s">
        <v>73</v>
      </c>
      <c r="D607" s="95" t="s">
        <v>680</v>
      </c>
      <c r="E607" s="111">
        <v>835000</v>
      </c>
      <c r="F607" s="110">
        <f>RANK(E607,$E$2:$E$4135)</f>
        <v>2361</v>
      </c>
      <c r="G607" s="109">
        <f>PERCENTRANK($E$2:$E$4135,E607)</f>
        <v>0.42799999999999999</v>
      </c>
    </row>
    <row r="608" spans="1:7">
      <c r="A608" s="95">
        <v>2010</v>
      </c>
      <c r="B608" s="95" t="s">
        <v>42</v>
      </c>
      <c r="C608" s="95" t="s">
        <v>73</v>
      </c>
      <c r="D608" s="95" t="s">
        <v>681</v>
      </c>
      <c r="E608" s="111">
        <v>444500</v>
      </c>
      <c r="F608" s="110">
        <f>RANK(E608,$E$2:$E$4135)</f>
        <v>3599</v>
      </c>
      <c r="G608" s="109">
        <f>PERCENTRANK($E$2:$E$4135,E608)</f>
        <v>0.129</v>
      </c>
    </row>
    <row r="609" spans="1:7">
      <c r="A609" s="95">
        <v>2010</v>
      </c>
      <c r="B609" s="95" t="s">
        <v>43</v>
      </c>
      <c r="C609" s="95" t="s">
        <v>73</v>
      </c>
      <c r="D609" s="95" t="s">
        <v>682</v>
      </c>
      <c r="E609" s="111">
        <v>1000000</v>
      </c>
      <c r="F609" s="110">
        <f>RANK(E609,$E$2:$E$4135)</f>
        <v>2160</v>
      </c>
      <c r="G609" s="109">
        <f>PERCENTRANK($E$2:$E$4135,E609)</f>
        <v>0.45800000000000002</v>
      </c>
    </row>
    <row r="610" spans="1:7">
      <c r="A610" s="95">
        <v>2010</v>
      </c>
      <c r="B610" s="95" t="s">
        <v>43</v>
      </c>
      <c r="C610" s="95" t="s">
        <v>73</v>
      </c>
      <c r="D610" s="95" t="s">
        <v>683</v>
      </c>
      <c r="E610" s="111">
        <v>4000000</v>
      </c>
      <c r="F610" s="110">
        <f>RANK(E610,$E$2:$E$4135)</f>
        <v>1155</v>
      </c>
      <c r="G610" s="109">
        <f>PERCENTRANK($E$2:$E$4135,E610)</f>
        <v>0.70799999999999996</v>
      </c>
    </row>
    <row r="611" spans="1:7">
      <c r="A611" s="95">
        <v>2010</v>
      </c>
      <c r="B611" s="95" t="s">
        <v>43</v>
      </c>
      <c r="C611" s="95" t="s">
        <v>73</v>
      </c>
      <c r="D611" s="95" t="s">
        <v>684</v>
      </c>
      <c r="E611" s="111">
        <v>410600</v>
      </c>
      <c r="F611" s="110">
        <f>RANK(E611,$E$2:$E$4135)</f>
        <v>3982</v>
      </c>
      <c r="G611" s="109">
        <f>PERCENTRANK($E$2:$E$4135,E611)</f>
        <v>3.5999999999999997E-2</v>
      </c>
    </row>
    <row r="612" spans="1:7">
      <c r="A612" s="95">
        <v>2010</v>
      </c>
      <c r="B612" s="95" t="s">
        <v>43</v>
      </c>
      <c r="C612" s="95" t="s">
        <v>73</v>
      </c>
      <c r="D612" s="95" t="s">
        <v>685</v>
      </c>
      <c r="E612" s="111">
        <v>418800</v>
      </c>
      <c r="F612" s="110">
        <f>RANK(E612,$E$2:$E$4135)</f>
        <v>3816</v>
      </c>
      <c r="G612" s="109">
        <f>PERCENTRANK($E$2:$E$4135,E612)</f>
        <v>7.5999999999999998E-2</v>
      </c>
    </row>
    <row r="613" spans="1:7">
      <c r="A613" s="95">
        <v>2010</v>
      </c>
      <c r="B613" s="95" t="s">
        <v>43</v>
      </c>
      <c r="C613" s="95" t="s">
        <v>73</v>
      </c>
      <c r="D613" s="95" t="s">
        <v>686</v>
      </c>
      <c r="E613" s="111">
        <v>3600000</v>
      </c>
      <c r="F613" s="110">
        <f>RANK(E613,$E$2:$E$4135)</f>
        <v>1270</v>
      </c>
      <c r="G613" s="109">
        <f>PERCENTRANK($E$2:$E$4135,E613)</f>
        <v>0.69099999999999995</v>
      </c>
    </row>
    <row r="614" spans="1:7">
      <c r="A614" s="95">
        <v>2010</v>
      </c>
      <c r="B614" s="95" t="s">
        <v>43</v>
      </c>
      <c r="C614" s="95" t="s">
        <v>73</v>
      </c>
      <c r="D614" s="95" t="s">
        <v>687</v>
      </c>
      <c r="E614" s="111">
        <v>1000000</v>
      </c>
      <c r="F614" s="110">
        <f>RANK(E614,$E$2:$E$4135)</f>
        <v>2160</v>
      </c>
      <c r="G614" s="109">
        <f>PERCENTRANK($E$2:$E$4135,E614)</f>
        <v>0.45800000000000002</v>
      </c>
    </row>
    <row r="615" spans="1:7">
      <c r="A615" s="95">
        <v>2010</v>
      </c>
      <c r="B615" s="95" t="s">
        <v>43</v>
      </c>
      <c r="C615" s="95" t="s">
        <v>73</v>
      </c>
      <c r="D615" s="95" t="s">
        <v>688</v>
      </c>
      <c r="E615" s="111">
        <v>413500</v>
      </c>
      <c r="F615" s="110">
        <f>RANK(E615,$E$2:$E$4135)</f>
        <v>3962</v>
      </c>
      <c r="G615" s="109">
        <f>PERCENTRANK($E$2:$E$4135,E615)</f>
        <v>4.1000000000000002E-2</v>
      </c>
    </row>
    <row r="616" spans="1:7">
      <c r="A616" s="95">
        <v>2010</v>
      </c>
      <c r="B616" s="95" t="s">
        <v>43</v>
      </c>
      <c r="C616" s="95" t="s">
        <v>73</v>
      </c>
      <c r="D616" s="95" t="s">
        <v>689</v>
      </c>
      <c r="E616" s="111">
        <v>4700000</v>
      </c>
      <c r="F616" s="110">
        <f>RANK(E616,$E$2:$E$4135)</f>
        <v>1047</v>
      </c>
      <c r="G616" s="109">
        <f>PERCENTRANK($E$2:$E$4135,E616)</f>
        <v>0.746</v>
      </c>
    </row>
    <row r="617" spans="1:7">
      <c r="A617" s="95">
        <v>2010</v>
      </c>
      <c r="B617" s="95" t="s">
        <v>43</v>
      </c>
      <c r="C617" s="95" t="s">
        <v>73</v>
      </c>
      <c r="D617" s="95" t="s">
        <v>690</v>
      </c>
      <c r="E617" s="111">
        <v>4875000</v>
      </c>
      <c r="F617" s="110">
        <f>RANK(E617,$E$2:$E$4135)</f>
        <v>1011</v>
      </c>
      <c r="G617" s="109">
        <f>PERCENTRANK($E$2:$E$4135,E617)</f>
        <v>0.754</v>
      </c>
    </row>
    <row r="618" spans="1:7">
      <c r="A618" s="95">
        <v>2010</v>
      </c>
      <c r="B618" s="95" t="s">
        <v>43</v>
      </c>
      <c r="C618" s="95" t="s">
        <v>73</v>
      </c>
      <c r="D618" s="95" t="s">
        <v>691</v>
      </c>
      <c r="E618" s="111">
        <v>416500</v>
      </c>
      <c r="F618" s="110">
        <f>RANK(E618,$E$2:$E$4135)</f>
        <v>3852</v>
      </c>
      <c r="G618" s="109">
        <f>PERCENTRANK($E$2:$E$4135,E618)</f>
        <v>6.6000000000000003E-2</v>
      </c>
    </row>
    <row r="619" spans="1:7">
      <c r="A619" s="95">
        <v>2010</v>
      </c>
      <c r="B619" s="95" t="s">
        <v>43</v>
      </c>
      <c r="C619" s="95" t="s">
        <v>73</v>
      </c>
      <c r="D619" s="95" t="s">
        <v>692</v>
      </c>
      <c r="E619" s="111">
        <v>419800</v>
      </c>
      <c r="F619" s="110">
        <f>RANK(E619,$E$2:$E$4135)</f>
        <v>3797</v>
      </c>
      <c r="G619" s="109">
        <f>PERCENTRANK($E$2:$E$4135,E619)</f>
        <v>8.1000000000000003E-2</v>
      </c>
    </row>
    <row r="620" spans="1:7">
      <c r="A620" s="95">
        <v>2010</v>
      </c>
      <c r="B620" s="95" t="s">
        <v>43</v>
      </c>
      <c r="C620" s="95" t="s">
        <v>73</v>
      </c>
      <c r="D620" s="95" t="s">
        <v>693</v>
      </c>
      <c r="E620" s="111">
        <v>2125000</v>
      </c>
      <c r="F620" s="110">
        <f>RANK(E620,$E$2:$E$4135)</f>
        <v>1674</v>
      </c>
      <c r="G620" s="109">
        <f>PERCENTRANK($E$2:$E$4135,E620)</f>
        <v>0.59399999999999997</v>
      </c>
    </row>
    <row r="621" spans="1:7">
      <c r="A621" s="95">
        <v>2010</v>
      </c>
      <c r="B621" s="95" t="s">
        <v>43</v>
      </c>
      <c r="C621" s="95" t="s">
        <v>73</v>
      </c>
      <c r="D621" s="95" t="s">
        <v>694</v>
      </c>
      <c r="E621" s="111">
        <v>2450000</v>
      </c>
      <c r="F621" s="110">
        <f>RANK(E621,$E$2:$E$4135)</f>
        <v>1587</v>
      </c>
      <c r="G621" s="109">
        <f>PERCENTRANK($E$2:$E$4135,E621)</f>
        <v>0.61399999999999999</v>
      </c>
    </row>
    <row r="622" spans="1:7">
      <c r="A622" s="95">
        <v>2010</v>
      </c>
      <c r="B622" s="95" t="s">
        <v>43</v>
      </c>
      <c r="C622" s="95" t="s">
        <v>73</v>
      </c>
      <c r="D622" s="95" t="s">
        <v>695</v>
      </c>
      <c r="E622" s="111">
        <v>427700</v>
      </c>
      <c r="F622" s="110">
        <f>RANK(E622,$E$2:$E$4135)</f>
        <v>3693</v>
      </c>
      <c r="G622" s="109">
        <f>PERCENTRANK($E$2:$E$4135,E622)</f>
        <v>0.106</v>
      </c>
    </row>
    <row r="623" spans="1:7">
      <c r="A623" s="95">
        <v>2010</v>
      </c>
      <c r="B623" s="95" t="s">
        <v>43</v>
      </c>
      <c r="C623" s="95" t="s">
        <v>73</v>
      </c>
      <c r="D623" s="95" t="s">
        <v>696</v>
      </c>
      <c r="E623" s="111">
        <v>415700</v>
      </c>
      <c r="F623" s="110">
        <f>RANK(E623,$E$2:$E$4135)</f>
        <v>3872</v>
      </c>
      <c r="G623" s="109">
        <f>PERCENTRANK($E$2:$E$4135,E623)</f>
        <v>6.3E-2</v>
      </c>
    </row>
    <row r="624" spans="1:7">
      <c r="A624" s="95">
        <v>2010</v>
      </c>
      <c r="B624" s="95" t="s">
        <v>43</v>
      </c>
      <c r="C624" s="95" t="s">
        <v>73</v>
      </c>
      <c r="D624" s="95" t="s">
        <v>697</v>
      </c>
      <c r="E624" s="111">
        <v>407800</v>
      </c>
      <c r="F624" s="110">
        <f>RANK(E624,$E$2:$E$4135)</f>
        <v>4007</v>
      </c>
      <c r="G624" s="109">
        <f>PERCENTRANK($E$2:$E$4135,E624)</f>
        <v>0.03</v>
      </c>
    </row>
    <row r="625" spans="1:7">
      <c r="A625" s="95">
        <v>2010</v>
      </c>
      <c r="B625" s="95" t="s">
        <v>43</v>
      </c>
      <c r="C625" s="95" t="s">
        <v>73</v>
      </c>
      <c r="D625" s="95" t="s">
        <v>698</v>
      </c>
      <c r="E625" s="111">
        <v>419800</v>
      </c>
      <c r="F625" s="110">
        <f>RANK(E625,$E$2:$E$4135)</f>
        <v>3797</v>
      </c>
      <c r="G625" s="109">
        <f>PERCENTRANK($E$2:$E$4135,E625)</f>
        <v>8.1000000000000003E-2</v>
      </c>
    </row>
    <row r="626" spans="1:7">
      <c r="A626" s="95">
        <v>2010</v>
      </c>
      <c r="B626" s="95" t="s">
        <v>43</v>
      </c>
      <c r="C626" s="95" t="s">
        <v>73</v>
      </c>
      <c r="D626" s="95" t="s">
        <v>699</v>
      </c>
      <c r="E626" s="111">
        <v>401300</v>
      </c>
      <c r="F626" s="110">
        <f>RANK(E626,$E$2:$E$4135)</f>
        <v>4075</v>
      </c>
      <c r="G626" s="109">
        <f>PERCENTRANK($E$2:$E$4135,E626)</f>
        <v>1.4E-2</v>
      </c>
    </row>
    <row r="627" spans="1:7">
      <c r="A627" s="95">
        <v>2010</v>
      </c>
      <c r="B627" s="95" t="s">
        <v>43</v>
      </c>
      <c r="C627" s="95" t="s">
        <v>73</v>
      </c>
      <c r="D627" s="95" t="s">
        <v>700</v>
      </c>
      <c r="E627" s="111">
        <v>423700</v>
      </c>
      <c r="F627" s="110">
        <f>RANK(E627,$E$2:$E$4135)</f>
        <v>3747</v>
      </c>
      <c r="G627" s="109">
        <f>PERCENTRANK($E$2:$E$4135,E627)</f>
        <v>9.2999999999999999E-2</v>
      </c>
    </row>
    <row r="628" spans="1:7">
      <c r="A628" s="95">
        <v>2010</v>
      </c>
      <c r="B628" s="95" t="s">
        <v>43</v>
      </c>
      <c r="C628" s="95" t="s">
        <v>73</v>
      </c>
      <c r="D628" s="95" t="s">
        <v>701</v>
      </c>
      <c r="E628" s="111">
        <v>408500</v>
      </c>
      <c r="F628" s="110">
        <f>RANK(E628,$E$2:$E$4135)</f>
        <v>4002</v>
      </c>
      <c r="G628" s="109">
        <f>PERCENTRANK($E$2:$E$4135,E628)</f>
        <v>3.1E-2</v>
      </c>
    </row>
    <row r="629" spans="1:7">
      <c r="A629" s="95">
        <v>2010</v>
      </c>
      <c r="B629" s="95" t="s">
        <v>43</v>
      </c>
      <c r="C629" s="95" t="s">
        <v>73</v>
      </c>
      <c r="D629" s="95" t="s">
        <v>702</v>
      </c>
      <c r="E629" s="111">
        <v>700000</v>
      </c>
      <c r="F629" s="110">
        <f>RANK(E629,$E$2:$E$4135)</f>
        <v>2466</v>
      </c>
      <c r="G629" s="109">
        <f>PERCENTRANK($E$2:$E$4135,E629)</f>
        <v>0.39700000000000002</v>
      </c>
    </row>
    <row r="630" spans="1:7">
      <c r="A630" s="95">
        <v>2010</v>
      </c>
      <c r="B630" s="95" t="s">
        <v>43</v>
      </c>
      <c r="C630" s="95" t="s">
        <v>73</v>
      </c>
      <c r="D630" s="95" t="s">
        <v>703</v>
      </c>
      <c r="E630" s="111">
        <v>415100</v>
      </c>
      <c r="F630" s="110">
        <f>RANK(E630,$E$2:$E$4135)</f>
        <v>3880</v>
      </c>
      <c r="G630" s="109">
        <f>PERCENTRANK($E$2:$E$4135,E630)</f>
        <v>6.0999999999999999E-2</v>
      </c>
    </row>
    <row r="631" spans="1:7">
      <c r="A631" s="95">
        <v>2010</v>
      </c>
      <c r="B631" s="95" t="s">
        <v>43</v>
      </c>
      <c r="C631" s="95" t="s">
        <v>73</v>
      </c>
      <c r="D631" s="95" t="s">
        <v>704</v>
      </c>
      <c r="E631" s="111">
        <v>412700</v>
      </c>
      <c r="F631" s="110">
        <f>RANK(E631,$E$2:$E$4135)</f>
        <v>3966</v>
      </c>
      <c r="G631" s="109">
        <f>PERCENTRANK($E$2:$E$4135,E631)</f>
        <v>0.04</v>
      </c>
    </row>
    <row r="632" spans="1:7">
      <c r="A632" s="95">
        <v>2010</v>
      </c>
      <c r="B632" s="95" t="s">
        <v>43</v>
      </c>
      <c r="C632" s="95" t="s">
        <v>73</v>
      </c>
      <c r="D632" s="95" t="s">
        <v>705</v>
      </c>
      <c r="E632" s="111">
        <v>750000</v>
      </c>
      <c r="F632" s="110">
        <f>RANK(E632,$E$2:$E$4135)</f>
        <v>2413</v>
      </c>
      <c r="G632" s="109">
        <f>PERCENTRANK($E$2:$E$4135,E632)</f>
        <v>0.40600000000000003</v>
      </c>
    </row>
    <row r="633" spans="1:7">
      <c r="A633" s="95">
        <v>2010</v>
      </c>
      <c r="B633" s="95" t="s">
        <v>43</v>
      </c>
      <c r="C633" s="95" t="s">
        <v>73</v>
      </c>
      <c r="D633" s="95" t="s">
        <v>706</v>
      </c>
      <c r="E633" s="111">
        <v>412800</v>
      </c>
      <c r="F633" s="110">
        <f>RANK(E633,$E$2:$E$4135)</f>
        <v>3965</v>
      </c>
      <c r="G633" s="109">
        <f>PERCENTRANK($E$2:$E$4135,E633)</f>
        <v>0.04</v>
      </c>
    </row>
    <row r="634" spans="1:7">
      <c r="A634" s="95">
        <v>2010</v>
      </c>
      <c r="B634" s="95" t="s">
        <v>43</v>
      </c>
      <c r="C634" s="95" t="s">
        <v>73</v>
      </c>
      <c r="D634" s="95" t="s">
        <v>707</v>
      </c>
      <c r="E634" s="111">
        <v>6375000</v>
      </c>
      <c r="F634" s="110">
        <f>RANK(E634,$E$2:$E$4135)</f>
        <v>770</v>
      </c>
      <c r="G634" s="109">
        <f>PERCENTRANK($E$2:$E$4135,E634)</f>
        <v>0.81299999999999994</v>
      </c>
    </row>
    <row r="635" spans="1:7">
      <c r="A635" s="95">
        <v>2010</v>
      </c>
      <c r="B635" s="95" t="s">
        <v>44</v>
      </c>
      <c r="C635" s="95" t="s">
        <v>127</v>
      </c>
      <c r="D635" s="95" t="s">
        <v>708</v>
      </c>
      <c r="E635" s="111">
        <v>2750000</v>
      </c>
      <c r="F635" s="110">
        <f>RANK(E635,$E$2:$E$4135)</f>
        <v>1487</v>
      </c>
      <c r="G635" s="109">
        <f>PERCENTRANK($E$2:$E$4135,E635)</f>
        <v>0.63300000000000001</v>
      </c>
    </row>
    <row r="636" spans="1:7">
      <c r="A636" s="95">
        <v>2010</v>
      </c>
      <c r="B636" s="95" t="s">
        <v>44</v>
      </c>
      <c r="C636" s="95" t="s">
        <v>127</v>
      </c>
      <c r="D636" s="95" t="s">
        <v>709</v>
      </c>
      <c r="E636" s="111">
        <v>1500000</v>
      </c>
      <c r="F636" s="110">
        <f>RANK(E636,$E$2:$E$4135)</f>
        <v>1886</v>
      </c>
      <c r="G636" s="109">
        <f>PERCENTRANK($E$2:$E$4135,E636)</f>
        <v>0.52800000000000002</v>
      </c>
    </row>
    <row r="637" spans="1:7">
      <c r="A637" s="95">
        <v>2010</v>
      </c>
      <c r="B637" s="95" t="s">
        <v>44</v>
      </c>
      <c r="C637" s="95" t="s">
        <v>127</v>
      </c>
      <c r="D637" s="95" t="s">
        <v>710</v>
      </c>
      <c r="E637" s="111">
        <v>11000000</v>
      </c>
      <c r="F637" s="110">
        <f>RANK(E637,$E$2:$E$4135)</f>
        <v>371</v>
      </c>
      <c r="G637" s="109">
        <f>PERCENTRANK($E$2:$E$4135,E637)</f>
        <v>0.90400000000000003</v>
      </c>
    </row>
    <row r="638" spans="1:7">
      <c r="A638" s="95">
        <v>2010</v>
      </c>
      <c r="B638" s="95" t="s">
        <v>44</v>
      </c>
      <c r="C638" s="95" t="s">
        <v>127</v>
      </c>
      <c r="D638" s="95" t="s">
        <v>711</v>
      </c>
      <c r="E638" s="111">
        <v>400000</v>
      </c>
      <c r="F638" s="110">
        <f>RANK(E638,$E$2:$E$4135)</f>
        <v>4094</v>
      </c>
      <c r="G638" s="109">
        <f>PERCENTRANK($E$2:$E$4135,E638)</f>
        <v>0</v>
      </c>
    </row>
    <row r="639" spans="1:7">
      <c r="A639" s="95">
        <v>2010</v>
      </c>
      <c r="B639" s="95" t="s">
        <v>44</v>
      </c>
      <c r="C639" s="95" t="s">
        <v>127</v>
      </c>
      <c r="D639" s="95" t="s">
        <v>712</v>
      </c>
      <c r="E639" s="111">
        <v>8500000</v>
      </c>
      <c r="F639" s="110">
        <f>RANK(E639,$E$2:$E$4135)</f>
        <v>540</v>
      </c>
      <c r="G639" s="109">
        <f>PERCENTRANK($E$2:$E$4135,E639)</f>
        <v>0.86499999999999999</v>
      </c>
    </row>
    <row r="640" spans="1:7">
      <c r="A640" s="95">
        <v>2010</v>
      </c>
      <c r="B640" s="95" t="s">
        <v>44</v>
      </c>
      <c r="C640" s="95" t="s">
        <v>127</v>
      </c>
      <c r="D640" s="95" t="s">
        <v>713</v>
      </c>
      <c r="E640" s="111">
        <v>406500</v>
      </c>
      <c r="F640" s="110">
        <f>RANK(E640,$E$2:$E$4135)</f>
        <v>4016</v>
      </c>
      <c r="G640" s="109">
        <f>PERCENTRANK($E$2:$E$4135,E640)</f>
        <v>2.7E-2</v>
      </c>
    </row>
    <row r="641" spans="1:7">
      <c r="A641" s="95">
        <v>2010</v>
      </c>
      <c r="B641" s="95" t="s">
        <v>44</v>
      </c>
      <c r="C641" s="95" t="s">
        <v>127</v>
      </c>
      <c r="D641" s="95" t="s">
        <v>714</v>
      </c>
      <c r="E641" s="111">
        <v>2350000</v>
      </c>
      <c r="F641" s="110">
        <f>RANK(E641,$E$2:$E$4135)</f>
        <v>1608</v>
      </c>
      <c r="G641" s="109">
        <f>PERCENTRANK($E$2:$E$4135,E641)</f>
        <v>0.60799999999999998</v>
      </c>
    </row>
    <row r="642" spans="1:7">
      <c r="A642" s="95">
        <v>2010</v>
      </c>
      <c r="B642" s="95" t="s">
        <v>44</v>
      </c>
      <c r="C642" s="95" t="s">
        <v>127</v>
      </c>
      <c r="D642" s="95" t="s">
        <v>715</v>
      </c>
      <c r="E642" s="111">
        <v>2312500</v>
      </c>
      <c r="F642" s="110">
        <f>RANK(E642,$E$2:$E$4135)</f>
        <v>1622</v>
      </c>
      <c r="G642" s="109">
        <f>PERCENTRANK($E$2:$E$4135,E642)</f>
        <v>0.60699999999999998</v>
      </c>
    </row>
    <row r="643" spans="1:7">
      <c r="A643" s="95">
        <v>2010</v>
      </c>
      <c r="B643" s="95" t="s">
        <v>44</v>
      </c>
      <c r="C643" s="95" t="s">
        <v>127</v>
      </c>
      <c r="D643" s="95" t="s">
        <v>716</v>
      </c>
      <c r="E643" s="111">
        <v>416500</v>
      </c>
      <c r="F643" s="110">
        <f>RANK(E643,$E$2:$E$4135)</f>
        <v>3852</v>
      </c>
      <c r="G643" s="109">
        <f>PERCENTRANK($E$2:$E$4135,E643)</f>
        <v>6.6000000000000003E-2</v>
      </c>
    </row>
    <row r="644" spans="1:7">
      <c r="A644" s="95">
        <v>2010</v>
      </c>
      <c r="B644" s="95" t="s">
        <v>44</v>
      </c>
      <c r="C644" s="95" t="s">
        <v>127</v>
      </c>
      <c r="D644" s="95" t="s">
        <v>717</v>
      </c>
      <c r="E644" s="111">
        <v>7200000</v>
      </c>
      <c r="F644" s="110">
        <f>RANK(E644,$E$2:$E$4135)</f>
        <v>669</v>
      </c>
      <c r="G644" s="109">
        <f>PERCENTRANK($E$2:$E$4135,E644)</f>
        <v>0.83699999999999997</v>
      </c>
    </row>
    <row r="645" spans="1:7">
      <c r="A645" s="95">
        <v>2010</v>
      </c>
      <c r="B645" s="95" t="s">
        <v>44</v>
      </c>
      <c r="C645" s="95" t="s">
        <v>127</v>
      </c>
      <c r="D645" s="95" t="s">
        <v>718</v>
      </c>
      <c r="E645" s="111">
        <v>412500</v>
      </c>
      <c r="F645" s="110">
        <f>RANK(E645,$E$2:$E$4135)</f>
        <v>3967</v>
      </c>
      <c r="G645" s="109">
        <f>PERCENTRANK($E$2:$E$4135,E645)</f>
        <v>3.7999999999999999E-2</v>
      </c>
    </row>
    <row r="646" spans="1:7">
      <c r="A646" s="95">
        <v>2010</v>
      </c>
      <c r="B646" s="95" t="s">
        <v>44</v>
      </c>
      <c r="C646" s="95" t="s">
        <v>127</v>
      </c>
      <c r="D646" s="95" t="s">
        <v>719</v>
      </c>
      <c r="E646" s="111">
        <v>412500</v>
      </c>
      <c r="F646" s="110">
        <f>RANK(E646,$E$2:$E$4135)</f>
        <v>3967</v>
      </c>
      <c r="G646" s="109">
        <f>PERCENTRANK($E$2:$E$4135,E646)</f>
        <v>3.7999999999999999E-2</v>
      </c>
    </row>
    <row r="647" spans="1:7">
      <c r="A647" s="95">
        <v>2010</v>
      </c>
      <c r="B647" s="95" t="s">
        <v>44</v>
      </c>
      <c r="C647" s="95" t="s">
        <v>127</v>
      </c>
      <c r="D647" s="95" t="s">
        <v>720</v>
      </c>
      <c r="E647" s="111">
        <v>3517500</v>
      </c>
      <c r="F647" s="110">
        <f>RANK(E647,$E$2:$E$4135)</f>
        <v>1279</v>
      </c>
      <c r="G647" s="109">
        <f>PERCENTRANK($E$2:$E$4135,E647)</f>
        <v>0.69</v>
      </c>
    </row>
    <row r="648" spans="1:7">
      <c r="A648" s="95">
        <v>2010</v>
      </c>
      <c r="B648" s="95" t="s">
        <v>44</v>
      </c>
      <c r="C648" s="95" t="s">
        <v>127</v>
      </c>
      <c r="D648" s="95" t="s">
        <v>721</v>
      </c>
      <c r="E648" s="111">
        <v>525000</v>
      </c>
      <c r="F648" s="110">
        <f>RANK(E648,$E$2:$E$4135)</f>
        <v>2629</v>
      </c>
      <c r="G648" s="109">
        <f>PERCENTRANK($E$2:$E$4135,E648)</f>
        <v>0.36199999999999999</v>
      </c>
    </row>
    <row r="649" spans="1:7">
      <c r="A649" s="95">
        <v>2010</v>
      </c>
      <c r="B649" s="95" t="s">
        <v>44</v>
      </c>
      <c r="C649" s="95" t="s">
        <v>127</v>
      </c>
      <c r="D649" s="95" t="s">
        <v>722</v>
      </c>
      <c r="E649" s="111">
        <v>1087500</v>
      </c>
      <c r="F649" s="110">
        <f>RANK(E649,$E$2:$E$4135)</f>
        <v>2141</v>
      </c>
      <c r="G649" s="109">
        <f>PERCENTRANK($E$2:$E$4135,E649)</f>
        <v>0.48199999999999998</v>
      </c>
    </row>
    <row r="650" spans="1:7">
      <c r="A650" s="95">
        <v>2010</v>
      </c>
      <c r="B650" s="95" t="s">
        <v>44</v>
      </c>
      <c r="C650" s="95" t="s">
        <v>127</v>
      </c>
      <c r="D650" s="95" t="s">
        <v>723</v>
      </c>
      <c r="E650" s="111">
        <v>9000000</v>
      </c>
      <c r="F650" s="110">
        <f>RANK(E650,$E$2:$E$4135)</f>
        <v>503</v>
      </c>
      <c r="G650" s="109">
        <f>PERCENTRANK($E$2:$E$4135,E650)</f>
        <v>0.872</v>
      </c>
    </row>
    <row r="651" spans="1:7">
      <c r="A651" s="95">
        <v>2010</v>
      </c>
      <c r="B651" s="95" t="s">
        <v>44</v>
      </c>
      <c r="C651" s="95" t="s">
        <v>127</v>
      </c>
      <c r="D651" s="95" t="s">
        <v>724</v>
      </c>
      <c r="E651" s="111">
        <v>3000000</v>
      </c>
      <c r="F651" s="110">
        <f>RANK(E651,$E$2:$E$4135)</f>
        <v>1398</v>
      </c>
      <c r="G651" s="109">
        <f>PERCENTRANK($E$2:$E$4135,E651)</f>
        <v>0.64700000000000002</v>
      </c>
    </row>
    <row r="652" spans="1:7">
      <c r="A652" s="95">
        <v>2010</v>
      </c>
      <c r="B652" s="95" t="s">
        <v>44</v>
      </c>
      <c r="C652" s="95" t="s">
        <v>127</v>
      </c>
      <c r="D652" s="95" t="s">
        <v>725</v>
      </c>
      <c r="E652" s="111">
        <v>1150000</v>
      </c>
      <c r="F652" s="110">
        <f>RANK(E652,$E$2:$E$4135)</f>
        <v>2096</v>
      </c>
      <c r="G652" s="109">
        <f>PERCENTRANK($E$2:$E$4135,E652)</f>
        <v>0.49</v>
      </c>
    </row>
    <row r="653" spans="1:7">
      <c r="A653" s="95">
        <v>2010</v>
      </c>
      <c r="B653" s="95" t="s">
        <v>44</v>
      </c>
      <c r="C653" s="95" t="s">
        <v>127</v>
      </c>
      <c r="D653" s="95" t="s">
        <v>726</v>
      </c>
      <c r="E653" s="111">
        <v>401000</v>
      </c>
      <c r="F653" s="110">
        <f>RANK(E653,$E$2:$E$4135)</f>
        <v>4077</v>
      </c>
      <c r="G653" s="109">
        <f>PERCENTRANK($E$2:$E$4135,E653)</f>
        <v>1.0999999999999999E-2</v>
      </c>
    </row>
    <row r="654" spans="1:7">
      <c r="A654" s="95">
        <v>2010</v>
      </c>
      <c r="B654" s="95" t="s">
        <v>44</v>
      </c>
      <c r="C654" s="95" t="s">
        <v>127</v>
      </c>
      <c r="D654" s="95" t="s">
        <v>727</v>
      </c>
      <c r="E654" s="111">
        <v>440000</v>
      </c>
      <c r="F654" s="110">
        <f>RANK(E654,$E$2:$E$4135)</f>
        <v>3615</v>
      </c>
      <c r="G654" s="109">
        <f>PERCENTRANK($E$2:$E$4135,E654)</f>
        <v>0.122</v>
      </c>
    </row>
    <row r="655" spans="1:7">
      <c r="A655" s="95">
        <v>2010</v>
      </c>
      <c r="B655" s="95" t="s">
        <v>44</v>
      </c>
      <c r="C655" s="95" t="s">
        <v>127</v>
      </c>
      <c r="D655" s="95" t="s">
        <v>728</v>
      </c>
      <c r="E655" s="111">
        <v>4450000</v>
      </c>
      <c r="F655" s="110">
        <f>RANK(E655,$E$2:$E$4135)</f>
        <v>1093</v>
      </c>
      <c r="G655" s="109">
        <f>PERCENTRANK($E$2:$E$4135,E655)</f>
        <v>0.73499999999999999</v>
      </c>
    </row>
    <row r="656" spans="1:7">
      <c r="A656" s="95">
        <v>2010</v>
      </c>
      <c r="B656" s="95" t="s">
        <v>44</v>
      </c>
      <c r="C656" s="95" t="s">
        <v>127</v>
      </c>
      <c r="D656" s="95" t="s">
        <v>729</v>
      </c>
      <c r="E656" s="111">
        <v>18000000</v>
      </c>
      <c r="F656" s="110">
        <f>RANK(E656,$E$2:$E$4135)</f>
        <v>100</v>
      </c>
      <c r="G656" s="109">
        <f>PERCENTRANK($E$2:$E$4135,E656)</f>
        <v>0.97499999999999998</v>
      </c>
    </row>
    <row r="657" spans="1:7">
      <c r="A657" s="95">
        <v>2010</v>
      </c>
      <c r="B657" s="95" t="s">
        <v>44</v>
      </c>
      <c r="C657" s="95" t="s">
        <v>127</v>
      </c>
      <c r="D657" s="95" t="s">
        <v>730</v>
      </c>
      <c r="E657" s="111">
        <v>650000</v>
      </c>
      <c r="F657" s="110">
        <f>RANK(E657,$E$2:$E$4135)</f>
        <v>2499</v>
      </c>
      <c r="G657" s="109">
        <f>PERCENTRANK($E$2:$E$4135,E657)</f>
        <v>0.39200000000000002</v>
      </c>
    </row>
    <row r="658" spans="1:7">
      <c r="A658" s="95">
        <v>2010</v>
      </c>
      <c r="B658" s="95" t="s">
        <v>44</v>
      </c>
      <c r="C658" s="95" t="s">
        <v>127</v>
      </c>
      <c r="D658" s="95" t="s">
        <v>731</v>
      </c>
      <c r="E658" s="111">
        <v>400000</v>
      </c>
      <c r="F658" s="110">
        <f>RANK(E658,$E$2:$E$4135)</f>
        <v>4094</v>
      </c>
      <c r="G658" s="109">
        <f>PERCENTRANK($E$2:$E$4135,E658)</f>
        <v>0</v>
      </c>
    </row>
    <row r="659" spans="1:7">
      <c r="A659" s="95">
        <v>2010</v>
      </c>
      <c r="B659" s="95" t="s">
        <v>44</v>
      </c>
      <c r="C659" s="95" t="s">
        <v>127</v>
      </c>
      <c r="D659" s="95" t="s">
        <v>732</v>
      </c>
      <c r="E659" s="111">
        <v>401000</v>
      </c>
      <c r="F659" s="110">
        <f>RANK(E659,$E$2:$E$4135)</f>
        <v>4077</v>
      </c>
      <c r="G659" s="109">
        <f>PERCENTRANK($E$2:$E$4135,E659)</f>
        <v>1.0999999999999999E-2</v>
      </c>
    </row>
    <row r="660" spans="1:7">
      <c r="A660" s="95">
        <v>2010</v>
      </c>
      <c r="B660" s="95" t="s">
        <v>44</v>
      </c>
      <c r="C660" s="95" t="s">
        <v>127</v>
      </c>
      <c r="D660" s="95" t="s">
        <v>733</v>
      </c>
      <c r="E660" s="111">
        <v>412500</v>
      </c>
      <c r="F660" s="110">
        <f>RANK(E660,$E$2:$E$4135)</f>
        <v>3967</v>
      </c>
      <c r="G660" s="109">
        <f>PERCENTRANK($E$2:$E$4135,E660)</f>
        <v>3.7999999999999999E-2</v>
      </c>
    </row>
    <row r="661" spans="1:7">
      <c r="A661" s="95">
        <v>2010</v>
      </c>
      <c r="B661" s="95" t="s">
        <v>44</v>
      </c>
      <c r="C661" s="95" t="s">
        <v>127</v>
      </c>
      <c r="D661" s="95" t="s">
        <v>734</v>
      </c>
      <c r="E661" s="111">
        <v>415000</v>
      </c>
      <c r="F661" s="110">
        <f>RANK(E661,$E$2:$E$4135)</f>
        <v>3881</v>
      </c>
      <c r="G661" s="109">
        <f>PERCENTRANK($E$2:$E$4135,E661)</f>
        <v>5.7000000000000002E-2</v>
      </c>
    </row>
    <row r="662" spans="1:7">
      <c r="A662" s="95">
        <v>2010</v>
      </c>
      <c r="B662" s="95" t="s">
        <v>44</v>
      </c>
      <c r="C662" s="95" t="s">
        <v>127</v>
      </c>
      <c r="D662" s="95" t="s">
        <v>735</v>
      </c>
      <c r="E662" s="111">
        <v>5000000</v>
      </c>
      <c r="F662" s="110">
        <f>RANK(E662,$E$2:$E$4135)</f>
        <v>956</v>
      </c>
      <c r="G662" s="109">
        <f>PERCENTRANK($E$2:$E$4135,E662)</f>
        <v>0.75600000000000001</v>
      </c>
    </row>
    <row r="663" spans="1:7">
      <c r="A663" s="95">
        <v>2010</v>
      </c>
      <c r="B663" s="95" t="s">
        <v>45</v>
      </c>
      <c r="C663" s="95" t="s">
        <v>73</v>
      </c>
      <c r="D663" s="95" t="s">
        <v>736</v>
      </c>
      <c r="E663" s="111">
        <v>4000000</v>
      </c>
      <c r="F663" s="110">
        <f>RANK(E663,$E$2:$E$4135)</f>
        <v>1155</v>
      </c>
      <c r="G663" s="109">
        <f>PERCENTRANK($E$2:$E$4135,E663)</f>
        <v>0.70799999999999996</v>
      </c>
    </row>
    <row r="664" spans="1:7">
      <c r="A664" s="95">
        <v>2010</v>
      </c>
      <c r="B664" s="95" t="s">
        <v>45</v>
      </c>
      <c r="C664" s="95" t="s">
        <v>73</v>
      </c>
      <c r="D664" s="95" t="s">
        <v>737</v>
      </c>
      <c r="E664" s="111">
        <v>410000</v>
      </c>
      <c r="F664" s="110">
        <f>RANK(E664,$E$2:$E$4135)</f>
        <v>3983</v>
      </c>
      <c r="G664" s="109">
        <f>PERCENTRANK($E$2:$E$4135,E664)</f>
        <v>3.3000000000000002E-2</v>
      </c>
    </row>
    <row r="665" spans="1:7">
      <c r="A665" s="95">
        <v>2010</v>
      </c>
      <c r="B665" s="95" t="s">
        <v>45</v>
      </c>
      <c r="C665" s="95" t="s">
        <v>73</v>
      </c>
      <c r="D665" s="95" t="s">
        <v>738</v>
      </c>
      <c r="E665" s="111">
        <v>410000</v>
      </c>
      <c r="F665" s="110">
        <f>RANK(E665,$E$2:$E$4135)</f>
        <v>3983</v>
      </c>
      <c r="G665" s="109">
        <f>PERCENTRANK($E$2:$E$4135,E665)</f>
        <v>3.3000000000000002E-2</v>
      </c>
    </row>
    <row r="666" spans="1:7">
      <c r="A666" s="95">
        <v>2010</v>
      </c>
      <c r="B666" s="95" t="s">
        <v>45</v>
      </c>
      <c r="C666" s="95" t="s">
        <v>73</v>
      </c>
      <c r="D666" s="95" t="s">
        <v>739</v>
      </c>
      <c r="E666" s="111">
        <v>4583333</v>
      </c>
      <c r="F666" s="110">
        <f>RANK(E666,$E$2:$E$4135)</f>
        <v>1057</v>
      </c>
      <c r="G666" s="109">
        <f>PERCENTRANK($E$2:$E$4135,E666)</f>
        <v>0.74399999999999999</v>
      </c>
    </row>
    <row r="667" spans="1:7">
      <c r="A667" s="95">
        <v>2010</v>
      </c>
      <c r="B667" s="95" t="s">
        <v>45</v>
      </c>
      <c r="C667" s="95" t="s">
        <v>73</v>
      </c>
      <c r="D667" s="95" t="s">
        <v>740</v>
      </c>
      <c r="E667" s="111">
        <v>6000000</v>
      </c>
      <c r="F667" s="110">
        <f>RANK(E667,$E$2:$E$4135)</f>
        <v>790</v>
      </c>
      <c r="G667" s="109">
        <f>PERCENTRANK($E$2:$E$4135,E667)</f>
        <v>0.79900000000000004</v>
      </c>
    </row>
    <row r="668" spans="1:7">
      <c r="A668" s="95">
        <v>2010</v>
      </c>
      <c r="B668" s="95" t="s">
        <v>45</v>
      </c>
      <c r="C668" s="95" t="s">
        <v>73</v>
      </c>
      <c r="D668" s="95" t="s">
        <v>741</v>
      </c>
      <c r="E668" s="111">
        <v>3000000</v>
      </c>
      <c r="F668" s="110">
        <f>RANK(E668,$E$2:$E$4135)</f>
        <v>1398</v>
      </c>
      <c r="G668" s="109">
        <f>PERCENTRANK($E$2:$E$4135,E668)</f>
        <v>0.64700000000000002</v>
      </c>
    </row>
    <row r="669" spans="1:7">
      <c r="A669" s="95">
        <v>2010</v>
      </c>
      <c r="B669" s="95" t="s">
        <v>45</v>
      </c>
      <c r="C669" s="95" t="s">
        <v>73</v>
      </c>
      <c r="D669" s="95" t="s">
        <v>742</v>
      </c>
      <c r="E669" s="111">
        <v>417000</v>
      </c>
      <c r="F669" s="110">
        <f>RANK(E669,$E$2:$E$4135)</f>
        <v>3838</v>
      </c>
      <c r="G669" s="109">
        <f>PERCENTRANK($E$2:$E$4135,E669)</f>
        <v>6.9000000000000006E-2</v>
      </c>
    </row>
    <row r="670" spans="1:7">
      <c r="A670" s="95">
        <v>2010</v>
      </c>
      <c r="B670" s="95" t="s">
        <v>45</v>
      </c>
      <c r="C670" s="95" t="s">
        <v>73</v>
      </c>
      <c r="D670" s="95" t="s">
        <v>743</v>
      </c>
      <c r="E670" s="111">
        <v>400500</v>
      </c>
      <c r="F670" s="110">
        <f>RANK(E670,$E$2:$E$4135)</f>
        <v>4091</v>
      </c>
      <c r="G670" s="109">
        <f>PERCENTRANK($E$2:$E$4135,E670)</f>
        <v>8.9999999999999993E-3</v>
      </c>
    </row>
    <row r="671" spans="1:7">
      <c r="A671" s="95">
        <v>2010</v>
      </c>
      <c r="B671" s="95" t="s">
        <v>45</v>
      </c>
      <c r="C671" s="95" t="s">
        <v>73</v>
      </c>
      <c r="D671" s="95" t="s">
        <v>744</v>
      </c>
      <c r="E671" s="111">
        <v>455000</v>
      </c>
      <c r="F671" s="110">
        <f>RANK(E671,$E$2:$E$4135)</f>
        <v>3573</v>
      </c>
      <c r="G671" s="109">
        <f>PERCENTRANK($E$2:$E$4135,E671)</f>
        <v>0.13500000000000001</v>
      </c>
    </row>
    <row r="672" spans="1:7">
      <c r="A672" s="95">
        <v>2010</v>
      </c>
      <c r="B672" s="95" t="s">
        <v>45</v>
      </c>
      <c r="C672" s="95" t="s">
        <v>73</v>
      </c>
      <c r="D672" s="95" t="s">
        <v>745</v>
      </c>
      <c r="E672" s="111">
        <v>9000000</v>
      </c>
      <c r="F672" s="110">
        <f>RANK(E672,$E$2:$E$4135)</f>
        <v>503</v>
      </c>
      <c r="G672" s="109">
        <f>PERCENTRANK($E$2:$E$4135,E672)</f>
        <v>0.872</v>
      </c>
    </row>
    <row r="673" spans="1:7">
      <c r="A673" s="95">
        <v>2010</v>
      </c>
      <c r="B673" s="95" t="s">
        <v>45</v>
      </c>
      <c r="C673" s="95" t="s">
        <v>73</v>
      </c>
      <c r="D673" s="95" t="s">
        <v>746</v>
      </c>
      <c r="E673" s="111">
        <v>820000</v>
      </c>
      <c r="F673" s="110">
        <f>RANK(E673,$E$2:$E$4135)</f>
        <v>2369</v>
      </c>
      <c r="G673" s="109">
        <f>PERCENTRANK($E$2:$E$4135,E673)</f>
        <v>0.42599999999999999</v>
      </c>
    </row>
    <row r="674" spans="1:7">
      <c r="A674" s="95">
        <v>2010</v>
      </c>
      <c r="B674" s="95" t="s">
        <v>45</v>
      </c>
      <c r="C674" s="95" t="s">
        <v>73</v>
      </c>
      <c r="D674" s="95" t="s">
        <v>747</v>
      </c>
      <c r="E674" s="111">
        <v>4500000</v>
      </c>
      <c r="F674" s="110">
        <f>RANK(E674,$E$2:$E$4135)</f>
        <v>1060</v>
      </c>
      <c r="G674" s="109">
        <f>PERCENTRANK($E$2:$E$4135,E674)</f>
        <v>0.73599999999999999</v>
      </c>
    </row>
    <row r="675" spans="1:7">
      <c r="A675" s="95">
        <v>2010</v>
      </c>
      <c r="B675" s="95" t="s">
        <v>45</v>
      </c>
      <c r="C675" s="95" t="s">
        <v>73</v>
      </c>
      <c r="D675" s="95" t="s">
        <v>748</v>
      </c>
      <c r="E675" s="111">
        <v>750000</v>
      </c>
      <c r="F675" s="110">
        <f>RANK(E675,$E$2:$E$4135)</f>
        <v>2413</v>
      </c>
      <c r="G675" s="109">
        <f>PERCENTRANK($E$2:$E$4135,E675)</f>
        <v>0.40600000000000003</v>
      </c>
    </row>
    <row r="676" spans="1:7">
      <c r="A676" s="95">
        <v>2010</v>
      </c>
      <c r="B676" s="95" t="s">
        <v>45</v>
      </c>
      <c r="C676" s="95" t="s">
        <v>73</v>
      </c>
      <c r="D676" s="95" t="s">
        <v>749</v>
      </c>
      <c r="E676" s="111">
        <v>10000000</v>
      </c>
      <c r="F676" s="110">
        <f>RANK(E676,$E$2:$E$4135)</f>
        <v>431</v>
      </c>
      <c r="G676" s="109">
        <f>PERCENTRANK($E$2:$E$4135,E676)</f>
        <v>0.88700000000000001</v>
      </c>
    </row>
    <row r="677" spans="1:7">
      <c r="A677" s="95">
        <v>2010</v>
      </c>
      <c r="B677" s="95" t="s">
        <v>45</v>
      </c>
      <c r="C677" s="95" t="s">
        <v>73</v>
      </c>
      <c r="D677" s="95" t="s">
        <v>750</v>
      </c>
      <c r="E677" s="111">
        <v>416500</v>
      </c>
      <c r="F677" s="110">
        <f>RANK(E677,$E$2:$E$4135)</f>
        <v>3852</v>
      </c>
      <c r="G677" s="109">
        <f>PERCENTRANK($E$2:$E$4135,E677)</f>
        <v>6.6000000000000003E-2</v>
      </c>
    </row>
    <row r="678" spans="1:7">
      <c r="A678" s="95">
        <v>2010</v>
      </c>
      <c r="B678" s="95" t="s">
        <v>45</v>
      </c>
      <c r="C678" s="95" t="s">
        <v>73</v>
      </c>
      <c r="D678" s="95" t="s">
        <v>751</v>
      </c>
      <c r="E678" s="111">
        <v>13600000</v>
      </c>
      <c r="F678" s="110">
        <f>RANK(E678,$E$2:$E$4135)</f>
        <v>239</v>
      </c>
      <c r="G678" s="109">
        <f>PERCENTRANK($E$2:$E$4135,E678)</f>
        <v>0.94199999999999995</v>
      </c>
    </row>
    <row r="679" spans="1:7">
      <c r="A679" s="95">
        <v>2010</v>
      </c>
      <c r="B679" s="95" t="s">
        <v>45</v>
      </c>
      <c r="C679" s="95" t="s">
        <v>73</v>
      </c>
      <c r="D679" s="95" t="s">
        <v>752</v>
      </c>
      <c r="E679" s="111">
        <v>400500</v>
      </c>
      <c r="F679" s="110">
        <f>RANK(E679,$E$2:$E$4135)</f>
        <v>4091</v>
      </c>
      <c r="G679" s="109">
        <f>PERCENTRANK($E$2:$E$4135,E679)</f>
        <v>8.9999999999999993E-3</v>
      </c>
    </row>
    <row r="680" spans="1:7">
      <c r="A680" s="95">
        <v>2010</v>
      </c>
      <c r="B680" s="95" t="s">
        <v>45</v>
      </c>
      <c r="C680" s="95" t="s">
        <v>73</v>
      </c>
      <c r="D680" s="95" t="s">
        <v>753</v>
      </c>
      <c r="E680" s="111">
        <v>6000000</v>
      </c>
      <c r="F680" s="110">
        <f>RANK(E680,$E$2:$E$4135)</f>
        <v>790</v>
      </c>
      <c r="G680" s="109">
        <f>PERCENTRANK($E$2:$E$4135,E680)</f>
        <v>0.79900000000000004</v>
      </c>
    </row>
    <row r="681" spans="1:7">
      <c r="A681" s="95">
        <v>2010</v>
      </c>
      <c r="B681" s="95" t="s">
        <v>45</v>
      </c>
      <c r="C681" s="95" t="s">
        <v>73</v>
      </c>
      <c r="D681" s="95" t="s">
        <v>754</v>
      </c>
      <c r="E681" s="111">
        <v>2100000</v>
      </c>
      <c r="F681" s="110">
        <f>RANK(E681,$E$2:$E$4135)</f>
        <v>1679</v>
      </c>
      <c r="G681" s="109">
        <f>PERCENTRANK($E$2:$E$4135,E681)</f>
        <v>0.59199999999999997</v>
      </c>
    </row>
    <row r="682" spans="1:7">
      <c r="A682" s="95">
        <v>2010</v>
      </c>
      <c r="B682" s="95" t="s">
        <v>45</v>
      </c>
      <c r="C682" s="95" t="s">
        <v>73</v>
      </c>
      <c r="D682" s="95" t="s">
        <v>755</v>
      </c>
      <c r="E682" s="111">
        <v>465000</v>
      </c>
      <c r="F682" s="110">
        <f>RANK(E682,$E$2:$E$4135)</f>
        <v>3557</v>
      </c>
      <c r="G682" s="109">
        <f>PERCENTRANK($E$2:$E$4135,E682)</f>
        <v>0.13900000000000001</v>
      </c>
    </row>
    <row r="683" spans="1:7">
      <c r="A683" s="95">
        <v>2010</v>
      </c>
      <c r="B683" s="95" t="s">
        <v>45</v>
      </c>
      <c r="C683" s="95" t="s">
        <v>73</v>
      </c>
      <c r="D683" s="95" t="s">
        <v>756</v>
      </c>
      <c r="E683" s="111">
        <v>416500</v>
      </c>
      <c r="F683" s="110">
        <f>RANK(E683,$E$2:$E$4135)</f>
        <v>3852</v>
      </c>
      <c r="G683" s="109">
        <f>PERCENTRANK($E$2:$E$4135,E683)</f>
        <v>6.6000000000000003E-2</v>
      </c>
    </row>
    <row r="684" spans="1:7">
      <c r="A684" s="95">
        <v>2010</v>
      </c>
      <c r="B684" s="95" t="s">
        <v>45</v>
      </c>
      <c r="C684" s="95" t="s">
        <v>73</v>
      </c>
      <c r="D684" s="95" t="s">
        <v>757</v>
      </c>
      <c r="E684" s="111">
        <v>426000</v>
      </c>
      <c r="F684" s="110">
        <f>RANK(E684,$E$2:$E$4135)</f>
        <v>3711</v>
      </c>
      <c r="G684" s="109">
        <f>PERCENTRANK($E$2:$E$4135,E684)</f>
        <v>0.10100000000000001</v>
      </c>
    </row>
    <row r="685" spans="1:7">
      <c r="A685" s="95">
        <v>2010</v>
      </c>
      <c r="B685" s="95" t="s">
        <v>45</v>
      </c>
      <c r="C685" s="95" t="s">
        <v>73</v>
      </c>
      <c r="D685" s="95" t="s">
        <v>758</v>
      </c>
      <c r="E685" s="111">
        <v>3250000</v>
      </c>
      <c r="F685" s="110">
        <f>RANK(E685,$E$2:$E$4135)</f>
        <v>1340</v>
      </c>
      <c r="G685" s="109">
        <f>PERCENTRANK($E$2:$E$4135,E685)</f>
        <v>0.67100000000000004</v>
      </c>
    </row>
    <row r="686" spans="1:7">
      <c r="A686" s="95">
        <v>2010</v>
      </c>
      <c r="B686" s="95" t="s">
        <v>45</v>
      </c>
      <c r="C686" s="95" t="s">
        <v>73</v>
      </c>
      <c r="D686" s="95" t="s">
        <v>759</v>
      </c>
      <c r="E686" s="111">
        <v>416000</v>
      </c>
      <c r="F686" s="110">
        <f>RANK(E686,$E$2:$E$4135)</f>
        <v>3859</v>
      </c>
      <c r="G686" s="109">
        <f>PERCENTRANK($E$2:$E$4135,E686)</f>
        <v>6.3E-2</v>
      </c>
    </row>
    <row r="687" spans="1:7">
      <c r="A687" s="95">
        <v>2010</v>
      </c>
      <c r="B687" s="95" t="s">
        <v>45</v>
      </c>
      <c r="C687" s="95" t="s">
        <v>73</v>
      </c>
      <c r="D687" s="95" t="s">
        <v>760</v>
      </c>
      <c r="E687" s="111">
        <v>1000000</v>
      </c>
      <c r="F687" s="110">
        <f>RANK(E687,$E$2:$E$4135)</f>
        <v>2160</v>
      </c>
      <c r="G687" s="109">
        <f>PERCENTRANK($E$2:$E$4135,E687)</f>
        <v>0.45800000000000002</v>
      </c>
    </row>
    <row r="688" spans="1:7">
      <c r="A688" s="95">
        <v>2010</v>
      </c>
      <c r="B688" s="95" t="s">
        <v>45</v>
      </c>
      <c r="C688" s="95" t="s">
        <v>73</v>
      </c>
      <c r="D688" s="95" t="s">
        <v>761</v>
      </c>
      <c r="E688" s="111">
        <v>405000</v>
      </c>
      <c r="F688" s="110">
        <f>RANK(E688,$E$2:$E$4135)</f>
        <v>4031</v>
      </c>
      <c r="G688" s="109">
        <f>PERCENTRANK($E$2:$E$4135,E688)</f>
        <v>2.1000000000000001E-2</v>
      </c>
    </row>
    <row r="689" spans="1:7">
      <c r="A689" s="95">
        <v>2010</v>
      </c>
      <c r="B689" s="95" t="s">
        <v>45</v>
      </c>
      <c r="C689" s="95" t="s">
        <v>73</v>
      </c>
      <c r="D689" s="95" t="s">
        <v>762</v>
      </c>
      <c r="E689" s="111">
        <v>6500000</v>
      </c>
      <c r="F689" s="110">
        <f>RANK(E689,$E$2:$E$4135)</f>
        <v>742</v>
      </c>
      <c r="G689" s="109">
        <f>PERCENTRANK($E$2:$E$4135,E689)</f>
        <v>0.81499999999999995</v>
      </c>
    </row>
    <row r="690" spans="1:7">
      <c r="A690" s="95">
        <v>2010</v>
      </c>
      <c r="B690" s="95" t="s">
        <v>45</v>
      </c>
      <c r="C690" s="95" t="s">
        <v>73</v>
      </c>
      <c r="D690" s="95" t="s">
        <v>763</v>
      </c>
      <c r="E690" s="111">
        <v>18500000</v>
      </c>
      <c r="F690" s="110">
        <f>RANK(E690,$E$2:$E$4135)</f>
        <v>91</v>
      </c>
      <c r="G690" s="109">
        <f>PERCENTRANK($E$2:$E$4135,E690)</f>
        <v>0.97699999999999998</v>
      </c>
    </row>
    <row r="691" spans="1:7">
      <c r="A691" s="95">
        <v>2010</v>
      </c>
      <c r="B691" s="95" t="s">
        <v>46</v>
      </c>
      <c r="C691" s="95" t="s">
        <v>73</v>
      </c>
      <c r="D691" s="95" t="s">
        <v>764</v>
      </c>
      <c r="E691" s="111">
        <v>402000</v>
      </c>
      <c r="F691" s="110">
        <f>RANK(E691,$E$2:$E$4135)</f>
        <v>4066</v>
      </c>
      <c r="G691" s="109">
        <f>PERCENTRANK($E$2:$E$4135,E691)</f>
        <v>1.4E-2</v>
      </c>
    </row>
    <row r="692" spans="1:7">
      <c r="A692" s="95">
        <v>2010</v>
      </c>
      <c r="B692" s="95" t="s">
        <v>46</v>
      </c>
      <c r="C692" s="95" t="s">
        <v>73</v>
      </c>
      <c r="D692" s="95" t="s">
        <v>765</v>
      </c>
      <c r="E692" s="111">
        <v>15840971</v>
      </c>
      <c r="F692" s="110">
        <f>RANK(E692,$E$2:$E$4135)</f>
        <v>149</v>
      </c>
      <c r="G692" s="109">
        <f>PERCENTRANK($E$2:$E$4135,E692)</f>
        <v>0.96399999999999997</v>
      </c>
    </row>
    <row r="693" spans="1:7">
      <c r="A693" s="95">
        <v>2010</v>
      </c>
      <c r="B693" s="95" t="s">
        <v>46</v>
      </c>
      <c r="C693" s="95" t="s">
        <v>73</v>
      </c>
      <c r="D693" s="95" t="s">
        <v>766</v>
      </c>
      <c r="E693" s="111">
        <v>400000</v>
      </c>
      <c r="F693" s="110">
        <f>RANK(E693,$E$2:$E$4135)</f>
        <v>4094</v>
      </c>
      <c r="G693" s="109">
        <f>PERCENTRANK($E$2:$E$4135,E693)</f>
        <v>0</v>
      </c>
    </row>
    <row r="694" spans="1:7">
      <c r="A694" s="95">
        <v>2010</v>
      </c>
      <c r="B694" s="95" t="s">
        <v>46</v>
      </c>
      <c r="C694" s="95" t="s">
        <v>73</v>
      </c>
      <c r="D694" s="95" t="s">
        <v>767</v>
      </c>
      <c r="E694" s="111">
        <v>3050000</v>
      </c>
      <c r="F694" s="110">
        <f>RANK(E694,$E$2:$E$4135)</f>
        <v>1394</v>
      </c>
      <c r="G694" s="109">
        <f>PERCENTRANK($E$2:$E$4135,E694)</f>
        <v>0.66200000000000003</v>
      </c>
    </row>
    <row r="695" spans="1:7">
      <c r="A695" s="95">
        <v>2010</v>
      </c>
      <c r="B695" s="95" t="s">
        <v>46</v>
      </c>
      <c r="C695" s="95" t="s">
        <v>73</v>
      </c>
      <c r="D695" s="95" t="s">
        <v>768</v>
      </c>
      <c r="E695" s="111">
        <v>400000</v>
      </c>
      <c r="F695" s="110">
        <f>RANK(E695,$E$2:$E$4135)</f>
        <v>4094</v>
      </c>
      <c r="G695" s="109">
        <f>PERCENTRANK($E$2:$E$4135,E695)</f>
        <v>0</v>
      </c>
    </row>
    <row r="696" spans="1:7">
      <c r="A696" s="95">
        <v>2010</v>
      </c>
      <c r="B696" s="95" t="s">
        <v>46</v>
      </c>
      <c r="C696" s="95" t="s">
        <v>73</v>
      </c>
      <c r="D696" s="95" t="s">
        <v>769</v>
      </c>
      <c r="E696" s="111">
        <v>400000</v>
      </c>
      <c r="F696" s="110">
        <f>RANK(E696,$E$2:$E$4135)</f>
        <v>4094</v>
      </c>
      <c r="G696" s="109">
        <f>PERCENTRANK($E$2:$E$4135,E696)</f>
        <v>0</v>
      </c>
    </row>
    <row r="697" spans="1:7">
      <c r="A697" s="95">
        <v>2010</v>
      </c>
      <c r="B697" s="95" t="s">
        <v>46</v>
      </c>
      <c r="C697" s="95" t="s">
        <v>73</v>
      </c>
      <c r="D697" s="95" t="s">
        <v>770</v>
      </c>
      <c r="E697" s="111">
        <v>402000</v>
      </c>
      <c r="F697" s="110">
        <f>RANK(E697,$E$2:$E$4135)</f>
        <v>4066</v>
      </c>
      <c r="G697" s="109">
        <f>PERCENTRANK($E$2:$E$4135,E697)</f>
        <v>1.4E-2</v>
      </c>
    </row>
    <row r="698" spans="1:7">
      <c r="A698" s="95">
        <v>2010</v>
      </c>
      <c r="B698" s="95" t="s">
        <v>46</v>
      </c>
      <c r="C698" s="95" t="s">
        <v>73</v>
      </c>
      <c r="D698" s="95" t="s">
        <v>771</v>
      </c>
      <c r="E698" s="111">
        <v>16333327</v>
      </c>
      <c r="F698" s="110">
        <f>RANK(E698,$E$2:$E$4135)</f>
        <v>124</v>
      </c>
      <c r="G698" s="109">
        <f>PERCENTRANK($E$2:$E$4135,E698)</f>
        <v>0.97</v>
      </c>
    </row>
    <row r="699" spans="1:7">
      <c r="A699" s="95">
        <v>2010</v>
      </c>
      <c r="B699" s="95" t="s">
        <v>46</v>
      </c>
      <c r="C699" s="95" t="s">
        <v>73</v>
      </c>
      <c r="D699" s="95" t="s">
        <v>772</v>
      </c>
      <c r="E699" s="111">
        <v>950000</v>
      </c>
      <c r="F699" s="110">
        <f>RANK(E699,$E$2:$E$4135)</f>
        <v>2251</v>
      </c>
      <c r="G699" s="109">
        <f>PERCENTRANK($E$2:$E$4135,E699)</f>
        <v>0.45200000000000001</v>
      </c>
    </row>
    <row r="700" spans="1:7">
      <c r="A700" s="95">
        <v>2010</v>
      </c>
      <c r="B700" s="95" t="s">
        <v>46</v>
      </c>
      <c r="C700" s="95" t="s">
        <v>73</v>
      </c>
      <c r="D700" s="95" t="s">
        <v>773</v>
      </c>
      <c r="E700" s="111">
        <v>9187500</v>
      </c>
      <c r="F700" s="110">
        <f>RANK(E700,$E$2:$E$4135)</f>
        <v>498</v>
      </c>
      <c r="G700" s="109">
        <f>PERCENTRANK($E$2:$E$4135,E700)</f>
        <v>0.879</v>
      </c>
    </row>
    <row r="701" spans="1:7">
      <c r="A701" s="95">
        <v>2010</v>
      </c>
      <c r="B701" s="95" t="s">
        <v>46</v>
      </c>
      <c r="C701" s="95" t="s">
        <v>73</v>
      </c>
      <c r="D701" s="95" t="s">
        <v>774</v>
      </c>
      <c r="E701" s="111">
        <v>1000000</v>
      </c>
      <c r="F701" s="110">
        <f>RANK(E701,$E$2:$E$4135)</f>
        <v>2160</v>
      </c>
      <c r="G701" s="109">
        <f>PERCENTRANK($E$2:$E$4135,E701)</f>
        <v>0.45800000000000002</v>
      </c>
    </row>
    <row r="702" spans="1:7">
      <c r="A702" s="95">
        <v>2010</v>
      </c>
      <c r="B702" s="95" t="s">
        <v>46</v>
      </c>
      <c r="C702" s="95" t="s">
        <v>73</v>
      </c>
      <c r="D702" s="95" t="s">
        <v>775</v>
      </c>
      <c r="E702" s="111">
        <v>5450000</v>
      </c>
      <c r="F702" s="110">
        <f>RANK(E702,$E$2:$E$4135)</f>
        <v>905</v>
      </c>
      <c r="G702" s="109">
        <f>PERCENTRANK($E$2:$E$4135,E702)</f>
        <v>0.78100000000000003</v>
      </c>
    </row>
    <row r="703" spans="1:7">
      <c r="A703" s="95">
        <v>2010</v>
      </c>
      <c r="B703" s="95" t="s">
        <v>46</v>
      </c>
      <c r="C703" s="95" t="s">
        <v>73</v>
      </c>
      <c r="D703" s="95" t="s">
        <v>776</v>
      </c>
      <c r="E703" s="111">
        <v>400000</v>
      </c>
      <c r="F703" s="110">
        <f>RANK(E703,$E$2:$E$4135)</f>
        <v>4094</v>
      </c>
      <c r="G703" s="109">
        <f>PERCENTRANK($E$2:$E$4135,E703)</f>
        <v>0</v>
      </c>
    </row>
    <row r="704" spans="1:7">
      <c r="A704" s="95">
        <v>2010</v>
      </c>
      <c r="B704" s="95" t="s">
        <v>46</v>
      </c>
      <c r="C704" s="95" t="s">
        <v>73</v>
      </c>
      <c r="D704" s="95" t="s">
        <v>777</v>
      </c>
      <c r="E704" s="111">
        <v>425000</v>
      </c>
      <c r="F704" s="110">
        <f>RANK(E704,$E$2:$E$4135)</f>
        <v>3717</v>
      </c>
      <c r="G704" s="109">
        <f>PERCENTRANK($E$2:$E$4135,E704)</f>
        <v>9.6000000000000002E-2</v>
      </c>
    </row>
    <row r="705" spans="1:7">
      <c r="A705" s="95">
        <v>2010</v>
      </c>
      <c r="B705" s="95" t="s">
        <v>46</v>
      </c>
      <c r="C705" s="95" t="s">
        <v>73</v>
      </c>
      <c r="D705" s="95" t="s">
        <v>778</v>
      </c>
      <c r="E705" s="111">
        <v>2000000</v>
      </c>
      <c r="F705" s="110">
        <f>RANK(E705,$E$2:$E$4135)</f>
        <v>1706</v>
      </c>
      <c r="G705" s="109">
        <f>PERCENTRANK($E$2:$E$4135,E705)</f>
        <v>0.57299999999999995</v>
      </c>
    </row>
    <row r="706" spans="1:7">
      <c r="A706" s="95">
        <v>2010</v>
      </c>
      <c r="B706" s="95" t="s">
        <v>46</v>
      </c>
      <c r="C706" s="95" t="s">
        <v>73</v>
      </c>
      <c r="D706" s="95" t="s">
        <v>779</v>
      </c>
      <c r="E706" s="111">
        <v>4312500</v>
      </c>
      <c r="F706" s="110">
        <f>RANK(E706,$E$2:$E$4135)</f>
        <v>1103</v>
      </c>
      <c r="G706" s="109">
        <f>PERCENTRANK($E$2:$E$4135,E706)</f>
        <v>0.73299999999999998</v>
      </c>
    </row>
    <row r="707" spans="1:7">
      <c r="A707" s="95">
        <v>2010</v>
      </c>
      <c r="B707" s="95" t="s">
        <v>46</v>
      </c>
      <c r="C707" s="95" t="s">
        <v>73</v>
      </c>
      <c r="D707" s="95" t="s">
        <v>780</v>
      </c>
      <c r="E707" s="111">
        <v>411000</v>
      </c>
      <c r="F707" s="110">
        <f>RANK(E707,$E$2:$E$4135)</f>
        <v>3976</v>
      </c>
      <c r="G707" s="109">
        <f>PERCENTRANK($E$2:$E$4135,E707)</f>
        <v>3.6999999999999998E-2</v>
      </c>
    </row>
    <row r="708" spans="1:7">
      <c r="A708" s="95">
        <v>2010</v>
      </c>
      <c r="B708" s="95" t="s">
        <v>46</v>
      </c>
      <c r="C708" s="95" t="s">
        <v>73</v>
      </c>
      <c r="D708" s="95" t="s">
        <v>781</v>
      </c>
      <c r="E708" s="111">
        <v>7500000</v>
      </c>
      <c r="F708" s="110">
        <f>RANK(E708,$E$2:$E$4135)</f>
        <v>625</v>
      </c>
      <c r="G708" s="109">
        <f>PERCENTRANK($E$2:$E$4135,E708)</f>
        <v>0.84299999999999997</v>
      </c>
    </row>
    <row r="709" spans="1:7">
      <c r="A709" s="95">
        <v>2010</v>
      </c>
      <c r="B709" s="95" t="s">
        <v>46</v>
      </c>
      <c r="C709" s="95" t="s">
        <v>73</v>
      </c>
      <c r="D709" s="95" t="s">
        <v>782</v>
      </c>
      <c r="E709" s="111">
        <v>14595953</v>
      </c>
      <c r="F709" s="110">
        <f>RANK(E709,$E$2:$E$4135)</f>
        <v>201</v>
      </c>
      <c r="G709" s="109">
        <f>PERCENTRANK($E$2:$E$4135,E709)</f>
        <v>0.95099999999999996</v>
      </c>
    </row>
    <row r="710" spans="1:7">
      <c r="A710" s="95">
        <v>2010</v>
      </c>
      <c r="B710" s="95" t="s">
        <v>46</v>
      </c>
      <c r="C710" s="95" t="s">
        <v>73</v>
      </c>
      <c r="D710" s="95" t="s">
        <v>783</v>
      </c>
      <c r="E710" s="111">
        <v>418000</v>
      </c>
      <c r="F710" s="110">
        <f>RANK(E710,$E$2:$E$4135)</f>
        <v>3822</v>
      </c>
      <c r="G710" s="109">
        <f>PERCENTRANK($E$2:$E$4135,E710)</f>
        <v>7.2999999999999995E-2</v>
      </c>
    </row>
    <row r="711" spans="1:7">
      <c r="A711" s="95">
        <v>2010</v>
      </c>
      <c r="B711" s="95" t="s">
        <v>46</v>
      </c>
      <c r="C711" s="95" t="s">
        <v>73</v>
      </c>
      <c r="D711" s="95" t="s">
        <v>784</v>
      </c>
      <c r="E711" s="111">
        <v>2000000</v>
      </c>
      <c r="F711" s="110">
        <f>RANK(E711,$E$2:$E$4135)</f>
        <v>1706</v>
      </c>
      <c r="G711" s="109">
        <f>PERCENTRANK($E$2:$E$4135,E711)</f>
        <v>0.57299999999999995</v>
      </c>
    </row>
    <row r="712" spans="1:7">
      <c r="A712" s="95">
        <v>2010</v>
      </c>
      <c r="B712" s="95" t="s">
        <v>46</v>
      </c>
      <c r="C712" s="95" t="s">
        <v>73</v>
      </c>
      <c r="D712" s="95" t="s">
        <v>785</v>
      </c>
      <c r="E712" s="111">
        <v>425000</v>
      </c>
      <c r="F712" s="110">
        <f>RANK(E712,$E$2:$E$4135)</f>
        <v>3717</v>
      </c>
      <c r="G712" s="109">
        <f>PERCENTRANK($E$2:$E$4135,E712)</f>
        <v>9.6000000000000002E-2</v>
      </c>
    </row>
    <row r="713" spans="1:7">
      <c r="A713" s="95">
        <v>2010</v>
      </c>
      <c r="B713" s="95" t="s">
        <v>46</v>
      </c>
      <c r="C713" s="95" t="s">
        <v>73</v>
      </c>
      <c r="D713" s="95" t="s">
        <v>786</v>
      </c>
      <c r="E713" s="111">
        <v>2000000</v>
      </c>
      <c r="F713" s="110">
        <f>RANK(E713,$E$2:$E$4135)</f>
        <v>1706</v>
      </c>
      <c r="G713" s="109">
        <f>PERCENTRANK($E$2:$E$4135,E713)</f>
        <v>0.57299999999999995</v>
      </c>
    </row>
    <row r="714" spans="1:7">
      <c r="A714" s="95">
        <v>2010</v>
      </c>
      <c r="B714" s="95" t="s">
        <v>46</v>
      </c>
      <c r="C714" s="95" t="s">
        <v>73</v>
      </c>
      <c r="D714" s="95" t="s">
        <v>787</v>
      </c>
      <c r="E714" s="111">
        <v>400000</v>
      </c>
      <c r="F714" s="110">
        <f>RANK(E714,$E$2:$E$4135)</f>
        <v>4094</v>
      </c>
      <c r="G714" s="109">
        <f>PERCENTRANK($E$2:$E$4135,E714)</f>
        <v>0</v>
      </c>
    </row>
    <row r="715" spans="1:7">
      <c r="A715" s="95">
        <v>2010</v>
      </c>
      <c r="B715" s="95" t="s">
        <v>46</v>
      </c>
      <c r="C715" s="95" t="s">
        <v>73</v>
      </c>
      <c r="D715" s="95" t="s">
        <v>788</v>
      </c>
      <c r="E715" s="111">
        <v>4837500</v>
      </c>
      <c r="F715" s="110">
        <f>RANK(E715,$E$2:$E$4135)</f>
        <v>1022</v>
      </c>
      <c r="G715" s="109">
        <f>PERCENTRANK($E$2:$E$4135,E715)</f>
        <v>0.752</v>
      </c>
    </row>
    <row r="716" spans="1:7">
      <c r="A716" s="95">
        <v>2010</v>
      </c>
      <c r="B716" s="95" t="s">
        <v>47</v>
      </c>
      <c r="C716" s="95" t="s">
        <v>127</v>
      </c>
      <c r="D716" s="95" t="s">
        <v>789</v>
      </c>
      <c r="E716" s="111">
        <v>1350000</v>
      </c>
      <c r="F716" s="110">
        <f>RANK(E716,$E$2:$E$4135)</f>
        <v>1989</v>
      </c>
      <c r="G716" s="109">
        <f>PERCENTRANK($E$2:$E$4135,E716)</f>
        <v>0.51300000000000001</v>
      </c>
    </row>
    <row r="717" spans="1:7">
      <c r="A717" s="95">
        <v>2010</v>
      </c>
      <c r="B717" s="95" t="s">
        <v>47</v>
      </c>
      <c r="C717" s="95" t="s">
        <v>127</v>
      </c>
      <c r="D717" s="95" t="s">
        <v>790</v>
      </c>
      <c r="E717" s="111">
        <v>2050000</v>
      </c>
      <c r="F717" s="110">
        <f>RANK(E717,$E$2:$E$4135)</f>
        <v>1693</v>
      </c>
      <c r="G717" s="109">
        <f>PERCENTRANK($E$2:$E$4135,E717)</f>
        <v>0.58899999999999997</v>
      </c>
    </row>
    <row r="718" spans="1:7">
      <c r="A718" s="95">
        <v>2010</v>
      </c>
      <c r="B718" s="95" t="s">
        <v>47</v>
      </c>
      <c r="C718" s="95" t="s">
        <v>127</v>
      </c>
      <c r="D718" s="95" t="s">
        <v>791</v>
      </c>
      <c r="E718" s="111">
        <v>4000000</v>
      </c>
      <c r="F718" s="110">
        <f>RANK(E718,$E$2:$E$4135)</f>
        <v>1155</v>
      </c>
      <c r="G718" s="109">
        <f>PERCENTRANK($E$2:$E$4135,E718)</f>
        <v>0.70799999999999996</v>
      </c>
    </row>
    <row r="719" spans="1:7">
      <c r="A719" s="95">
        <v>2010</v>
      </c>
      <c r="B719" s="95" t="s">
        <v>47</v>
      </c>
      <c r="C719" s="95" t="s">
        <v>127</v>
      </c>
      <c r="D719" s="95" t="s">
        <v>792</v>
      </c>
      <c r="E719" s="111">
        <v>403700</v>
      </c>
      <c r="F719" s="110">
        <f>RANK(E719,$E$2:$E$4135)</f>
        <v>4054</v>
      </c>
      <c r="G719" s="109">
        <f>PERCENTRANK($E$2:$E$4135,E719)</f>
        <v>1.9E-2</v>
      </c>
    </row>
    <row r="720" spans="1:7">
      <c r="A720" s="95">
        <v>2010</v>
      </c>
      <c r="B720" s="95" t="s">
        <v>47</v>
      </c>
      <c r="C720" s="95" t="s">
        <v>127</v>
      </c>
      <c r="D720" s="95" t="s">
        <v>793</v>
      </c>
      <c r="E720" s="111">
        <v>9000000</v>
      </c>
      <c r="F720" s="110">
        <f>RANK(E720,$E$2:$E$4135)</f>
        <v>503</v>
      </c>
      <c r="G720" s="109">
        <f>PERCENTRANK($E$2:$E$4135,E720)</f>
        <v>0.872</v>
      </c>
    </row>
    <row r="721" spans="1:7">
      <c r="A721" s="95">
        <v>2010</v>
      </c>
      <c r="B721" s="95" t="s">
        <v>47</v>
      </c>
      <c r="C721" s="95" t="s">
        <v>127</v>
      </c>
      <c r="D721" s="95" t="s">
        <v>794</v>
      </c>
      <c r="E721" s="111">
        <v>700000</v>
      </c>
      <c r="F721" s="110">
        <f>RANK(E721,$E$2:$E$4135)</f>
        <v>2466</v>
      </c>
      <c r="G721" s="109">
        <f>PERCENTRANK($E$2:$E$4135,E721)</f>
        <v>0.39700000000000002</v>
      </c>
    </row>
    <row r="722" spans="1:7">
      <c r="A722" s="95">
        <v>2010</v>
      </c>
      <c r="B722" s="95" t="s">
        <v>47</v>
      </c>
      <c r="C722" s="95" t="s">
        <v>127</v>
      </c>
      <c r="D722" s="95" t="s">
        <v>795</v>
      </c>
      <c r="E722" s="111">
        <v>1200000</v>
      </c>
      <c r="F722" s="110">
        <f>RANK(E722,$E$2:$E$4135)</f>
        <v>2069</v>
      </c>
      <c r="G722" s="109">
        <f>PERCENTRANK($E$2:$E$4135,E722)</f>
        <v>0.49399999999999999</v>
      </c>
    </row>
    <row r="723" spans="1:7">
      <c r="A723" s="95">
        <v>2010</v>
      </c>
      <c r="B723" s="95" t="s">
        <v>47</v>
      </c>
      <c r="C723" s="95" t="s">
        <v>127</v>
      </c>
      <c r="D723" s="95" t="s">
        <v>796</v>
      </c>
      <c r="E723" s="111">
        <v>10000000</v>
      </c>
      <c r="F723" s="110">
        <f>RANK(E723,$E$2:$E$4135)</f>
        <v>431</v>
      </c>
      <c r="G723" s="109">
        <f>PERCENTRANK($E$2:$E$4135,E723)</f>
        <v>0.88700000000000001</v>
      </c>
    </row>
    <row r="724" spans="1:7">
      <c r="A724" s="95">
        <v>2010</v>
      </c>
      <c r="B724" s="95" t="s">
        <v>47</v>
      </c>
      <c r="C724" s="95" t="s">
        <v>127</v>
      </c>
      <c r="D724" s="95" t="s">
        <v>797</v>
      </c>
      <c r="E724" s="111">
        <v>404900</v>
      </c>
      <c r="F724" s="110">
        <f>RANK(E724,$E$2:$E$4135)</f>
        <v>4045</v>
      </c>
      <c r="G724" s="109">
        <f>PERCENTRANK($E$2:$E$4135,E724)</f>
        <v>2.1000000000000001E-2</v>
      </c>
    </row>
    <row r="725" spans="1:7">
      <c r="A725" s="95">
        <v>2010</v>
      </c>
      <c r="B725" s="95" t="s">
        <v>47</v>
      </c>
      <c r="C725" s="95" t="s">
        <v>127</v>
      </c>
      <c r="D725" s="95" t="s">
        <v>798</v>
      </c>
      <c r="E725" s="111">
        <v>402700</v>
      </c>
      <c r="F725" s="110">
        <f>RANK(E725,$E$2:$E$4135)</f>
        <v>4060</v>
      </c>
      <c r="G725" s="109">
        <f>PERCENTRANK($E$2:$E$4135,E725)</f>
        <v>1.7000000000000001E-2</v>
      </c>
    </row>
    <row r="726" spans="1:7">
      <c r="A726" s="95">
        <v>2010</v>
      </c>
      <c r="B726" s="95" t="s">
        <v>47</v>
      </c>
      <c r="C726" s="95" t="s">
        <v>127</v>
      </c>
      <c r="D726" s="95" t="s">
        <v>799</v>
      </c>
      <c r="E726" s="111">
        <v>3350000</v>
      </c>
      <c r="F726" s="110">
        <f>RANK(E726,$E$2:$E$4135)</f>
        <v>1321</v>
      </c>
      <c r="G726" s="109">
        <f>PERCENTRANK($E$2:$E$4135,E726)</f>
        <v>0.67900000000000005</v>
      </c>
    </row>
    <row r="727" spans="1:7">
      <c r="A727" s="95">
        <v>2010</v>
      </c>
      <c r="B727" s="95" t="s">
        <v>47</v>
      </c>
      <c r="C727" s="95" t="s">
        <v>127</v>
      </c>
      <c r="D727" s="95" t="s">
        <v>800</v>
      </c>
      <c r="E727" s="111">
        <v>1800000</v>
      </c>
      <c r="F727" s="110">
        <f>RANK(E727,$E$2:$E$4135)</f>
        <v>1791</v>
      </c>
      <c r="G727" s="109">
        <f>PERCENTRANK($E$2:$E$4135,E727)</f>
        <v>0.56499999999999995</v>
      </c>
    </row>
    <row r="728" spans="1:7">
      <c r="A728" s="95">
        <v>2010</v>
      </c>
      <c r="B728" s="95" t="s">
        <v>47</v>
      </c>
      <c r="C728" s="95" t="s">
        <v>127</v>
      </c>
      <c r="D728" s="95" t="s">
        <v>801</v>
      </c>
      <c r="E728" s="111">
        <v>406000</v>
      </c>
      <c r="F728" s="110">
        <f>RANK(E728,$E$2:$E$4135)</f>
        <v>4022</v>
      </c>
      <c r="G728" s="109">
        <f>PERCENTRANK($E$2:$E$4135,E728)</f>
        <v>2.5999999999999999E-2</v>
      </c>
    </row>
    <row r="729" spans="1:7">
      <c r="A729" s="95">
        <v>2010</v>
      </c>
      <c r="B729" s="95" t="s">
        <v>47</v>
      </c>
      <c r="C729" s="95" t="s">
        <v>127</v>
      </c>
      <c r="D729" s="95" t="s">
        <v>802</v>
      </c>
      <c r="E729" s="111">
        <v>1054000</v>
      </c>
      <c r="F729" s="110">
        <f>RANK(E729,$E$2:$E$4135)</f>
        <v>2151</v>
      </c>
      <c r="G729" s="109">
        <f>PERCENTRANK($E$2:$E$4135,E729)</f>
        <v>0.47899999999999998</v>
      </c>
    </row>
    <row r="730" spans="1:7">
      <c r="A730" s="95">
        <v>2010</v>
      </c>
      <c r="B730" s="95" t="s">
        <v>47</v>
      </c>
      <c r="C730" s="95" t="s">
        <v>127</v>
      </c>
      <c r="D730" s="95" t="s">
        <v>803</v>
      </c>
      <c r="E730" s="111">
        <v>950000</v>
      </c>
      <c r="F730" s="110">
        <f>RANK(E730,$E$2:$E$4135)</f>
        <v>2251</v>
      </c>
      <c r="G730" s="109">
        <f>PERCENTRANK($E$2:$E$4135,E730)</f>
        <v>0.45200000000000001</v>
      </c>
    </row>
    <row r="731" spans="1:7">
      <c r="A731" s="95">
        <v>2010</v>
      </c>
      <c r="B731" s="95" t="s">
        <v>47</v>
      </c>
      <c r="C731" s="95" t="s">
        <v>127</v>
      </c>
      <c r="D731" s="95" t="s">
        <v>804</v>
      </c>
      <c r="E731" s="111">
        <v>2100000</v>
      </c>
      <c r="F731" s="110">
        <f>RANK(E731,$E$2:$E$4135)</f>
        <v>1679</v>
      </c>
      <c r="G731" s="109">
        <f>PERCENTRANK($E$2:$E$4135,E731)</f>
        <v>0.59199999999999997</v>
      </c>
    </row>
    <row r="732" spans="1:7">
      <c r="A732" s="95">
        <v>2010</v>
      </c>
      <c r="B732" s="95" t="s">
        <v>47</v>
      </c>
      <c r="C732" s="95" t="s">
        <v>127</v>
      </c>
      <c r="D732" s="95" t="s">
        <v>805</v>
      </c>
      <c r="E732" s="111">
        <v>1032000</v>
      </c>
      <c r="F732" s="110">
        <f>RANK(E732,$E$2:$E$4135)</f>
        <v>2158</v>
      </c>
      <c r="G732" s="109">
        <f>PERCENTRANK($E$2:$E$4135,E732)</f>
        <v>0.47799999999999998</v>
      </c>
    </row>
    <row r="733" spans="1:7">
      <c r="A733" s="95">
        <v>2010</v>
      </c>
      <c r="B733" s="95" t="s">
        <v>47</v>
      </c>
      <c r="C733" s="95" t="s">
        <v>127</v>
      </c>
      <c r="D733" s="95" t="s">
        <v>806</v>
      </c>
      <c r="E733" s="111">
        <v>10125000</v>
      </c>
      <c r="F733" s="110">
        <f>RANK(E733,$E$2:$E$4135)</f>
        <v>427</v>
      </c>
      <c r="G733" s="109">
        <f>PERCENTRANK($E$2:$E$4135,E733)</f>
        <v>0.89600000000000002</v>
      </c>
    </row>
    <row r="734" spans="1:7">
      <c r="A734" s="95">
        <v>2010</v>
      </c>
      <c r="B734" s="95" t="s">
        <v>47</v>
      </c>
      <c r="C734" s="95" t="s">
        <v>127</v>
      </c>
      <c r="D734" s="95" t="s">
        <v>807</v>
      </c>
      <c r="E734" s="111">
        <v>1834671</v>
      </c>
      <c r="F734" s="110">
        <f>RANK(E734,$E$2:$E$4135)</f>
        <v>1789</v>
      </c>
      <c r="G734" s="109">
        <f>PERCENTRANK($E$2:$E$4135,E734)</f>
        <v>0.56699999999999995</v>
      </c>
    </row>
    <row r="735" spans="1:7">
      <c r="A735" s="95">
        <v>2010</v>
      </c>
      <c r="B735" s="95" t="s">
        <v>47</v>
      </c>
      <c r="C735" s="95" t="s">
        <v>127</v>
      </c>
      <c r="D735" s="95" t="s">
        <v>808</v>
      </c>
      <c r="E735" s="111">
        <v>405500</v>
      </c>
      <c r="F735" s="110">
        <f>RANK(E735,$E$2:$E$4135)</f>
        <v>4028</v>
      </c>
      <c r="G735" s="109">
        <f>PERCENTRANK($E$2:$E$4135,E735)</f>
        <v>2.5000000000000001E-2</v>
      </c>
    </row>
    <row r="736" spans="1:7">
      <c r="A736" s="95">
        <v>2010</v>
      </c>
      <c r="B736" s="95" t="s">
        <v>47</v>
      </c>
      <c r="C736" s="95" t="s">
        <v>127</v>
      </c>
      <c r="D736" s="95" t="s">
        <v>809</v>
      </c>
      <c r="E736" s="111">
        <v>2500000</v>
      </c>
      <c r="F736" s="110">
        <f>RANK(E736,$E$2:$E$4135)</f>
        <v>1555</v>
      </c>
      <c r="G736" s="109">
        <f>PERCENTRANK($E$2:$E$4135,E736)</f>
        <v>0.61699999999999999</v>
      </c>
    </row>
    <row r="737" spans="1:7">
      <c r="A737" s="95">
        <v>2010</v>
      </c>
      <c r="B737" s="95" t="s">
        <v>47</v>
      </c>
      <c r="C737" s="95" t="s">
        <v>127</v>
      </c>
      <c r="D737" s="95" t="s">
        <v>810</v>
      </c>
      <c r="E737" s="111">
        <v>2250000</v>
      </c>
      <c r="F737" s="110">
        <f>RANK(E737,$E$2:$E$4135)</f>
        <v>1639</v>
      </c>
      <c r="G737" s="109">
        <f>PERCENTRANK($E$2:$E$4135,E737)</f>
        <v>0.6</v>
      </c>
    </row>
    <row r="738" spans="1:7">
      <c r="A738" s="95">
        <v>2010</v>
      </c>
      <c r="B738" s="95" t="s">
        <v>47</v>
      </c>
      <c r="C738" s="95" t="s">
        <v>127</v>
      </c>
      <c r="D738" s="95" t="s">
        <v>811</v>
      </c>
      <c r="E738" s="111">
        <v>416900</v>
      </c>
      <c r="F738" s="110">
        <f>RANK(E738,$E$2:$E$4135)</f>
        <v>3849</v>
      </c>
      <c r="G738" s="109">
        <f>PERCENTRANK($E$2:$E$4135,E738)</f>
        <v>6.8000000000000005E-2</v>
      </c>
    </row>
    <row r="739" spans="1:7">
      <c r="A739" s="95">
        <v>2010</v>
      </c>
      <c r="B739" s="95" t="s">
        <v>47</v>
      </c>
      <c r="C739" s="95" t="s">
        <v>127</v>
      </c>
      <c r="D739" s="95" t="s">
        <v>812</v>
      </c>
      <c r="E739" s="111">
        <v>7250000</v>
      </c>
      <c r="F739" s="110">
        <f>RANK(E739,$E$2:$E$4135)</f>
        <v>662</v>
      </c>
      <c r="G739" s="109">
        <f>PERCENTRANK($E$2:$E$4135,E739)</f>
        <v>0.83799999999999997</v>
      </c>
    </row>
    <row r="740" spans="1:7">
      <c r="A740" s="95">
        <v>2010</v>
      </c>
      <c r="B740" s="95" t="s">
        <v>47</v>
      </c>
      <c r="C740" s="95" t="s">
        <v>127</v>
      </c>
      <c r="D740" s="95" t="s">
        <v>813</v>
      </c>
      <c r="E740" s="111">
        <v>3000000</v>
      </c>
      <c r="F740" s="110">
        <f>RANK(E740,$E$2:$E$4135)</f>
        <v>1398</v>
      </c>
      <c r="G740" s="109">
        <f>PERCENTRANK($E$2:$E$4135,E740)</f>
        <v>0.64700000000000002</v>
      </c>
    </row>
    <row r="741" spans="1:7">
      <c r="A741" s="95">
        <v>2010</v>
      </c>
      <c r="B741" s="95" t="s">
        <v>47</v>
      </c>
      <c r="C741" s="95" t="s">
        <v>127</v>
      </c>
      <c r="D741" s="95" t="s">
        <v>814</v>
      </c>
      <c r="E741" s="111">
        <v>3500000</v>
      </c>
      <c r="F741" s="110">
        <f>RANK(E741,$E$2:$E$4135)</f>
        <v>1281</v>
      </c>
      <c r="G741" s="109">
        <f>PERCENTRANK($E$2:$E$4135,E741)</f>
        <v>0.68300000000000005</v>
      </c>
    </row>
    <row r="742" spans="1:7">
      <c r="A742" s="95">
        <v>2010</v>
      </c>
      <c r="B742" s="95" t="s">
        <v>47</v>
      </c>
      <c r="C742" s="95" t="s">
        <v>127</v>
      </c>
      <c r="D742" s="95" t="s">
        <v>815</v>
      </c>
      <c r="E742" s="111">
        <v>438100</v>
      </c>
      <c r="F742" s="110">
        <f>RANK(E742,$E$2:$E$4135)</f>
        <v>3634</v>
      </c>
      <c r="G742" s="109">
        <f>PERCENTRANK($E$2:$E$4135,E742)</f>
        <v>0.12</v>
      </c>
    </row>
    <row r="743" spans="1:7">
      <c r="A743" s="95">
        <v>2010</v>
      </c>
      <c r="B743" s="95" t="s">
        <v>48</v>
      </c>
      <c r="C743" s="95" t="s">
        <v>127</v>
      </c>
      <c r="D743" s="95" t="s">
        <v>816</v>
      </c>
      <c r="E743" s="111">
        <v>418420</v>
      </c>
      <c r="F743" s="110">
        <f>RANK(E743,$E$2:$E$4135)</f>
        <v>3819</v>
      </c>
      <c r="G743" s="109">
        <f>PERCENTRANK($E$2:$E$4135,E743)</f>
        <v>7.5999999999999998E-2</v>
      </c>
    </row>
    <row r="744" spans="1:7">
      <c r="A744" s="95">
        <v>2010</v>
      </c>
      <c r="B744" s="95" t="s">
        <v>48</v>
      </c>
      <c r="C744" s="95" t="s">
        <v>127</v>
      </c>
      <c r="D744" s="95" t="s">
        <v>817</v>
      </c>
      <c r="E744" s="111">
        <v>402000</v>
      </c>
      <c r="F744" s="110">
        <f>RANK(E744,$E$2:$E$4135)</f>
        <v>4066</v>
      </c>
      <c r="G744" s="109">
        <f>PERCENTRANK($E$2:$E$4135,E744)</f>
        <v>1.4E-2</v>
      </c>
    </row>
    <row r="745" spans="1:7">
      <c r="A745" s="95">
        <v>2010</v>
      </c>
      <c r="B745" s="95" t="s">
        <v>48</v>
      </c>
      <c r="C745" s="95" t="s">
        <v>127</v>
      </c>
      <c r="D745" s="95" t="s">
        <v>818</v>
      </c>
      <c r="E745" s="111">
        <v>510000</v>
      </c>
      <c r="F745" s="110">
        <f>RANK(E745,$E$2:$E$4135)</f>
        <v>2760</v>
      </c>
      <c r="G745" s="109">
        <f>PERCENTRANK($E$2:$E$4135,E745)</f>
        <v>0.32700000000000001</v>
      </c>
    </row>
    <row r="746" spans="1:7">
      <c r="A746" s="95">
        <v>2010</v>
      </c>
      <c r="B746" s="95" t="s">
        <v>48</v>
      </c>
      <c r="C746" s="95" t="s">
        <v>127</v>
      </c>
      <c r="D746" s="95" t="s">
        <v>819</v>
      </c>
      <c r="E746" s="111">
        <v>600000</v>
      </c>
      <c r="F746" s="110">
        <f>RANK(E746,$E$2:$E$4135)</f>
        <v>2524</v>
      </c>
      <c r="G746" s="109">
        <f>PERCENTRANK($E$2:$E$4135,E746)</f>
        <v>0.38500000000000001</v>
      </c>
    </row>
    <row r="747" spans="1:7">
      <c r="A747" s="95">
        <v>2010</v>
      </c>
      <c r="B747" s="95" t="s">
        <v>48</v>
      </c>
      <c r="C747" s="95" t="s">
        <v>127</v>
      </c>
      <c r="D747" s="95" t="s">
        <v>820</v>
      </c>
      <c r="E747" s="111">
        <v>440000</v>
      </c>
      <c r="F747" s="110">
        <f>RANK(E747,$E$2:$E$4135)</f>
        <v>3615</v>
      </c>
      <c r="G747" s="109">
        <f>PERCENTRANK($E$2:$E$4135,E747)</f>
        <v>0.122</v>
      </c>
    </row>
    <row r="748" spans="1:7">
      <c r="A748" s="95">
        <v>2010</v>
      </c>
      <c r="B748" s="95" t="s">
        <v>48</v>
      </c>
      <c r="C748" s="95" t="s">
        <v>127</v>
      </c>
      <c r="D748" s="95" t="s">
        <v>821</v>
      </c>
      <c r="E748" s="111">
        <v>414120</v>
      </c>
      <c r="F748" s="110">
        <f>RANK(E748,$E$2:$E$4135)</f>
        <v>3907</v>
      </c>
      <c r="G748" s="109">
        <f>PERCENTRANK($E$2:$E$4135,E748)</f>
        <v>5.3999999999999999E-2</v>
      </c>
    </row>
    <row r="749" spans="1:7">
      <c r="A749" s="95">
        <v>2010</v>
      </c>
      <c r="B749" s="95" t="s">
        <v>48</v>
      </c>
      <c r="C749" s="95" t="s">
        <v>127</v>
      </c>
      <c r="D749" s="95" t="s">
        <v>822</v>
      </c>
      <c r="E749" s="111">
        <v>2425000</v>
      </c>
      <c r="F749" s="110">
        <f>RANK(E749,$E$2:$E$4135)</f>
        <v>1595</v>
      </c>
      <c r="G749" s="109">
        <f>PERCENTRANK($E$2:$E$4135,E749)</f>
        <v>0.61399999999999999</v>
      </c>
    </row>
    <row r="750" spans="1:7">
      <c r="A750" s="95">
        <v>2010</v>
      </c>
      <c r="B750" s="95" t="s">
        <v>48</v>
      </c>
      <c r="C750" s="95" t="s">
        <v>127</v>
      </c>
      <c r="D750" s="95" t="s">
        <v>823</v>
      </c>
      <c r="E750" s="111">
        <v>402000</v>
      </c>
      <c r="F750" s="110">
        <f>RANK(E750,$E$2:$E$4135)</f>
        <v>4066</v>
      </c>
      <c r="G750" s="109">
        <f>PERCENTRANK($E$2:$E$4135,E750)</f>
        <v>1.4E-2</v>
      </c>
    </row>
    <row r="751" spans="1:7">
      <c r="A751" s="95">
        <v>2010</v>
      </c>
      <c r="B751" s="95" t="s">
        <v>48</v>
      </c>
      <c r="C751" s="95" t="s">
        <v>127</v>
      </c>
      <c r="D751" s="95" t="s">
        <v>824</v>
      </c>
      <c r="E751" s="111">
        <v>3265000</v>
      </c>
      <c r="F751" s="110">
        <f>RANK(E751,$E$2:$E$4135)</f>
        <v>1339</v>
      </c>
      <c r="G751" s="109">
        <f>PERCENTRANK($E$2:$E$4135,E751)</f>
        <v>0.67600000000000005</v>
      </c>
    </row>
    <row r="752" spans="1:7">
      <c r="A752" s="95">
        <v>2010</v>
      </c>
      <c r="B752" s="95" t="s">
        <v>48</v>
      </c>
      <c r="C752" s="95" t="s">
        <v>127</v>
      </c>
      <c r="D752" s="95" t="s">
        <v>825</v>
      </c>
      <c r="E752" s="111">
        <v>550000</v>
      </c>
      <c r="F752" s="110">
        <f>RANK(E752,$E$2:$E$4135)</f>
        <v>2564</v>
      </c>
      <c r="G752" s="109">
        <f>PERCENTRANK($E$2:$E$4135,E752)</f>
        <v>0.376</v>
      </c>
    </row>
    <row r="753" spans="1:7">
      <c r="A753" s="95">
        <v>2010</v>
      </c>
      <c r="B753" s="95" t="s">
        <v>48</v>
      </c>
      <c r="C753" s="95" t="s">
        <v>127</v>
      </c>
      <c r="D753" s="95" t="s">
        <v>826</v>
      </c>
      <c r="E753" s="111">
        <v>5500000</v>
      </c>
      <c r="F753" s="110">
        <f>RANK(E753,$E$2:$E$4135)</f>
        <v>866</v>
      </c>
      <c r="G753" s="109">
        <f>PERCENTRANK($E$2:$E$4135,E753)</f>
        <v>0.78100000000000003</v>
      </c>
    </row>
    <row r="754" spans="1:7">
      <c r="A754" s="95">
        <v>2010</v>
      </c>
      <c r="B754" s="95" t="s">
        <v>48</v>
      </c>
      <c r="C754" s="95" t="s">
        <v>127</v>
      </c>
      <c r="D754" s="95" t="s">
        <v>827</v>
      </c>
      <c r="E754" s="111">
        <v>3250000</v>
      </c>
      <c r="F754" s="110">
        <f>RANK(E754,$E$2:$E$4135)</f>
        <v>1340</v>
      </c>
      <c r="G754" s="109">
        <f>PERCENTRANK($E$2:$E$4135,E754)</f>
        <v>0.67100000000000004</v>
      </c>
    </row>
    <row r="755" spans="1:7">
      <c r="A755" s="95">
        <v>2010</v>
      </c>
      <c r="B755" s="95" t="s">
        <v>48</v>
      </c>
      <c r="C755" s="95" t="s">
        <v>127</v>
      </c>
      <c r="D755" s="95" t="s">
        <v>828</v>
      </c>
      <c r="E755" s="111">
        <v>6500000</v>
      </c>
      <c r="F755" s="110">
        <f>RANK(E755,$E$2:$E$4135)</f>
        <v>742</v>
      </c>
      <c r="G755" s="109">
        <f>PERCENTRANK($E$2:$E$4135,E755)</f>
        <v>0.81499999999999995</v>
      </c>
    </row>
    <row r="756" spans="1:7">
      <c r="A756" s="95">
        <v>2010</v>
      </c>
      <c r="B756" s="95" t="s">
        <v>48</v>
      </c>
      <c r="C756" s="95" t="s">
        <v>127</v>
      </c>
      <c r="D756" s="95" t="s">
        <v>829</v>
      </c>
      <c r="E756" s="111">
        <v>406090</v>
      </c>
      <c r="F756" s="110">
        <f>RANK(E756,$E$2:$E$4135)</f>
        <v>4021</v>
      </c>
      <c r="G756" s="109">
        <f>PERCENTRANK($E$2:$E$4135,E756)</f>
        <v>2.7E-2</v>
      </c>
    </row>
    <row r="757" spans="1:7">
      <c r="A757" s="95">
        <v>2010</v>
      </c>
      <c r="B757" s="95" t="s">
        <v>48</v>
      </c>
      <c r="C757" s="95" t="s">
        <v>127</v>
      </c>
      <c r="D757" s="95" t="s">
        <v>830</v>
      </c>
      <c r="E757" s="111">
        <v>409850</v>
      </c>
      <c r="F757" s="110">
        <f>RANK(E757,$E$2:$E$4135)</f>
        <v>3998</v>
      </c>
      <c r="G757" s="109">
        <f>PERCENTRANK($E$2:$E$4135,E757)</f>
        <v>3.2000000000000001E-2</v>
      </c>
    </row>
    <row r="758" spans="1:7">
      <c r="A758" s="95">
        <v>2010</v>
      </c>
      <c r="B758" s="95" t="s">
        <v>48</v>
      </c>
      <c r="C758" s="95" t="s">
        <v>127</v>
      </c>
      <c r="D758" s="95" t="s">
        <v>831</v>
      </c>
      <c r="E758" s="111">
        <v>401000</v>
      </c>
      <c r="F758" s="110">
        <f>RANK(E758,$E$2:$E$4135)</f>
        <v>4077</v>
      </c>
      <c r="G758" s="109">
        <f>PERCENTRANK($E$2:$E$4135,E758)</f>
        <v>1.0999999999999999E-2</v>
      </c>
    </row>
    <row r="759" spans="1:7">
      <c r="A759" s="95">
        <v>2010</v>
      </c>
      <c r="B759" s="95" t="s">
        <v>48</v>
      </c>
      <c r="C759" s="95" t="s">
        <v>127</v>
      </c>
      <c r="D759" s="95" t="s">
        <v>832</v>
      </c>
      <c r="E759" s="111">
        <v>4200000</v>
      </c>
      <c r="F759" s="110">
        <f>RANK(E759,$E$2:$E$4135)</f>
        <v>1137</v>
      </c>
      <c r="G759" s="109">
        <f>PERCENTRANK($E$2:$E$4135,E759)</f>
        <v>0.72399999999999998</v>
      </c>
    </row>
    <row r="760" spans="1:7">
      <c r="A760" s="95">
        <v>2010</v>
      </c>
      <c r="B760" s="95" t="s">
        <v>48</v>
      </c>
      <c r="C760" s="95" t="s">
        <v>127</v>
      </c>
      <c r="D760" s="95" t="s">
        <v>833</v>
      </c>
      <c r="E760" s="111">
        <v>1750000</v>
      </c>
      <c r="F760" s="110">
        <f>RANK(E760,$E$2:$E$4135)</f>
        <v>1807</v>
      </c>
      <c r="G760" s="109">
        <f>PERCENTRANK($E$2:$E$4135,E760)</f>
        <v>0.55600000000000005</v>
      </c>
    </row>
    <row r="761" spans="1:7">
      <c r="A761" s="95">
        <v>2010</v>
      </c>
      <c r="B761" s="95" t="s">
        <v>48</v>
      </c>
      <c r="C761" s="95" t="s">
        <v>127</v>
      </c>
      <c r="D761" s="95" t="s">
        <v>834</v>
      </c>
      <c r="E761" s="111">
        <v>404730</v>
      </c>
      <c r="F761" s="110">
        <f>RANK(E761,$E$2:$E$4135)</f>
        <v>4047</v>
      </c>
      <c r="G761" s="109">
        <f>PERCENTRANK($E$2:$E$4135,E761)</f>
        <v>2.1000000000000001E-2</v>
      </c>
    </row>
    <row r="762" spans="1:7">
      <c r="A762" s="95">
        <v>2010</v>
      </c>
      <c r="B762" s="95" t="s">
        <v>48</v>
      </c>
      <c r="C762" s="95" t="s">
        <v>127</v>
      </c>
      <c r="D762" s="95" t="s">
        <v>835</v>
      </c>
      <c r="E762" s="111">
        <v>407400</v>
      </c>
      <c r="F762" s="110">
        <f>RANK(E762,$E$2:$E$4135)</f>
        <v>4011</v>
      </c>
      <c r="G762" s="109">
        <f>PERCENTRANK($E$2:$E$4135,E762)</f>
        <v>2.9000000000000001E-2</v>
      </c>
    </row>
    <row r="763" spans="1:7">
      <c r="A763" s="95">
        <v>2010</v>
      </c>
      <c r="B763" s="95" t="s">
        <v>48</v>
      </c>
      <c r="C763" s="95" t="s">
        <v>127</v>
      </c>
      <c r="D763" s="95" t="s">
        <v>836</v>
      </c>
      <c r="E763" s="111">
        <v>427670</v>
      </c>
      <c r="F763" s="110">
        <f>RANK(E763,$E$2:$E$4135)</f>
        <v>3694</v>
      </c>
      <c r="G763" s="109">
        <f>PERCENTRANK($E$2:$E$4135,E763)</f>
        <v>0.106</v>
      </c>
    </row>
    <row r="764" spans="1:7">
      <c r="A764" s="95">
        <v>2010</v>
      </c>
      <c r="B764" s="95" t="s">
        <v>48</v>
      </c>
      <c r="C764" s="95" t="s">
        <v>127</v>
      </c>
      <c r="D764" s="95" t="s">
        <v>837</v>
      </c>
      <c r="E764" s="111">
        <v>665000</v>
      </c>
      <c r="F764" s="110">
        <f>RANK(E764,$E$2:$E$4135)</f>
        <v>2495</v>
      </c>
      <c r="G764" s="109">
        <f>PERCENTRANK($E$2:$E$4135,E764)</f>
        <v>0.39600000000000002</v>
      </c>
    </row>
    <row r="765" spans="1:7">
      <c r="A765" s="95">
        <v>2010</v>
      </c>
      <c r="B765" s="95" t="s">
        <v>48</v>
      </c>
      <c r="C765" s="95" t="s">
        <v>127</v>
      </c>
      <c r="D765" s="95" t="s">
        <v>838</v>
      </c>
      <c r="E765" s="111">
        <v>426700</v>
      </c>
      <c r="F765" s="110">
        <f>RANK(E765,$E$2:$E$4135)</f>
        <v>3706</v>
      </c>
      <c r="G765" s="109">
        <f>PERCENTRANK($E$2:$E$4135,E765)</f>
        <v>0.10299999999999999</v>
      </c>
    </row>
    <row r="766" spans="1:7">
      <c r="A766" s="95">
        <v>2010</v>
      </c>
      <c r="B766" s="95" t="s">
        <v>48</v>
      </c>
      <c r="C766" s="95" t="s">
        <v>127</v>
      </c>
      <c r="D766" s="95" t="s">
        <v>839</v>
      </c>
      <c r="E766" s="111">
        <v>3000000</v>
      </c>
      <c r="F766" s="110">
        <f>RANK(E766,$E$2:$E$4135)</f>
        <v>1398</v>
      </c>
      <c r="G766" s="109">
        <f>PERCENTRANK($E$2:$E$4135,E766)</f>
        <v>0.64700000000000002</v>
      </c>
    </row>
    <row r="767" spans="1:7">
      <c r="A767" s="95">
        <v>2010</v>
      </c>
      <c r="B767" s="95" t="s">
        <v>48</v>
      </c>
      <c r="C767" s="95" t="s">
        <v>127</v>
      </c>
      <c r="D767" s="95" t="s">
        <v>840</v>
      </c>
      <c r="E767" s="111">
        <v>975000</v>
      </c>
      <c r="F767" s="110">
        <f>RANK(E767,$E$2:$E$4135)</f>
        <v>2243</v>
      </c>
      <c r="G767" s="109">
        <f>PERCENTRANK($E$2:$E$4135,E767)</f>
        <v>0.45600000000000002</v>
      </c>
    </row>
    <row r="768" spans="1:7">
      <c r="A768" s="95">
        <v>2010</v>
      </c>
      <c r="B768" s="95" t="s">
        <v>48</v>
      </c>
      <c r="C768" s="95" t="s">
        <v>127</v>
      </c>
      <c r="D768" s="95" t="s">
        <v>841</v>
      </c>
      <c r="E768" s="111">
        <v>418580</v>
      </c>
      <c r="F768" s="110">
        <f>RANK(E768,$E$2:$E$4135)</f>
        <v>3817</v>
      </c>
      <c r="G768" s="109">
        <f>PERCENTRANK($E$2:$E$4135,E768)</f>
        <v>7.5999999999999998E-2</v>
      </c>
    </row>
    <row r="769" spans="1:7">
      <c r="A769" s="95">
        <v>2010</v>
      </c>
      <c r="B769" s="95" t="s">
        <v>48</v>
      </c>
      <c r="C769" s="95" t="s">
        <v>127</v>
      </c>
      <c r="D769" s="95" t="s">
        <v>842</v>
      </c>
      <c r="E769" s="111">
        <v>407010</v>
      </c>
      <c r="F769" s="110">
        <f>RANK(E769,$E$2:$E$4135)</f>
        <v>4013</v>
      </c>
      <c r="G769" s="109">
        <f>PERCENTRANK($E$2:$E$4135,E769)</f>
        <v>2.9000000000000001E-2</v>
      </c>
    </row>
    <row r="770" spans="1:7">
      <c r="A770" s="95">
        <v>2010</v>
      </c>
      <c r="B770" s="95" t="s">
        <v>48</v>
      </c>
      <c r="C770" s="95" t="s">
        <v>127</v>
      </c>
      <c r="D770" s="95" t="s">
        <v>843</v>
      </c>
      <c r="E770" s="111">
        <v>3100000</v>
      </c>
      <c r="F770" s="110">
        <f>RANK(E770,$E$2:$E$4135)</f>
        <v>1379</v>
      </c>
      <c r="G770" s="109">
        <f>PERCENTRANK($E$2:$E$4135,E770)</f>
        <v>0.66300000000000003</v>
      </c>
    </row>
    <row r="771" spans="1:7">
      <c r="A771" s="95">
        <v>2010</v>
      </c>
      <c r="B771" s="95" t="s">
        <v>48</v>
      </c>
      <c r="C771" s="95" t="s">
        <v>127</v>
      </c>
      <c r="D771" s="95" t="s">
        <v>844</v>
      </c>
      <c r="E771" s="111">
        <v>13174974</v>
      </c>
      <c r="F771" s="110">
        <f>RANK(E771,$E$2:$E$4135)</f>
        <v>253</v>
      </c>
      <c r="G771" s="109">
        <f>PERCENTRANK($E$2:$E$4135,E771)</f>
        <v>0.93899999999999995</v>
      </c>
    </row>
    <row r="772" spans="1:7">
      <c r="A772" s="95">
        <v>2010</v>
      </c>
      <c r="B772" s="95" t="s">
        <v>49</v>
      </c>
      <c r="C772" s="95" t="s">
        <v>127</v>
      </c>
      <c r="D772" s="95" t="s">
        <v>845</v>
      </c>
      <c r="E772" s="111">
        <v>1080000</v>
      </c>
      <c r="F772" s="110">
        <f>RANK(E772,$E$2:$E$4135)</f>
        <v>2142</v>
      </c>
      <c r="G772" s="109">
        <f>PERCENTRANK($E$2:$E$4135,E772)</f>
        <v>0.48099999999999998</v>
      </c>
    </row>
    <row r="773" spans="1:7">
      <c r="A773" s="95">
        <v>2010</v>
      </c>
      <c r="B773" s="95" t="s">
        <v>49</v>
      </c>
      <c r="C773" s="95" t="s">
        <v>127</v>
      </c>
      <c r="D773" s="95" t="s">
        <v>846</v>
      </c>
      <c r="E773" s="111">
        <v>2400000</v>
      </c>
      <c r="F773" s="110">
        <f>RANK(E773,$E$2:$E$4135)</f>
        <v>1598</v>
      </c>
      <c r="G773" s="109">
        <f>PERCENTRANK($E$2:$E$4135,E773)</f>
        <v>0.61099999999999999</v>
      </c>
    </row>
    <row r="774" spans="1:7">
      <c r="A774" s="95">
        <v>2010</v>
      </c>
      <c r="B774" s="95" t="s">
        <v>49</v>
      </c>
      <c r="C774" s="95" t="s">
        <v>127</v>
      </c>
      <c r="D774" s="95" t="s">
        <v>847</v>
      </c>
      <c r="E774" s="111">
        <v>2000000</v>
      </c>
      <c r="F774" s="110">
        <f>RANK(E774,$E$2:$E$4135)</f>
        <v>1706</v>
      </c>
      <c r="G774" s="109">
        <f>PERCENTRANK($E$2:$E$4135,E774)</f>
        <v>0.57299999999999995</v>
      </c>
    </row>
    <row r="775" spans="1:7">
      <c r="A775" s="95">
        <v>2010</v>
      </c>
      <c r="B775" s="95" t="s">
        <v>49</v>
      </c>
      <c r="C775" s="95" t="s">
        <v>127</v>
      </c>
      <c r="D775" s="95" t="s">
        <v>848</v>
      </c>
      <c r="E775" s="111">
        <v>1150000</v>
      </c>
      <c r="F775" s="110">
        <f>RANK(E775,$E$2:$E$4135)</f>
        <v>2096</v>
      </c>
      <c r="G775" s="109">
        <f>PERCENTRANK($E$2:$E$4135,E775)</f>
        <v>0.49</v>
      </c>
    </row>
    <row r="776" spans="1:7">
      <c r="A776" s="95">
        <v>2010</v>
      </c>
      <c r="B776" s="95" t="s">
        <v>49</v>
      </c>
      <c r="C776" s="95" t="s">
        <v>127</v>
      </c>
      <c r="D776" s="95" t="s">
        <v>849</v>
      </c>
      <c r="E776" s="111">
        <v>4000000</v>
      </c>
      <c r="F776" s="110">
        <f>RANK(E776,$E$2:$E$4135)</f>
        <v>1155</v>
      </c>
      <c r="G776" s="109">
        <f>PERCENTRANK($E$2:$E$4135,E776)</f>
        <v>0.70799999999999996</v>
      </c>
    </row>
    <row r="777" spans="1:7">
      <c r="A777" s="95">
        <v>2010</v>
      </c>
      <c r="B777" s="95" t="s">
        <v>49</v>
      </c>
      <c r="C777" s="95" t="s">
        <v>127</v>
      </c>
      <c r="D777" s="95" t="s">
        <v>850</v>
      </c>
      <c r="E777" s="111">
        <v>5175000</v>
      </c>
      <c r="F777" s="110">
        <f>RANK(E777,$E$2:$E$4135)</f>
        <v>937</v>
      </c>
      <c r="G777" s="109">
        <f>PERCENTRANK($E$2:$E$4135,E777)</f>
        <v>0.77300000000000002</v>
      </c>
    </row>
    <row r="778" spans="1:7">
      <c r="A778" s="95">
        <v>2010</v>
      </c>
      <c r="B778" s="95" t="s">
        <v>49</v>
      </c>
      <c r="C778" s="95" t="s">
        <v>127</v>
      </c>
      <c r="D778" s="95" t="s">
        <v>851</v>
      </c>
      <c r="E778" s="111">
        <v>419500</v>
      </c>
      <c r="F778" s="110">
        <f>RANK(E778,$E$2:$E$4135)</f>
        <v>3800</v>
      </c>
      <c r="G778" s="109">
        <f>PERCENTRANK($E$2:$E$4135,E778)</f>
        <v>0.08</v>
      </c>
    </row>
    <row r="779" spans="1:7">
      <c r="A779" s="95">
        <v>2010</v>
      </c>
      <c r="B779" s="95" t="s">
        <v>49</v>
      </c>
      <c r="C779" s="95" t="s">
        <v>127</v>
      </c>
      <c r="D779" s="95" t="s">
        <v>852</v>
      </c>
      <c r="E779" s="111">
        <v>2650000</v>
      </c>
      <c r="F779" s="110">
        <f>RANK(E779,$E$2:$E$4135)</f>
        <v>1531</v>
      </c>
      <c r="G779" s="109">
        <f>PERCENTRANK($E$2:$E$4135,E779)</f>
        <v>0.629</v>
      </c>
    </row>
    <row r="780" spans="1:7">
      <c r="A780" s="95">
        <v>2010</v>
      </c>
      <c r="B780" s="95" t="s">
        <v>49</v>
      </c>
      <c r="C780" s="95" t="s">
        <v>127</v>
      </c>
      <c r="D780" s="95" t="s">
        <v>853</v>
      </c>
      <c r="E780" s="111">
        <v>2750000</v>
      </c>
      <c r="F780" s="110">
        <f>RANK(E780,$E$2:$E$4135)</f>
        <v>1487</v>
      </c>
      <c r="G780" s="109">
        <f>PERCENTRANK($E$2:$E$4135,E780)</f>
        <v>0.63300000000000001</v>
      </c>
    </row>
    <row r="781" spans="1:7">
      <c r="A781" s="95">
        <v>2010</v>
      </c>
      <c r="B781" s="95" t="s">
        <v>49</v>
      </c>
      <c r="C781" s="95" t="s">
        <v>127</v>
      </c>
      <c r="D781" s="95" t="s">
        <v>854</v>
      </c>
      <c r="E781" s="111">
        <v>2000000</v>
      </c>
      <c r="F781" s="110">
        <f>RANK(E781,$E$2:$E$4135)</f>
        <v>1706</v>
      </c>
      <c r="G781" s="109">
        <f>PERCENTRANK($E$2:$E$4135,E781)</f>
        <v>0.57299999999999995</v>
      </c>
    </row>
    <row r="782" spans="1:7">
      <c r="A782" s="95">
        <v>2010</v>
      </c>
      <c r="B782" s="95" t="s">
        <v>49</v>
      </c>
      <c r="C782" s="95" t="s">
        <v>127</v>
      </c>
      <c r="D782" s="95" t="s">
        <v>855</v>
      </c>
      <c r="E782" s="111">
        <v>405000</v>
      </c>
      <c r="F782" s="110">
        <f>RANK(E782,$E$2:$E$4135)</f>
        <v>4031</v>
      </c>
      <c r="G782" s="109">
        <f>PERCENTRANK($E$2:$E$4135,E782)</f>
        <v>2.1000000000000001E-2</v>
      </c>
    </row>
    <row r="783" spans="1:7">
      <c r="A783" s="95">
        <v>2010</v>
      </c>
      <c r="B783" s="95" t="s">
        <v>49</v>
      </c>
      <c r="C783" s="95" t="s">
        <v>127</v>
      </c>
      <c r="D783" s="95" t="s">
        <v>856</v>
      </c>
      <c r="E783" s="111">
        <v>4000000</v>
      </c>
      <c r="F783" s="110">
        <f>RANK(E783,$E$2:$E$4135)</f>
        <v>1155</v>
      </c>
      <c r="G783" s="109">
        <f>PERCENTRANK($E$2:$E$4135,E783)</f>
        <v>0.70799999999999996</v>
      </c>
    </row>
    <row r="784" spans="1:7">
      <c r="A784" s="95">
        <v>2010</v>
      </c>
      <c r="B784" s="95" t="s">
        <v>49</v>
      </c>
      <c r="C784" s="95" t="s">
        <v>127</v>
      </c>
      <c r="D784" s="95" t="s">
        <v>857</v>
      </c>
      <c r="E784" s="111">
        <v>700000</v>
      </c>
      <c r="F784" s="110">
        <f>RANK(E784,$E$2:$E$4135)</f>
        <v>2466</v>
      </c>
      <c r="G784" s="109">
        <f>PERCENTRANK($E$2:$E$4135,E784)</f>
        <v>0.39700000000000002</v>
      </c>
    </row>
    <row r="785" spans="1:7">
      <c r="A785" s="95">
        <v>2010</v>
      </c>
      <c r="B785" s="95" t="s">
        <v>49</v>
      </c>
      <c r="C785" s="95" t="s">
        <v>127</v>
      </c>
      <c r="D785" s="95" t="s">
        <v>858</v>
      </c>
      <c r="E785" s="111">
        <v>550000</v>
      </c>
      <c r="F785" s="110">
        <f>RANK(E785,$E$2:$E$4135)</f>
        <v>2564</v>
      </c>
      <c r="G785" s="109">
        <f>PERCENTRANK($E$2:$E$4135,E785)</f>
        <v>0.376</v>
      </c>
    </row>
    <row r="786" spans="1:7">
      <c r="A786" s="95">
        <v>2010</v>
      </c>
      <c r="B786" s="95" t="s">
        <v>49</v>
      </c>
      <c r="C786" s="95" t="s">
        <v>127</v>
      </c>
      <c r="D786" s="95" t="s">
        <v>859</v>
      </c>
      <c r="E786" s="111">
        <v>414700</v>
      </c>
      <c r="F786" s="110">
        <f>RANK(E786,$E$2:$E$4135)</f>
        <v>3900</v>
      </c>
      <c r="G786" s="109">
        <f>PERCENTRANK($E$2:$E$4135,E786)</f>
        <v>5.6000000000000001E-2</v>
      </c>
    </row>
    <row r="787" spans="1:7">
      <c r="A787" s="95">
        <v>2010</v>
      </c>
      <c r="B787" s="95" t="s">
        <v>49</v>
      </c>
      <c r="C787" s="95" t="s">
        <v>127</v>
      </c>
      <c r="D787" s="95" t="s">
        <v>860</v>
      </c>
      <c r="E787" s="111">
        <v>850000</v>
      </c>
      <c r="F787" s="110">
        <f>RANK(E787,$E$2:$E$4135)</f>
        <v>2330</v>
      </c>
      <c r="G787" s="109">
        <f>PERCENTRANK($E$2:$E$4135,E787)</f>
        <v>0.42899999999999999</v>
      </c>
    </row>
    <row r="788" spans="1:7">
      <c r="A788" s="95">
        <v>2010</v>
      </c>
      <c r="B788" s="95" t="s">
        <v>49</v>
      </c>
      <c r="C788" s="95" t="s">
        <v>127</v>
      </c>
      <c r="D788" s="95" t="s">
        <v>861</v>
      </c>
      <c r="E788" s="111">
        <v>400700</v>
      </c>
      <c r="F788" s="110">
        <f>RANK(E788,$E$2:$E$4135)</f>
        <v>4089</v>
      </c>
      <c r="G788" s="109">
        <f>PERCENTRANK($E$2:$E$4135,E788)</f>
        <v>0.01</v>
      </c>
    </row>
    <row r="789" spans="1:7">
      <c r="A789" s="95">
        <v>2010</v>
      </c>
      <c r="B789" s="95" t="s">
        <v>49</v>
      </c>
      <c r="C789" s="95" t="s">
        <v>127</v>
      </c>
      <c r="D789" s="95" t="s">
        <v>862</v>
      </c>
      <c r="E789" s="111">
        <v>1500000</v>
      </c>
      <c r="F789" s="110">
        <f>RANK(E789,$E$2:$E$4135)</f>
        <v>1886</v>
      </c>
      <c r="G789" s="109">
        <f>PERCENTRANK($E$2:$E$4135,E789)</f>
        <v>0.52800000000000002</v>
      </c>
    </row>
    <row r="790" spans="1:7">
      <c r="A790" s="95">
        <v>2010</v>
      </c>
      <c r="B790" s="95" t="s">
        <v>49</v>
      </c>
      <c r="C790" s="95" t="s">
        <v>127</v>
      </c>
      <c r="D790" s="95" t="s">
        <v>863</v>
      </c>
      <c r="E790" s="111">
        <v>500000</v>
      </c>
      <c r="F790" s="110">
        <f>RANK(E790,$E$2:$E$4135)</f>
        <v>3014</v>
      </c>
      <c r="G790" s="109">
        <f>PERCENTRANK($E$2:$E$4135,E790)</f>
        <v>0.252</v>
      </c>
    </row>
    <row r="791" spans="1:7">
      <c r="A791" s="95">
        <v>2010</v>
      </c>
      <c r="B791" s="95" t="s">
        <v>49</v>
      </c>
      <c r="C791" s="95" t="s">
        <v>127</v>
      </c>
      <c r="D791" s="95" t="s">
        <v>864</v>
      </c>
      <c r="E791" s="111">
        <v>800000</v>
      </c>
      <c r="F791" s="110">
        <f>RANK(E791,$E$2:$E$4135)</f>
        <v>2375</v>
      </c>
      <c r="G791" s="109">
        <f>PERCENTRANK($E$2:$E$4135,E791)</f>
        <v>0.41799999999999998</v>
      </c>
    </row>
    <row r="792" spans="1:7">
      <c r="A792" s="95">
        <v>2010</v>
      </c>
      <c r="B792" s="95" t="s">
        <v>49</v>
      </c>
      <c r="C792" s="95" t="s">
        <v>127</v>
      </c>
      <c r="D792" s="95" t="s">
        <v>865</v>
      </c>
      <c r="E792" s="111">
        <v>409800</v>
      </c>
      <c r="F792" s="110">
        <f>RANK(E792,$E$2:$E$4135)</f>
        <v>3999</v>
      </c>
      <c r="G792" s="109">
        <f>PERCENTRANK($E$2:$E$4135,E792)</f>
        <v>3.2000000000000001E-2</v>
      </c>
    </row>
    <row r="793" spans="1:7">
      <c r="A793" s="95">
        <v>2010</v>
      </c>
      <c r="B793" s="95" t="s">
        <v>49</v>
      </c>
      <c r="C793" s="95" t="s">
        <v>127</v>
      </c>
      <c r="D793" s="95" t="s">
        <v>866</v>
      </c>
      <c r="E793" s="111">
        <v>7950000</v>
      </c>
      <c r="F793" s="110">
        <f>RANK(E793,$E$2:$E$4135)</f>
        <v>603</v>
      </c>
      <c r="G793" s="109">
        <f>PERCENTRANK($E$2:$E$4135,E793)</f>
        <v>0.85399999999999998</v>
      </c>
    </row>
    <row r="794" spans="1:7">
      <c r="A794" s="95">
        <v>2010</v>
      </c>
      <c r="B794" s="95" t="s">
        <v>49</v>
      </c>
      <c r="C794" s="95" t="s">
        <v>127</v>
      </c>
      <c r="D794" s="95" t="s">
        <v>867</v>
      </c>
      <c r="E794" s="111">
        <v>409900</v>
      </c>
      <c r="F794" s="110">
        <f>RANK(E794,$E$2:$E$4135)</f>
        <v>3997</v>
      </c>
      <c r="G794" s="109">
        <f>PERCENTRANK($E$2:$E$4135,E794)</f>
        <v>3.3000000000000002E-2</v>
      </c>
    </row>
    <row r="795" spans="1:7">
      <c r="A795" s="95">
        <v>2010</v>
      </c>
      <c r="B795" s="95" t="s">
        <v>49</v>
      </c>
      <c r="C795" s="95" t="s">
        <v>127</v>
      </c>
      <c r="D795" s="95" t="s">
        <v>868</v>
      </c>
      <c r="E795" s="111">
        <v>408300</v>
      </c>
      <c r="F795" s="110">
        <f>RANK(E795,$E$2:$E$4135)</f>
        <v>4005</v>
      </c>
      <c r="G795" s="109">
        <f>PERCENTRANK($E$2:$E$4135,E795)</f>
        <v>3.1E-2</v>
      </c>
    </row>
    <row r="796" spans="1:7">
      <c r="A796" s="95">
        <v>2010</v>
      </c>
      <c r="B796" s="95" t="s">
        <v>49</v>
      </c>
      <c r="C796" s="95" t="s">
        <v>127</v>
      </c>
      <c r="D796" s="95" t="s">
        <v>869</v>
      </c>
      <c r="E796" s="111">
        <v>404300</v>
      </c>
      <c r="F796" s="110">
        <f>RANK(E796,$E$2:$E$4135)</f>
        <v>4050</v>
      </c>
      <c r="G796" s="109">
        <f>PERCENTRANK($E$2:$E$4135,E796)</f>
        <v>0.02</v>
      </c>
    </row>
    <row r="797" spans="1:7">
      <c r="A797" s="95">
        <v>2010</v>
      </c>
      <c r="B797" s="95" t="s">
        <v>49</v>
      </c>
      <c r="C797" s="95" t="s">
        <v>127</v>
      </c>
      <c r="D797" s="95" t="s">
        <v>870</v>
      </c>
      <c r="E797" s="111">
        <v>404000</v>
      </c>
      <c r="F797" s="110">
        <f>RANK(E797,$E$2:$E$4135)</f>
        <v>4051</v>
      </c>
      <c r="G797" s="109">
        <f>PERCENTRANK($E$2:$E$4135,E797)</f>
        <v>1.9E-2</v>
      </c>
    </row>
    <row r="798" spans="1:7">
      <c r="A798" s="95">
        <v>2010</v>
      </c>
      <c r="B798" s="95" t="s">
        <v>49</v>
      </c>
      <c r="C798" s="95" t="s">
        <v>127</v>
      </c>
      <c r="D798" s="95" t="s">
        <v>871</v>
      </c>
      <c r="E798" s="111">
        <v>405800</v>
      </c>
      <c r="F798" s="110">
        <f>RANK(E798,$E$2:$E$4135)</f>
        <v>4027</v>
      </c>
      <c r="G798" s="109">
        <f>PERCENTRANK($E$2:$E$4135,E798)</f>
        <v>2.5000000000000001E-2</v>
      </c>
    </row>
    <row r="799" spans="1:7">
      <c r="A799" s="95">
        <v>2010</v>
      </c>
      <c r="B799" s="95" t="s">
        <v>49</v>
      </c>
      <c r="C799" s="95" t="s">
        <v>127</v>
      </c>
      <c r="D799" s="95" t="s">
        <v>872</v>
      </c>
      <c r="E799" s="111">
        <v>2000000</v>
      </c>
      <c r="F799" s="110">
        <f>RANK(E799,$E$2:$E$4135)</f>
        <v>1706</v>
      </c>
      <c r="G799" s="109">
        <f>PERCENTRANK($E$2:$E$4135,E799)</f>
        <v>0.57299999999999995</v>
      </c>
    </row>
    <row r="800" spans="1:7">
      <c r="A800" s="95">
        <v>2010</v>
      </c>
      <c r="B800" s="95" t="s">
        <v>49</v>
      </c>
      <c r="C800" s="95" t="s">
        <v>127</v>
      </c>
      <c r="D800" s="95" t="s">
        <v>873</v>
      </c>
      <c r="E800" s="111">
        <v>409500</v>
      </c>
      <c r="F800" s="110">
        <f>RANK(E800,$E$2:$E$4135)</f>
        <v>4000</v>
      </c>
      <c r="G800" s="109">
        <f>PERCENTRANK($E$2:$E$4135,E800)</f>
        <v>3.2000000000000001E-2</v>
      </c>
    </row>
    <row r="801" spans="1:7">
      <c r="A801" s="95">
        <v>2010</v>
      </c>
      <c r="B801" s="95" t="s">
        <v>49</v>
      </c>
      <c r="C801" s="95" t="s">
        <v>127</v>
      </c>
      <c r="D801" s="95" t="s">
        <v>874</v>
      </c>
      <c r="E801" s="111">
        <v>15687500</v>
      </c>
      <c r="F801" s="110">
        <f>RANK(E801,$E$2:$E$4135)</f>
        <v>155</v>
      </c>
      <c r="G801" s="109">
        <f>PERCENTRANK($E$2:$E$4135,E801)</f>
        <v>0.96199999999999997</v>
      </c>
    </row>
    <row r="802" spans="1:7">
      <c r="A802" s="95">
        <v>2010</v>
      </c>
      <c r="B802" s="95" t="s">
        <v>50</v>
      </c>
      <c r="C802" s="95" t="s">
        <v>73</v>
      </c>
      <c r="D802" s="95" t="s">
        <v>875</v>
      </c>
      <c r="E802" s="111">
        <v>1000000</v>
      </c>
      <c r="F802" s="110">
        <f>RANK(E802,$E$2:$E$4135)</f>
        <v>2160</v>
      </c>
      <c r="G802" s="109">
        <f>PERCENTRANK($E$2:$E$4135,E802)</f>
        <v>0.45800000000000002</v>
      </c>
    </row>
    <row r="803" spans="1:7">
      <c r="A803" s="95">
        <v>2010</v>
      </c>
      <c r="B803" s="95" t="s">
        <v>50</v>
      </c>
      <c r="C803" s="95" t="s">
        <v>73</v>
      </c>
      <c r="D803" s="95" t="s">
        <v>876</v>
      </c>
      <c r="E803" s="111">
        <v>750000</v>
      </c>
      <c r="F803" s="110">
        <f>RANK(E803,$E$2:$E$4135)</f>
        <v>2413</v>
      </c>
      <c r="G803" s="109">
        <f>PERCENTRANK($E$2:$E$4135,E803)</f>
        <v>0.40600000000000003</v>
      </c>
    </row>
    <row r="804" spans="1:7">
      <c r="A804" s="95">
        <v>2010</v>
      </c>
      <c r="B804" s="95" t="s">
        <v>50</v>
      </c>
      <c r="C804" s="95" t="s">
        <v>73</v>
      </c>
      <c r="D804" s="95" t="s">
        <v>877</v>
      </c>
      <c r="E804" s="111">
        <v>1500000</v>
      </c>
      <c r="F804" s="110">
        <f>RANK(E804,$E$2:$E$4135)</f>
        <v>1886</v>
      </c>
      <c r="G804" s="109">
        <f>PERCENTRANK($E$2:$E$4135,E804)</f>
        <v>0.52800000000000002</v>
      </c>
    </row>
    <row r="805" spans="1:7">
      <c r="A805" s="95">
        <v>2010</v>
      </c>
      <c r="B805" s="95" t="s">
        <v>50</v>
      </c>
      <c r="C805" s="95" t="s">
        <v>73</v>
      </c>
      <c r="D805" s="95" t="s">
        <v>878</v>
      </c>
      <c r="E805" s="111">
        <v>775000</v>
      </c>
      <c r="F805" s="110">
        <f>RANK(E805,$E$2:$E$4135)</f>
        <v>2407</v>
      </c>
      <c r="G805" s="109">
        <f>PERCENTRANK($E$2:$E$4135,E805)</f>
        <v>0.41599999999999998</v>
      </c>
    </row>
    <row r="806" spans="1:7">
      <c r="A806" s="95">
        <v>2010</v>
      </c>
      <c r="B806" s="95" t="s">
        <v>50</v>
      </c>
      <c r="C806" s="95" t="s">
        <v>73</v>
      </c>
      <c r="D806" s="95" t="s">
        <v>879</v>
      </c>
      <c r="E806" s="111">
        <v>3500000</v>
      </c>
      <c r="F806" s="110">
        <f>RANK(E806,$E$2:$E$4135)</f>
        <v>1281</v>
      </c>
      <c r="G806" s="109">
        <f>PERCENTRANK($E$2:$E$4135,E806)</f>
        <v>0.68300000000000005</v>
      </c>
    </row>
    <row r="807" spans="1:7">
      <c r="A807" s="95">
        <v>2010</v>
      </c>
      <c r="B807" s="95" t="s">
        <v>50</v>
      </c>
      <c r="C807" s="95" t="s">
        <v>73</v>
      </c>
      <c r="D807" s="95" t="s">
        <v>880</v>
      </c>
      <c r="E807" s="111">
        <v>401000</v>
      </c>
      <c r="F807" s="110">
        <f>RANK(E807,$E$2:$E$4135)</f>
        <v>4077</v>
      </c>
      <c r="G807" s="109">
        <f>PERCENTRANK($E$2:$E$4135,E807)</f>
        <v>1.0999999999999999E-2</v>
      </c>
    </row>
    <row r="808" spans="1:7">
      <c r="A808" s="95">
        <v>2010</v>
      </c>
      <c r="B808" s="95" t="s">
        <v>50</v>
      </c>
      <c r="C808" s="95" t="s">
        <v>73</v>
      </c>
      <c r="D808" s="95" t="s">
        <v>881</v>
      </c>
      <c r="E808" s="111">
        <v>650000</v>
      </c>
      <c r="F808" s="110">
        <f>RANK(E808,$E$2:$E$4135)</f>
        <v>2499</v>
      </c>
      <c r="G808" s="109">
        <f>PERCENTRANK($E$2:$E$4135,E808)</f>
        <v>0.39200000000000002</v>
      </c>
    </row>
    <row r="809" spans="1:7">
      <c r="A809" s="95">
        <v>2010</v>
      </c>
      <c r="B809" s="95" t="s">
        <v>50</v>
      </c>
      <c r="C809" s="95" t="s">
        <v>73</v>
      </c>
      <c r="D809" s="95" t="s">
        <v>882</v>
      </c>
      <c r="E809" s="111">
        <v>400000</v>
      </c>
      <c r="F809" s="110">
        <f>RANK(E809,$E$2:$E$4135)</f>
        <v>4094</v>
      </c>
      <c r="G809" s="109">
        <f>PERCENTRANK($E$2:$E$4135,E809)</f>
        <v>0</v>
      </c>
    </row>
    <row r="810" spans="1:7">
      <c r="A810" s="95">
        <v>2010</v>
      </c>
      <c r="B810" s="95" t="s">
        <v>50</v>
      </c>
      <c r="C810" s="95" t="s">
        <v>73</v>
      </c>
      <c r="D810" s="95" t="s">
        <v>883</v>
      </c>
      <c r="E810" s="111">
        <v>400000</v>
      </c>
      <c r="F810" s="110">
        <f>RANK(E810,$E$2:$E$4135)</f>
        <v>4094</v>
      </c>
      <c r="G810" s="109">
        <f>PERCENTRANK($E$2:$E$4135,E810)</f>
        <v>0</v>
      </c>
    </row>
    <row r="811" spans="1:7">
      <c r="A811" s="95">
        <v>2010</v>
      </c>
      <c r="B811" s="95" t="s">
        <v>50</v>
      </c>
      <c r="C811" s="95" t="s">
        <v>73</v>
      </c>
      <c r="D811" s="95" t="s">
        <v>884</v>
      </c>
      <c r="E811" s="111">
        <v>12000000</v>
      </c>
      <c r="F811" s="110">
        <f>RANK(E811,$E$2:$E$4135)</f>
        <v>318</v>
      </c>
      <c r="G811" s="109">
        <f>PERCENTRANK($E$2:$E$4135,E811)</f>
        <v>0.91600000000000004</v>
      </c>
    </row>
    <row r="812" spans="1:7">
      <c r="A812" s="95">
        <v>2010</v>
      </c>
      <c r="B812" s="95" t="s">
        <v>50</v>
      </c>
      <c r="C812" s="95" t="s">
        <v>73</v>
      </c>
      <c r="D812" s="95" t="s">
        <v>885</v>
      </c>
      <c r="E812" s="111">
        <v>400000</v>
      </c>
      <c r="F812" s="110">
        <f>RANK(E812,$E$2:$E$4135)</f>
        <v>4094</v>
      </c>
      <c r="G812" s="109">
        <f>PERCENTRANK($E$2:$E$4135,E812)</f>
        <v>0</v>
      </c>
    </row>
    <row r="813" spans="1:7">
      <c r="A813" s="95">
        <v>2010</v>
      </c>
      <c r="B813" s="95" t="s">
        <v>50</v>
      </c>
      <c r="C813" s="95" t="s">
        <v>73</v>
      </c>
      <c r="D813" s="95" t="s">
        <v>886</v>
      </c>
      <c r="E813" s="111">
        <v>750000</v>
      </c>
      <c r="F813" s="110">
        <f>RANK(E813,$E$2:$E$4135)</f>
        <v>2413</v>
      </c>
      <c r="G813" s="109">
        <f>PERCENTRANK($E$2:$E$4135,E813)</f>
        <v>0.40600000000000003</v>
      </c>
    </row>
    <row r="814" spans="1:7">
      <c r="A814" s="95">
        <v>2010</v>
      </c>
      <c r="B814" s="95" t="s">
        <v>50</v>
      </c>
      <c r="C814" s="95" t="s">
        <v>73</v>
      </c>
      <c r="D814" s="95" t="s">
        <v>887</v>
      </c>
      <c r="E814" s="111">
        <v>415500</v>
      </c>
      <c r="F814" s="110">
        <f>RANK(E814,$E$2:$E$4135)</f>
        <v>3875</v>
      </c>
      <c r="G814" s="109">
        <f>PERCENTRANK($E$2:$E$4135,E814)</f>
        <v>6.0999999999999999E-2</v>
      </c>
    </row>
    <row r="815" spans="1:7">
      <c r="A815" s="95">
        <v>2010</v>
      </c>
      <c r="B815" s="95" t="s">
        <v>50</v>
      </c>
      <c r="C815" s="95" t="s">
        <v>73</v>
      </c>
      <c r="D815" s="95" t="s">
        <v>888</v>
      </c>
      <c r="E815" s="111">
        <v>8000000</v>
      </c>
      <c r="F815" s="110">
        <f>RANK(E815,$E$2:$E$4135)</f>
        <v>573</v>
      </c>
      <c r="G815" s="109">
        <f>PERCENTRANK($E$2:$E$4135,E815)</f>
        <v>0.85399999999999998</v>
      </c>
    </row>
    <row r="816" spans="1:7">
      <c r="A816" s="95">
        <v>2010</v>
      </c>
      <c r="B816" s="95" t="s">
        <v>50</v>
      </c>
      <c r="C816" s="95" t="s">
        <v>73</v>
      </c>
      <c r="D816" s="95" t="s">
        <v>889</v>
      </c>
      <c r="E816" s="111">
        <v>1500000</v>
      </c>
      <c r="F816" s="110">
        <f>RANK(E816,$E$2:$E$4135)</f>
        <v>1886</v>
      </c>
      <c r="G816" s="109">
        <f>PERCENTRANK($E$2:$E$4135,E816)</f>
        <v>0.52800000000000002</v>
      </c>
    </row>
    <row r="817" spans="1:7">
      <c r="A817" s="95">
        <v>2010</v>
      </c>
      <c r="B817" s="95" t="s">
        <v>50</v>
      </c>
      <c r="C817" s="95" t="s">
        <v>73</v>
      </c>
      <c r="D817" s="95" t="s">
        <v>890</v>
      </c>
      <c r="E817" s="111">
        <v>1250000</v>
      </c>
      <c r="F817" s="110">
        <f>RANK(E817,$E$2:$E$4135)</f>
        <v>2039</v>
      </c>
      <c r="G817" s="109">
        <f>PERCENTRANK($E$2:$E$4135,E817)</f>
        <v>0.5</v>
      </c>
    </row>
    <row r="818" spans="1:7">
      <c r="A818" s="95">
        <v>2010</v>
      </c>
      <c r="B818" s="95" t="s">
        <v>50</v>
      </c>
      <c r="C818" s="95" t="s">
        <v>73</v>
      </c>
      <c r="D818" s="95" t="s">
        <v>891</v>
      </c>
      <c r="E818" s="111">
        <v>458000</v>
      </c>
      <c r="F818" s="110">
        <f>RANK(E818,$E$2:$E$4135)</f>
        <v>3568</v>
      </c>
      <c r="G818" s="109">
        <f>PERCENTRANK($E$2:$E$4135,E818)</f>
        <v>0.13600000000000001</v>
      </c>
    </row>
    <row r="819" spans="1:7">
      <c r="A819" s="95">
        <v>2010</v>
      </c>
      <c r="B819" s="95" t="s">
        <v>50</v>
      </c>
      <c r="C819" s="95" t="s">
        <v>73</v>
      </c>
      <c r="D819" s="95" t="s">
        <v>892</v>
      </c>
      <c r="E819" s="111">
        <v>7500000</v>
      </c>
      <c r="F819" s="110">
        <f>RANK(E819,$E$2:$E$4135)</f>
        <v>625</v>
      </c>
      <c r="G819" s="109">
        <f>PERCENTRANK($E$2:$E$4135,E819)</f>
        <v>0.84299999999999997</v>
      </c>
    </row>
    <row r="820" spans="1:7">
      <c r="A820" s="95">
        <v>2010</v>
      </c>
      <c r="B820" s="95" t="s">
        <v>50</v>
      </c>
      <c r="C820" s="95" t="s">
        <v>73</v>
      </c>
      <c r="D820" s="95" t="s">
        <v>893</v>
      </c>
      <c r="E820" s="111">
        <v>411000</v>
      </c>
      <c r="F820" s="110">
        <f>RANK(E820,$E$2:$E$4135)</f>
        <v>3976</v>
      </c>
      <c r="G820" s="109">
        <f>PERCENTRANK($E$2:$E$4135,E820)</f>
        <v>3.6999999999999998E-2</v>
      </c>
    </row>
    <row r="821" spans="1:7">
      <c r="A821" s="95">
        <v>2010</v>
      </c>
      <c r="B821" s="95" t="s">
        <v>50</v>
      </c>
      <c r="C821" s="95" t="s">
        <v>73</v>
      </c>
      <c r="D821" s="95" t="s">
        <v>894</v>
      </c>
      <c r="E821" s="111">
        <v>426500</v>
      </c>
      <c r="F821" s="110">
        <f>RANK(E821,$E$2:$E$4135)</f>
        <v>3708</v>
      </c>
      <c r="G821" s="109">
        <f>PERCENTRANK($E$2:$E$4135,E821)</f>
        <v>0.10199999999999999</v>
      </c>
    </row>
    <row r="822" spans="1:7">
      <c r="A822" s="95">
        <v>2010</v>
      </c>
      <c r="B822" s="95" t="s">
        <v>50</v>
      </c>
      <c r="C822" s="95" t="s">
        <v>73</v>
      </c>
      <c r="D822" s="95" t="s">
        <v>895</v>
      </c>
      <c r="E822" s="111">
        <v>410000</v>
      </c>
      <c r="F822" s="110">
        <f>RANK(E822,$E$2:$E$4135)</f>
        <v>3983</v>
      </c>
      <c r="G822" s="109">
        <f>PERCENTRANK($E$2:$E$4135,E822)</f>
        <v>3.3000000000000002E-2</v>
      </c>
    </row>
    <row r="823" spans="1:7">
      <c r="A823" s="95">
        <v>2010</v>
      </c>
      <c r="B823" s="95" t="s">
        <v>50</v>
      </c>
      <c r="C823" s="95" t="s">
        <v>73</v>
      </c>
      <c r="D823" s="95" t="s">
        <v>896</v>
      </c>
      <c r="E823" s="111">
        <v>700000</v>
      </c>
      <c r="F823" s="110">
        <f>RANK(E823,$E$2:$E$4135)</f>
        <v>2466</v>
      </c>
      <c r="G823" s="109">
        <f>PERCENTRANK($E$2:$E$4135,E823)</f>
        <v>0.39700000000000002</v>
      </c>
    </row>
    <row r="824" spans="1:7">
      <c r="A824" s="95">
        <v>2010</v>
      </c>
      <c r="B824" s="95" t="s">
        <v>50</v>
      </c>
      <c r="C824" s="95" t="s">
        <v>73</v>
      </c>
      <c r="D824" s="95" t="s">
        <v>897</v>
      </c>
      <c r="E824" s="111">
        <v>3000000</v>
      </c>
      <c r="F824" s="110">
        <f>RANK(E824,$E$2:$E$4135)</f>
        <v>1398</v>
      </c>
      <c r="G824" s="109">
        <f>PERCENTRANK($E$2:$E$4135,E824)</f>
        <v>0.64700000000000002</v>
      </c>
    </row>
    <row r="825" spans="1:7">
      <c r="A825" s="95">
        <v>2010</v>
      </c>
      <c r="B825" s="95" t="s">
        <v>50</v>
      </c>
      <c r="C825" s="95" t="s">
        <v>73</v>
      </c>
      <c r="D825" s="95" t="s">
        <v>898</v>
      </c>
      <c r="E825" s="111">
        <v>402000</v>
      </c>
      <c r="F825" s="110">
        <f>RANK(E825,$E$2:$E$4135)</f>
        <v>4066</v>
      </c>
      <c r="G825" s="109">
        <f>PERCENTRANK($E$2:$E$4135,E825)</f>
        <v>1.4E-2</v>
      </c>
    </row>
    <row r="826" spans="1:7">
      <c r="A826" s="95">
        <v>2010</v>
      </c>
      <c r="B826" s="95" t="s">
        <v>50</v>
      </c>
      <c r="C826" s="95" t="s">
        <v>73</v>
      </c>
      <c r="D826" s="95" t="s">
        <v>624</v>
      </c>
      <c r="E826" s="111">
        <v>400000</v>
      </c>
      <c r="F826" s="110">
        <f>RANK(E826,$E$2:$E$4135)</f>
        <v>4094</v>
      </c>
      <c r="G826" s="109">
        <f>PERCENTRANK($E$2:$E$4135,E826)</f>
        <v>0</v>
      </c>
    </row>
    <row r="827" spans="1:7">
      <c r="A827" s="95">
        <v>2010</v>
      </c>
      <c r="B827" s="95" t="s">
        <v>50</v>
      </c>
      <c r="C827" s="95" t="s">
        <v>73</v>
      </c>
      <c r="D827" s="95" t="s">
        <v>899</v>
      </c>
      <c r="E827" s="111">
        <v>650000</v>
      </c>
      <c r="F827" s="110">
        <f>RANK(E827,$E$2:$E$4135)</f>
        <v>2499</v>
      </c>
      <c r="G827" s="109">
        <f>PERCENTRANK($E$2:$E$4135,E827)</f>
        <v>0.39200000000000002</v>
      </c>
    </row>
    <row r="828" spans="1:7">
      <c r="A828" s="95">
        <v>2010</v>
      </c>
      <c r="B828" s="95" t="s">
        <v>50</v>
      </c>
      <c r="C828" s="95" t="s">
        <v>73</v>
      </c>
      <c r="D828" s="95" t="s">
        <v>900</v>
      </c>
      <c r="E828" s="111">
        <v>2000000</v>
      </c>
      <c r="F828" s="110">
        <f>RANK(E828,$E$2:$E$4135)</f>
        <v>1706</v>
      </c>
      <c r="G828" s="109">
        <f>PERCENTRANK($E$2:$E$4135,E828)</f>
        <v>0.57299999999999995</v>
      </c>
    </row>
    <row r="829" spans="1:7">
      <c r="A829" s="95">
        <v>2010</v>
      </c>
      <c r="B829" s="95" t="s">
        <v>50</v>
      </c>
      <c r="C829" s="95" t="s">
        <v>73</v>
      </c>
      <c r="D829" s="95" t="s">
        <v>901</v>
      </c>
      <c r="E829" s="111">
        <v>4600000</v>
      </c>
      <c r="F829" s="110">
        <f>RANK(E829,$E$2:$E$4135)</f>
        <v>1055</v>
      </c>
      <c r="G829" s="109">
        <f>PERCENTRANK($E$2:$E$4135,E829)</f>
        <v>0.74399999999999999</v>
      </c>
    </row>
    <row r="830" spans="1:7">
      <c r="A830" s="95">
        <v>2010</v>
      </c>
      <c r="B830" s="95" t="s">
        <v>50</v>
      </c>
      <c r="C830" s="95" t="s">
        <v>73</v>
      </c>
      <c r="D830" s="95" t="s">
        <v>902</v>
      </c>
      <c r="E830" s="111">
        <v>401000</v>
      </c>
      <c r="F830" s="110">
        <f>RANK(E830,$E$2:$E$4135)</f>
        <v>4077</v>
      </c>
      <c r="G830" s="109">
        <f>PERCENTRANK($E$2:$E$4135,E830)</f>
        <v>1.0999999999999999E-2</v>
      </c>
    </row>
    <row r="831" spans="1:7">
      <c r="A831" s="95">
        <v>2010</v>
      </c>
      <c r="B831" s="95" t="s">
        <v>50</v>
      </c>
      <c r="C831" s="95" t="s">
        <v>73</v>
      </c>
      <c r="D831" s="95" t="s">
        <v>903</v>
      </c>
      <c r="E831" s="111">
        <v>6350000</v>
      </c>
      <c r="F831" s="110">
        <f>RANK(E831,$E$2:$E$4135)</f>
        <v>774</v>
      </c>
      <c r="G831" s="109">
        <f>PERCENTRANK($E$2:$E$4135,E831)</f>
        <v>0.81200000000000006</v>
      </c>
    </row>
    <row r="832" spans="1:7">
      <c r="A832" s="95">
        <v>2011</v>
      </c>
      <c r="B832" s="95" t="s">
        <v>22</v>
      </c>
      <c r="C832" s="95" t="s">
        <v>73</v>
      </c>
      <c r="D832" s="95" t="s">
        <v>570</v>
      </c>
      <c r="E832" s="111">
        <v>1000000</v>
      </c>
      <c r="F832" s="110">
        <f>RANK(E832,$E$2:$E$4135)</f>
        <v>2160</v>
      </c>
      <c r="G832" s="109">
        <f>PERCENTRANK($E$2:$E$4135,E832)</f>
        <v>0.45800000000000002</v>
      </c>
    </row>
    <row r="833" spans="1:7">
      <c r="A833" s="95">
        <v>2011</v>
      </c>
      <c r="B833" s="95" t="s">
        <v>22</v>
      </c>
      <c r="C833" s="95" t="s">
        <v>73</v>
      </c>
      <c r="D833" s="95" t="s">
        <v>406</v>
      </c>
      <c r="E833" s="111">
        <v>900000</v>
      </c>
      <c r="F833" s="110">
        <f>RANK(E833,$E$2:$E$4135)</f>
        <v>2282</v>
      </c>
      <c r="G833" s="109">
        <f>PERCENTRANK($E$2:$E$4135,E833)</f>
        <v>0.44</v>
      </c>
    </row>
    <row r="834" spans="1:7">
      <c r="A834" s="95">
        <v>2011</v>
      </c>
      <c r="B834" s="95" t="s">
        <v>22</v>
      </c>
      <c r="C834" s="95" t="s">
        <v>73</v>
      </c>
      <c r="D834" s="95" t="s">
        <v>377</v>
      </c>
      <c r="E834" s="111">
        <v>1350000</v>
      </c>
      <c r="F834" s="110">
        <f>RANK(E834,$E$2:$E$4135)</f>
        <v>1989</v>
      </c>
      <c r="G834" s="109">
        <f>PERCENTRANK($E$2:$E$4135,E834)</f>
        <v>0.51300000000000001</v>
      </c>
    </row>
    <row r="835" spans="1:7">
      <c r="A835" s="95">
        <v>2011</v>
      </c>
      <c r="B835" s="95" t="s">
        <v>22</v>
      </c>
      <c r="C835" s="95" t="s">
        <v>73</v>
      </c>
      <c r="D835" s="95" t="s">
        <v>264</v>
      </c>
      <c r="E835" s="111">
        <v>1000000</v>
      </c>
      <c r="F835" s="110">
        <f>RANK(E835,$E$2:$E$4135)</f>
        <v>2160</v>
      </c>
      <c r="G835" s="109">
        <f>PERCENTRANK($E$2:$E$4135,E835)</f>
        <v>0.45800000000000002</v>
      </c>
    </row>
    <row r="836" spans="1:7">
      <c r="A836" s="95">
        <v>2011</v>
      </c>
      <c r="B836" s="95" t="s">
        <v>22</v>
      </c>
      <c r="C836" s="95" t="s">
        <v>73</v>
      </c>
      <c r="D836" s="95" t="s">
        <v>904</v>
      </c>
      <c r="E836" s="111">
        <v>417000</v>
      </c>
      <c r="F836" s="110">
        <f>RANK(E836,$E$2:$E$4135)</f>
        <v>3838</v>
      </c>
      <c r="G836" s="109">
        <f>PERCENTRANK($E$2:$E$4135,E836)</f>
        <v>6.9000000000000006E-2</v>
      </c>
    </row>
    <row r="837" spans="1:7">
      <c r="A837" s="95">
        <v>2011</v>
      </c>
      <c r="B837" s="95" t="s">
        <v>22</v>
      </c>
      <c r="C837" s="95" t="s">
        <v>73</v>
      </c>
      <c r="D837" s="95" t="s">
        <v>76</v>
      </c>
      <c r="E837" s="111">
        <v>4650000</v>
      </c>
      <c r="F837" s="110">
        <f>RANK(E837,$E$2:$E$4135)</f>
        <v>1053</v>
      </c>
      <c r="G837" s="109">
        <f>PERCENTRANK($E$2:$E$4135,E837)</f>
        <v>0.745</v>
      </c>
    </row>
    <row r="838" spans="1:7">
      <c r="A838" s="95">
        <v>2011</v>
      </c>
      <c r="B838" s="95" t="s">
        <v>22</v>
      </c>
      <c r="C838" s="95" t="s">
        <v>73</v>
      </c>
      <c r="D838" s="95" t="s">
        <v>664</v>
      </c>
      <c r="E838" s="111">
        <v>3500000</v>
      </c>
      <c r="F838" s="110">
        <f>RANK(E838,$E$2:$E$4135)</f>
        <v>1281</v>
      </c>
      <c r="G838" s="109">
        <f>PERCENTRANK($E$2:$E$4135,E838)</f>
        <v>0.68300000000000005</v>
      </c>
    </row>
    <row r="839" spans="1:7">
      <c r="A839" s="95">
        <v>2011</v>
      </c>
      <c r="B839" s="95" t="s">
        <v>22</v>
      </c>
      <c r="C839" s="95" t="s">
        <v>73</v>
      </c>
      <c r="D839" s="95" t="s">
        <v>905</v>
      </c>
      <c r="E839" s="111">
        <v>418000</v>
      </c>
      <c r="F839" s="110">
        <f>RANK(E839,$E$2:$E$4135)</f>
        <v>3822</v>
      </c>
      <c r="G839" s="109">
        <f>PERCENTRANK($E$2:$E$4135,E839)</f>
        <v>7.2999999999999995E-2</v>
      </c>
    </row>
    <row r="840" spans="1:7">
      <c r="A840" s="95">
        <v>2011</v>
      </c>
      <c r="B840" s="95" t="s">
        <v>22</v>
      </c>
      <c r="C840" s="95" t="s">
        <v>73</v>
      </c>
      <c r="D840" s="95" t="s">
        <v>906</v>
      </c>
      <c r="E840" s="111">
        <v>2300000</v>
      </c>
      <c r="F840" s="110">
        <f>RANK(E840,$E$2:$E$4135)</f>
        <v>1623</v>
      </c>
      <c r="G840" s="109">
        <f>PERCENTRANK($E$2:$E$4135,E840)</f>
        <v>0.60499999999999998</v>
      </c>
    </row>
    <row r="841" spans="1:7">
      <c r="A841" s="95">
        <v>2011</v>
      </c>
      <c r="B841" s="95" t="s">
        <v>22</v>
      </c>
      <c r="C841" s="95" t="s">
        <v>73</v>
      </c>
      <c r="D841" s="95" t="s">
        <v>77</v>
      </c>
      <c r="E841" s="111">
        <v>430500</v>
      </c>
      <c r="F841" s="110">
        <f>RANK(E841,$E$2:$E$4135)</f>
        <v>3673</v>
      </c>
      <c r="G841" s="109">
        <f>PERCENTRANK($E$2:$E$4135,E841)</f>
        <v>0.111</v>
      </c>
    </row>
    <row r="842" spans="1:7">
      <c r="A842" s="95">
        <v>2011</v>
      </c>
      <c r="B842" s="95" t="s">
        <v>22</v>
      </c>
      <c r="C842" s="95" t="s">
        <v>73</v>
      </c>
      <c r="D842" s="95" t="s">
        <v>79</v>
      </c>
      <c r="E842" s="111">
        <v>2000000</v>
      </c>
      <c r="F842" s="110">
        <f>RANK(E842,$E$2:$E$4135)</f>
        <v>1706</v>
      </c>
      <c r="G842" s="109">
        <f>PERCENTRANK($E$2:$E$4135,E842)</f>
        <v>0.57299999999999995</v>
      </c>
    </row>
    <row r="843" spans="1:7">
      <c r="A843" s="95">
        <v>2011</v>
      </c>
      <c r="B843" s="95" t="s">
        <v>22</v>
      </c>
      <c r="C843" s="95" t="s">
        <v>73</v>
      </c>
      <c r="D843" s="95" t="s">
        <v>135</v>
      </c>
      <c r="E843" s="111">
        <v>423500</v>
      </c>
      <c r="F843" s="110">
        <f>RANK(E843,$E$2:$E$4135)</f>
        <v>3748</v>
      </c>
      <c r="G843" s="109">
        <f>PERCENTRANK($E$2:$E$4135,E843)</f>
        <v>9.2999999999999999E-2</v>
      </c>
    </row>
    <row r="844" spans="1:7">
      <c r="A844" s="95">
        <v>2011</v>
      </c>
      <c r="B844" s="95" t="s">
        <v>22</v>
      </c>
      <c r="C844" s="95" t="s">
        <v>73</v>
      </c>
      <c r="D844" s="95" t="s">
        <v>907</v>
      </c>
      <c r="E844" s="111">
        <v>419000</v>
      </c>
      <c r="F844" s="110">
        <f>RANK(E844,$E$2:$E$4135)</f>
        <v>3803</v>
      </c>
      <c r="G844" s="109">
        <f>PERCENTRANK($E$2:$E$4135,E844)</f>
        <v>7.6999999999999999E-2</v>
      </c>
    </row>
    <row r="845" spans="1:7">
      <c r="A845" s="95">
        <v>2011</v>
      </c>
      <c r="B845" s="95" t="s">
        <v>22</v>
      </c>
      <c r="C845" s="95" t="s">
        <v>73</v>
      </c>
      <c r="D845" s="95" t="s">
        <v>83</v>
      </c>
      <c r="E845" s="111">
        <v>5850000</v>
      </c>
      <c r="F845" s="110">
        <f>RANK(E845,$E$2:$E$4135)</f>
        <v>838</v>
      </c>
      <c r="G845" s="109">
        <f>PERCENTRANK($E$2:$E$4135,E845)</f>
        <v>0.79700000000000004</v>
      </c>
    </row>
    <row r="846" spans="1:7">
      <c r="A846" s="95">
        <v>2011</v>
      </c>
      <c r="B846" s="95" t="s">
        <v>22</v>
      </c>
      <c r="C846" s="95" t="s">
        <v>73</v>
      </c>
      <c r="D846" s="95" t="s">
        <v>84</v>
      </c>
      <c r="E846" s="111">
        <v>423000</v>
      </c>
      <c r="F846" s="110">
        <f>RANK(E846,$E$2:$E$4135)</f>
        <v>3752</v>
      </c>
      <c r="G846" s="109">
        <f>PERCENTRANK($E$2:$E$4135,E846)</f>
        <v>9.0999999999999998E-2</v>
      </c>
    </row>
    <row r="847" spans="1:7">
      <c r="A847" s="95">
        <v>2011</v>
      </c>
      <c r="B847" s="95" t="s">
        <v>22</v>
      </c>
      <c r="C847" s="95" t="s">
        <v>73</v>
      </c>
      <c r="D847" s="95" t="s">
        <v>908</v>
      </c>
      <c r="E847" s="111">
        <v>417000</v>
      </c>
      <c r="F847" s="110">
        <f>RANK(E847,$E$2:$E$4135)</f>
        <v>3838</v>
      </c>
      <c r="G847" s="109">
        <f>PERCENTRANK($E$2:$E$4135,E847)</f>
        <v>6.9000000000000006E-2</v>
      </c>
    </row>
    <row r="848" spans="1:7">
      <c r="A848" s="95">
        <v>2011</v>
      </c>
      <c r="B848" s="95" t="s">
        <v>22</v>
      </c>
      <c r="C848" s="95" t="s">
        <v>73</v>
      </c>
      <c r="D848" s="95" t="s">
        <v>909</v>
      </c>
      <c r="E848" s="111">
        <v>420000</v>
      </c>
      <c r="F848" s="110">
        <f>RANK(E848,$E$2:$E$4135)</f>
        <v>3776</v>
      </c>
      <c r="G848" s="109">
        <f>PERCENTRANK($E$2:$E$4135,E848)</f>
        <v>8.1000000000000003E-2</v>
      </c>
    </row>
    <row r="849" spans="1:7">
      <c r="A849" s="95">
        <v>2011</v>
      </c>
      <c r="B849" s="95" t="s">
        <v>22</v>
      </c>
      <c r="C849" s="95" t="s">
        <v>73</v>
      </c>
      <c r="D849" s="95" t="s">
        <v>87</v>
      </c>
      <c r="E849" s="111">
        <v>3200000</v>
      </c>
      <c r="F849" s="110">
        <f>RANK(E849,$E$2:$E$4135)</f>
        <v>1359</v>
      </c>
      <c r="G849" s="109">
        <f>PERCENTRANK($E$2:$E$4135,E849)</f>
        <v>0.66800000000000004</v>
      </c>
    </row>
    <row r="850" spans="1:7">
      <c r="A850" s="95">
        <v>2011</v>
      </c>
      <c r="B850" s="95" t="s">
        <v>22</v>
      </c>
      <c r="C850" s="95" t="s">
        <v>73</v>
      </c>
      <c r="D850" s="95" t="s">
        <v>310</v>
      </c>
      <c r="E850" s="111">
        <v>2350000</v>
      </c>
      <c r="F850" s="110">
        <f>RANK(E850,$E$2:$E$4135)</f>
        <v>1608</v>
      </c>
      <c r="G850" s="109">
        <f>PERCENTRANK($E$2:$E$4135,E850)</f>
        <v>0.60799999999999998</v>
      </c>
    </row>
    <row r="851" spans="1:7">
      <c r="A851" s="95">
        <v>2011</v>
      </c>
      <c r="B851" s="95" t="s">
        <v>22</v>
      </c>
      <c r="C851" s="95" t="s">
        <v>73</v>
      </c>
      <c r="D851" s="95" t="s">
        <v>225</v>
      </c>
      <c r="E851" s="111">
        <v>1750000</v>
      </c>
      <c r="F851" s="110">
        <f>RANK(E851,$E$2:$E$4135)</f>
        <v>1807</v>
      </c>
      <c r="G851" s="109">
        <f>PERCENTRANK($E$2:$E$4135,E851)</f>
        <v>0.55600000000000005</v>
      </c>
    </row>
    <row r="852" spans="1:7">
      <c r="A852" s="95">
        <v>2011</v>
      </c>
      <c r="B852" s="95" t="s">
        <v>22</v>
      </c>
      <c r="C852" s="95" t="s">
        <v>73</v>
      </c>
      <c r="D852" s="95" t="s">
        <v>90</v>
      </c>
      <c r="E852" s="111">
        <v>426000</v>
      </c>
      <c r="F852" s="110">
        <f>RANK(E852,$E$2:$E$4135)</f>
        <v>3711</v>
      </c>
      <c r="G852" s="109">
        <f>PERCENTRANK($E$2:$E$4135,E852)</f>
        <v>0.10100000000000001</v>
      </c>
    </row>
    <row r="853" spans="1:7">
      <c r="A853" s="95">
        <v>2011</v>
      </c>
      <c r="B853" s="95" t="s">
        <v>22</v>
      </c>
      <c r="C853" s="95" t="s">
        <v>73</v>
      </c>
      <c r="D853" s="95" t="s">
        <v>910</v>
      </c>
      <c r="E853" s="111">
        <v>414000</v>
      </c>
      <c r="F853" s="110">
        <f>RANK(E853,$E$2:$E$4135)</f>
        <v>3910</v>
      </c>
      <c r="G853" s="109">
        <f>PERCENTRANK($E$2:$E$4135,E853)</f>
        <v>4.1000000000000002E-2</v>
      </c>
    </row>
    <row r="854" spans="1:7">
      <c r="A854" s="95">
        <v>2011</v>
      </c>
      <c r="B854" s="95" t="s">
        <v>22</v>
      </c>
      <c r="C854" s="95" t="s">
        <v>73</v>
      </c>
      <c r="D854" s="95" t="s">
        <v>200</v>
      </c>
      <c r="E854" s="111">
        <v>4000000</v>
      </c>
      <c r="F854" s="110">
        <f>RANK(E854,$E$2:$E$4135)</f>
        <v>1155</v>
      </c>
      <c r="G854" s="109">
        <f>PERCENTRANK($E$2:$E$4135,E854)</f>
        <v>0.70799999999999996</v>
      </c>
    </row>
    <row r="855" spans="1:7">
      <c r="A855" s="95">
        <v>2011</v>
      </c>
      <c r="B855" s="95" t="s">
        <v>22</v>
      </c>
      <c r="C855" s="95" t="s">
        <v>73</v>
      </c>
      <c r="D855" s="95" t="s">
        <v>911</v>
      </c>
      <c r="E855" s="111">
        <v>423500</v>
      </c>
      <c r="F855" s="110">
        <f>RANK(E855,$E$2:$E$4135)</f>
        <v>3748</v>
      </c>
      <c r="G855" s="109">
        <f>PERCENTRANK($E$2:$E$4135,E855)</f>
        <v>9.2999999999999999E-2</v>
      </c>
    </row>
    <row r="856" spans="1:7">
      <c r="A856" s="95">
        <v>2011</v>
      </c>
      <c r="B856" s="95" t="s">
        <v>22</v>
      </c>
      <c r="C856" s="95" t="s">
        <v>73</v>
      </c>
      <c r="D856" s="95" t="s">
        <v>451</v>
      </c>
      <c r="E856" s="111">
        <v>5500000</v>
      </c>
      <c r="F856" s="110">
        <f>RANK(E856,$E$2:$E$4135)</f>
        <v>866</v>
      </c>
      <c r="G856" s="109">
        <f>PERCENTRANK($E$2:$E$4135,E856)</f>
        <v>0.78100000000000003</v>
      </c>
    </row>
    <row r="857" spans="1:7">
      <c r="A857" s="95">
        <v>2011</v>
      </c>
      <c r="B857" s="95" t="s">
        <v>22</v>
      </c>
      <c r="C857" s="95" t="s">
        <v>73</v>
      </c>
      <c r="D857" s="95" t="s">
        <v>96</v>
      </c>
      <c r="E857" s="111">
        <v>4458333</v>
      </c>
      <c r="F857" s="110">
        <f>RANK(E857,$E$2:$E$4135)</f>
        <v>1092</v>
      </c>
      <c r="G857" s="109">
        <f>PERCENTRANK($E$2:$E$4135,E857)</f>
        <v>0.73599999999999999</v>
      </c>
    </row>
    <row r="858" spans="1:7">
      <c r="A858" s="95">
        <v>2011</v>
      </c>
      <c r="B858" s="95" t="s">
        <v>22</v>
      </c>
      <c r="C858" s="95" t="s">
        <v>73</v>
      </c>
      <c r="D858" s="95" t="s">
        <v>99</v>
      </c>
      <c r="E858" s="111">
        <v>5200000</v>
      </c>
      <c r="F858" s="110">
        <f>RANK(E858,$E$2:$E$4135)</f>
        <v>932</v>
      </c>
      <c r="G858" s="109">
        <f>PERCENTRANK($E$2:$E$4135,E858)</f>
        <v>0.77300000000000002</v>
      </c>
    </row>
    <row r="859" spans="1:7">
      <c r="A859" s="95">
        <v>2011</v>
      </c>
      <c r="B859" s="95" t="s">
        <v>18</v>
      </c>
      <c r="C859" s="95" t="s">
        <v>73</v>
      </c>
      <c r="D859" s="95" t="s">
        <v>912</v>
      </c>
      <c r="E859" s="111">
        <v>416500</v>
      </c>
      <c r="F859" s="110">
        <f>RANK(E859,$E$2:$E$4135)</f>
        <v>3852</v>
      </c>
      <c r="G859" s="109">
        <f>PERCENTRANK($E$2:$E$4135,E859)</f>
        <v>6.6000000000000003E-2</v>
      </c>
    </row>
    <row r="860" spans="1:7">
      <c r="A860" s="95">
        <v>2011</v>
      </c>
      <c r="B860" s="95" t="s">
        <v>18</v>
      </c>
      <c r="C860" s="95" t="s">
        <v>73</v>
      </c>
      <c r="D860" s="95" t="s">
        <v>102</v>
      </c>
      <c r="E860" s="111">
        <v>427250</v>
      </c>
      <c r="F860" s="110">
        <f>RANK(E860,$E$2:$E$4135)</f>
        <v>3701</v>
      </c>
      <c r="G860" s="109">
        <f>PERCENTRANK($E$2:$E$4135,E860)</f>
        <v>0.104</v>
      </c>
    </row>
    <row r="861" spans="1:7">
      <c r="A861" s="95">
        <v>2011</v>
      </c>
      <c r="B861" s="95" t="s">
        <v>18</v>
      </c>
      <c r="C861" s="95" t="s">
        <v>73</v>
      </c>
      <c r="D861" s="95" t="s">
        <v>913</v>
      </c>
      <c r="E861" s="111">
        <v>414000</v>
      </c>
      <c r="F861" s="110">
        <f>RANK(E861,$E$2:$E$4135)</f>
        <v>3910</v>
      </c>
      <c r="G861" s="109">
        <f>PERCENTRANK($E$2:$E$4135,E861)</f>
        <v>4.1000000000000002E-2</v>
      </c>
    </row>
    <row r="862" spans="1:7">
      <c r="A862" s="95">
        <v>2011</v>
      </c>
      <c r="B862" s="95" t="s">
        <v>18</v>
      </c>
      <c r="C862" s="95" t="s">
        <v>73</v>
      </c>
      <c r="D862" s="95" t="s">
        <v>853</v>
      </c>
      <c r="E862" s="111">
        <v>2500000</v>
      </c>
      <c r="F862" s="110">
        <f>RANK(E862,$E$2:$E$4135)</f>
        <v>1555</v>
      </c>
      <c r="G862" s="109">
        <f>PERCENTRANK($E$2:$E$4135,E862)</f>
        <v>0.61699999999999999</v>
      </c>
    </row>
    <row r="863" spans="1:7">
      <c r="A863" s="95">
        <v>2011</v>
      </c>
      <c r="B863" s="95" t="s">
        <v>18</v>
      </c>
      <c r="C863" s="95" t="s">
        <v>73</v>
      </c>
      <c r="D863" s="95" t="s">
        <v>106</v>
      </c>
      <c r="E863" s="111">
        <v>456500</v>
      </c>
      <c r="F863" s="110">
        <f>RANK(E863,$E$2:$E$4135)</f>
        <v>3570</v>
      </c>
      <c r="G863" s="109">
        <f>PERCENTRANK($E$2:$E$4135,E863)</f>
        <v>0.13600000000000001</v>
      </c>
    </row>
    <row r="864" spans="1:7">
      <c r="A864" s="95">
        <v>2011</v>
      </c>
      <c r="B864" s="95" t="s">
        <v>18</v>
      </c>
      <c r="C864" s="95" t="s">
        <v>73</v>
      </c>
      <c r="D864" s="95" t="s">
        <v>108</v>
      </c>
      <c r="E864" s="111">
        <v>496500</v>
      </c>
      <c r="F864" s="110">
        <f>RANK(E864,$E$2:$E$4135)</f>
        <v>3126</v>
      </c>
      <c r="G864" s="109">
        <f>PERCENTRANK($E$2:$E$4135,E864)</f>
        <v>0.24299999999999999</v>
      </c>
    </row>
    <row r="865" spans="1:7">
      <c r="A865" s="95">
        <v>2011</v>
      </c>
      <c r="B865" s="95" t="s">
        <v>18</v>
      </c>
      <c r="C865" s="95" t="s">
        <v>73</v>
      </c>
      <c r="D865" s="95" t="s">
        <v>914</v>
      </c>
      <c r="E865" s="111">
        <v>414000</v>
      </c>
      <c r="F865" s="110">
        <f>RANK(E865,$E$2:$E$4135)</f>
        <v>3910</v>
      </c>
      <c r="G865" s="109">
        <f>PERCENTRANK($E$2:$E$4135,E865)</f>
        <v>4.1000000000000002E-2</v>
      </c>
    </row>
    <row r="866" spans="1:7">
      <c r="A866" s="95">
        <v>2011</v>
      </c>
      <c r="B866" s="95" t="s">
        <v>18</v>
      </c>
      <c r="C866" s="95" t="s">
        <v>73</v>
      </c>
      <c r="D866" s="95" t="s">
        <v>109</v>
      </c>
      <c r="E866" s="111">
        <v>1350000</v>
      </c>
      <c r="F866" s="110">
        <f>RANK(E866,$E$2:$E$4135)</f>
        <v>1989</v>
      </c>
      <c r="G866" s="109">
        <f>PERCENTRANK($E$2:$E$4135,E866)</f>
        <v>0.51300000000000001</v>
      </c>
    </row>
    <row r="867" spans="1:7">
      <c r="A867" s="95">
        <v>2011</v>
      </c>
      <c r="B867" s="95" t="s">
        <v>18</v>
      </c>
      <c r="C867" s="95" t="s">
        <v>73</v>
      </c>
      <c r="D867" s="95" t="s">
        <v>110</v>
      </c>
      <c r="E867" s="111">
        <v>9000000</v>
      </c>
      <c r="F867" s="110">
        <f>RANK(E867,$E$2:$E$4135)</f>
        <v>503</v>
      </c>
      <c r="G867" s="109">
        <f>PERCENTRANK($E$2:$E$4135,E867)</f>
        <v>0.872</v>
      </c>
    </row>
    <row r="868" spans="1:7">
      <c r="A868" s="95">
        <v>2011</v>
      </c>
      <c r="B868" s="95" t="s">
        <v>18</v>
      </c>
      <c r="C868" s="95" t="s">
        <v>73</v>
      </c>
      <c r="D868" s="95" t="s">
        <v>112</v>
      </c>
      <c r="E868" s="111">
        <v>14000000</v>
      </c>
      <c r="F868" s="110">
        <f>RANK(E868,$E$2:$E$4135)</f>
        <v>216</v>
      </c>
      <c r="G868" s="109">
        <f>PERCENTRANK($E$2:$E$4135,E868)</f>
        <v>0.94299999999999995</v>
      </c>
    </row>
    <row r="869" spans="1:7">
      <c r="A869" s="95">
        <v>2011</v>
      </c>
      <c r="B869" s="95" t="s">
        <v>18</v>
      </c>
      <c r="C869" s="95" t="s">
        <v>73</v>
      </c>
      <c r="D869" s="95" t="s">
        <v>113</v>
      </c>
      <c r="E869" s="111">
        <v>3250000</v>
      </c>
      <c r="F869" s="110">
        <f>RANK(E869,$E$2:$E$4135)</f>
        <v>1340</v>
      </c>
      <c r="G869" s="109">
        <f>PERCENTRANK($E$2:$E$4135,E869)</f>
        <v>0.67100000000000004</v>
      </c>
    </row>
    <row r="870" spans="1:7">
      <c r="A870" s="95">
        <v>2011</v>
      </c>
      <c r="B870" s="95" t="s">
        <v>18</v>
      </c>
      <c r="C870" s="95" t="s">
        <v>73</v>
      </c>
      <c r="D870" s="95" t="s">
        <v>915</v>
      </c>
      <c r="E870" s="111">
        <v>419000</v>
      </c>
      <c r="F870" s="110">
        <f>RANK(E870,$E$2:$E$4135)</f>
        <v>3803</v>
      </c>
      <c r="G870" s="109">
        <f>PERCENTRANK($E$2:$E$4135,E870)</f>
        <v>7.6999999999999999E-2</v>
      </c>
    </row>
    <row r="871" spans="1:7">
      <c r="A871" s="95">
        <v>2011</v>
      </c>
      <c r="B871" s="95" t="s">
        <v>18</v>
      </c>
      <c r="C871" s="95" t="s">
        <v>73</v>
      </c>
      <c r="D871" s="95" t="s">
        <v>193</v>
      </c>
      <c r="E871" s="111">
        <v>5500000</v>
      </c>
      <c r="F871" s="110">
        <f>RANK(E871,$E$2:$E$4135)</f>
        <v>866</v>
      </c>
      <c r="G871" s="109">
        <f>PERCENTRANK($E$2:$E$4135,E871)</f>
        <v>0.78100000000000003</v>
      </c>
    </row>
    <row r="872" spans="1:7">
      <c r="A872" s="95">
        <v>2011</v>
      </c>
      <c r="B872" s="95" t="s">
        <v>18</v>
      </c>
      <c r="C872" s="95" t="s">
        <v>73</v>
      </c>
      <c r="D872" s="95" t="s">
        <v>115</v>
      </c>
      <c r="E872" s="111">
        <v>15000000</v>
      </c>
      <c r="F872" s="110">
        <f>RANK(E872,$E$2:$E$4135)</f>
        <v>171</v>
      </c>
      <c r="G872" s="109">
        <f>PERCENTRANK($E$2:$E$4135,E872)</f>
        <v>0.95299999999999996</v>
      </c>
    </row>
    <row r="873" spans="1:7">
      <c r="A873" s="95">
        <v>2011</v>
      </c>
      <c r="B873" s="95" t="s">
        <v>18</v>
      </c>
      <c r="C873" s="95" t="s">
        <v>73</v>
      </c>
      <c r="D873" s="95" t="s">
        <v>916</v>
      </c>
      <c r="E873" s="111">
        <v>419000</v>
      </c>
      <c r="F873" s="110">
        <f>RANK(E873,$E$2:$E$4135)</f>
        <v>3803</v>
      </c>
      <c r="G873" s="109">
        <f>PERCENTRANK($E$2:$E$4135,E873)</f>
        <v>7.6999999999999999E-2</v>
      </c>
    </row>
    <row r="874" spans="1:7">
      <c r="A874" s="95">
        <v>2011</v>
      </c>
      <c r="B874" s="95" t="s">
        <v>18</v>
      </c>
      <c r="C874" s="95" t="s">
        <v>73</v>
      </c>
      <c r="D874" s="95" t="s">
        <v>116</v>
      </c>
      <c r="E874" s="111">
        <v>6700000</v>
      </c>
      <c r="F874" s="110">
        <f>RANK(E874,$E$2:$E$4135)</f>
        <v>736</v>
      </c>
      <c r="G874" s="109">
        <f>PERCENTRANK($E$2:$E$4135,E874)</f>
        <v>0.82199999999999995</v>
      </c>
    </row>
    <row r="875" spans="1:7">
      <c r="A875" s="95">
        <v>2011</v>
      </c>
      <c r="B875" s="95" t="s">
        <v>18</v>
      </c>
      <c r="C875" s="95" t="s">
        <v>73</v>
      </c>
      <c r="D875" s="95" t="s">
        <v>117</v>
      </c>
      <c r="E875" s="111">
        <v>7000000</v>
      </c>
      <c r="F875" s="110">
        <f>RANK(E875,$E$2:$E$4135)</f>
        <v>681</v>
      </c>
      <c r="G875" s="109">
        <f>PERCENTRANK($E$2:$E$4135,E875)</f>
        <v>0.82599999999999996</v>
      </c>
    </row>
    <row r="876" spans="1:7">
      <c r="A876" s="95">
        <v>2011</v>
      </c>
      <c r="B876" s="95" t="s">
        <v>18</v>
      </c>
      <c r="C876" s="95" t="s">
        <v>73</v>
      </c>
      <c r="D876" s="95" t="s">
        <v>118</v>
      </c>
      <c r="E876" s="111">
        <v>429500</v>
      </c>
      <c r="F876" s="110">
        <f>RANK(E876,$E$2:$E$4135)</f>
        <v>3681</v>
      </c>
      <c r="G876" s="109">
        <f>PERCENTRANK($E$2:$E$4135,E876)</f>
        <v>0.109</v>
      </c>
    </row>
    <row r="877" spans="1:7">
      <c r="A877" s="95">
        <v>2011</v>
      </c>
      <c r="B877" s="95" t="s">
        <v>18</v>
      </c>
      <c r="C877" s="95" t="s">
        <v>73</v>
      </c>
      <c r="D877" s="95" t="s">
        <v>119</v>
      </c>
      <c r="E877" s="111">
        <v>2000000</v>
      </c>
      <c r="F877" s="110">
        <f>RANK(E877,$E$2:$E$4135)</f>
        <v>1706</v>
      </c>
      <c r="G877" s="109">
        <f>PERCENTRANK($E$2:$E$4135,E877)</f>
        <v>0.57299999999999995</v>
      </c>
    </row>
    <row r="878" spans="1:7">
      <c r="A878" s="95">
        <v>2011</v>
      </c>
      <c r="B878" s="95" t="s">
        <v>18</v>
      </c>
      <c r="C878" s="95" t="s">
        <v>73</v>
      </c>
      <c r="D878" s="95" t="s">
        <v>120</v>
      </c>
      <c r="E878" s="111">
        <v>895000</v>
      </c>
      <c r="F878" s="110">
        <f>RANK(E878,$E$2:$E$4135)</f>
        <v>2313</v>
      </c>
      <c r="G878" s="109">
        <f>PERCENTRANK($E$2:$E$4135,E878)</f>
        <v>0.44</v>
      </c>
    </row>
    <row r="879" spans="1:7">
      <c r="A879" s="95">
        <v>2011</v>
      </c>
      <c r="B879" s="95" t="s">
        <v>18</v>
      </c>
      <c r="C879" s="95" t="s">
        <v>73</v>
      </c>
      <c r="D879" s="95" t="s">
        <v>121</v>
      </c>
      <c r="E879" s="111">
        <v>3100000</v>
      </c>
      <c r="F879" s="110">
        <f>RANK(E879,$E$2:$E$4135)</f>
        <v>1379</v>
      </c>
      <c r="G879" s="109">
        <f>PERCENTRANK($E$2:$E$4135,E879)</f>
        <v>0.66300000000000003</v>
      </c>
    </row>
    <row r="880" spans="1:7">
      <c r="A880" s="95">
        <v>2011</v>
      </c>
      <c r="B880" s="95" t="s">
        <v>18</v>
      </c>
      <c r="C880" s="95" t="s">
        <v>73</v>
      </c>
      <c r="D880" s="95" t="s">
        <v>123</v>
      </c>
      <c r="E880" s="111">
        <v>1625000</v>
      </c>
      <c r="F880" s="110">
        <f>RANK(E880,$E$2:$E$4135)</f>
        <v>1851</v>
      </c>
      <c r="G880" s="109">
        <f>PERCENTRANK($E$2:$E$4135,E880)</f>
        <v>0.55100000000000005</v>
      </c>
    </row>
    <row r="881" spans="1:7">
      <c r="A881" s="95">
        <v>2011</v>
      </c>
      <c r="B881" s="95" t="s">
        <v>18</v>
      </c>
      <c r="C881" s="95" t="s">
        <v>73</v>
      </c>
      <c r="D881" s="95" t="s">
        <v>481</v>
      </c>
      <c r="E881" s="111">
        <v>1200000</v>
      </c>
      <c r="F881" s="110">
        <f>RANK(E881,$E$2:$E$4135)</f>
        <v>2069</v>
      </c>
      <c r="G881" s="109">
        <f>PERCENTRANK($E$2:$E$4135,E881)</f>
        <v>0.49399999999999999</v>
      </c>
    </row>
    <row r="882" spans="1:7">
      <c r="A882" s="95">
        <v>2011</v>
      </c>
      <c r="B882" s="95" t="s">
        <v>18</v>
      </c>
      <c r="C882" s="95" t="s">
        <v>73</v>
      </c>
      <c r="D882" s="95" t="s">
        <v>371</v>
      </c>
      <c r="E882" s="111">
        <v>9146942</v>
      </c>
      <c r="F882" s="110">
        <f>RANK(E882,$E$2:$E$4135)</f>
        <v>499</v>
      </c>
      <c r="G882" s="109">
        <f>PERCENTRANK($E$2:$E$4135,E882)</f>
        <v>0.879</v>
      </c>
    </row>
    <row r="883" spans="1:7">
      <c r="A883" s="95">
        <v>2011</v>
      </c>
      <c r="B883" s="95" t="s">
        <v>18</v>
      </c>
      <c r="C883" s="95" t="s">
        <v>73</v>
      </c>
      <c r="D883" s="95" t="s">
        <v>917</v>
      </c>
      <c r="E883" s="111">
        <v>429500</v>
      </c>
      <c r="F883" s="110">
        <f>RANK(E883,$E$2:$E$4135)</f>
        <v>3681</v>
      </c>
      <c r="G883" s="109">
        <f>PERCENTRANK($E$2:$E$4135,E883)</f>
        <v>0.109</v>
      </c>
    </row>
    <row r="884" spans="1:7">
      <c r="A884" s="95">
        <v>2011</v>
      </c>
      <c r="B884" s="95" t="s">
        <v>18</v>
      </c>
      <c r="C884" s="95" t="s">
        <v>73</v>
      </c>
      <c r="D884" s="95" t="s">
        <v>918</v>
      </c>
      <c r="E884" s="111">
        <v>414000</v>
      </c>
      <c r="F884" s="110">
        <f>RANK(E884,$E$2:$E$4135)</f>
        <v>3910</v>
      </c>
      <c r="G884" s="109">
        <f>PERCENTRANK($E$2:$E$4135,E884)</f>
        <v>4.1000000000000002E-2</v>
      </c>
    </row>
    <row r="885" spans="1:7">
      <c r="A885" s="95">
        <v>2011</v>
      </c>
      <c r="B885" s="95" t="s">
        <v>23</v>
      </c>
      <c r="C885" s="95" t="s">
        <v>127</v>
      </c>
      <c r="D885" s="95" t="s">
        <v>845</v>
      </c>
      <c r="E885" s="111">
        <v>1080000</v>
      </c>
      <c r="F885" s="110">
        <f>RANK(E885,$E$2:$E$4135)</f>
        <v>2142</v>
      </c>
      <c r="G885" s="109">
        <f>PERCENTRANK($E$2:$E$4135,E885)</f>
        <v>0.48099999999999998</v>
      </c>
    </row>
    <row r="886" spans="1:7">
      <c r="A886" s="95">
        <v>2011</v>
      </c>
      <c r="B886" s="95" t="s">
        <v>23</v>
      </c>
      <c r="C886" s="95" t="s">
        <v>127</v>
      </c>
      <c r="D886" s="95" t="s">
        <v>919</v>
      </c>
      <c r="E886" s="111">
        <v>421500</v>
      </c>
      <c r="F886" s="110">
        <f>RANK(E886,$E$2:$E$4135)</f>
        <v>3768</v>
      </c>
      <c r="G886" s="109">
        <f>PERCENTRANK($E$2:$E$4135,E886)</f>
        <v>8.7999999999999995E-2</v>
      </c>
    </row>
    <row r="887" spans="1:7">
      <c r="A887" s="95">
        <v>2011</v>
      </c>
      <c r="B887" s="95" t="s">
        <v>23</v>
      </c>
      <c r="C887" s="95" t="s">
        <v>127</v>
      </c>
      <c r="D887" s="95" t="s">
        <v>920</v>
      </c>
      <c r="E887" s="111">
        <v>419000</v>
      </c>
      <c r="F887" s="110">
        <f>RANK(E887,$E$2:$E$4135)</f>
        <v>3803</v>
      </c>
      <c r="G887" s="109">
        <f>PERCENTRANK($E$2:$E$4135,E887)</f>
        <v>7.6999999999999999E-2</v>
      </c>
    </row>
    <row r="888" spans="1:7">
      <c r="A888" s="95">
        <v>2011</v>
      </c>
      <c r="B888" s="95" t="s">
        <v>23</v>
      </c>
      <c r="C888" s="95" t="s">
        <v>127</v>
      </c>
      <c r="D888" s="95" t="s">
        <v>130</v>
      </c>
      <c r="E888" s="111">
        <v>434000</v>
      </c>
      <c r="F888" s="110">
        <f>RANK(E888,$E$2:$E$4135)</f>
        <v>3658</v>
      </c>
      <c r="G888" s="109">
        <f>PERCENTRANK($E$2:$E$4135,E888)</f>
        <v>0.114</v>
      </c>
    </row>
    <row r="889" spans="1:7">
      <c r="A889" s="95">
        <v>2011</v>
      </c>
      <c r="B889" s="95" t="s">
        <v>23</v>
      </c>
      <c r="C889" s="95" t="s">
        <v>127</v>
      </c>
      <c r="D889" s="95" t="s">
        <v>131</v>
      </c>
      <c r="E889" s="111">
        <v>426500</v>
      </c>
      <c r="F889" s="110">
        <f>RANK(E889,$E$2:$E$4135)</f>
        <v>3708</v>
      </c>
      <c r="G889" s="109">
        <f>PERCENTRANK($E$2:$E$4135,E889)</f>
        <v>0.10199999999999999</v>
      </c>
    </row>
    <row r="890" spans="1:7">
      <c r="A890" s="95">
        <v>2011</v>
      </c>
      <c r="B890" s="95" t="s">
        <v>23</v>
      </c>
      <c r="C890" s="95" t="s">
        <v>127</v>
      </c>
      <c r="D890" s="95" t="s">
        <v>607</v>
      </c>
      <c r="E890" s="111">
        <v>700000</v>
      </c>
      <c r="F890" s="110">
        <f>RANK(E890,$E$2:$E$4135)</f>
        <v>2466</v>
      </c>
      <c r="G890" s="109">
        <f>PERCENTRANK($E$2:$E$4135,E890)</f>
        <v>0.39700000000000002</v>
      </c>
    </row>
    <row r="891" spans="1:7">
      <c r="A891" s="95">
        <v>2011</v>
      </c>
      <c r="B891" s="95" t="s">
        <v>23</v>
      </c>
      <c r="C891" s="95" t="s">
        <v>127</v>
      </c>
      <c r="D891" s="95" t="s">
        <v>609</v>
      </c>
      <c r="E891" s="111">
        <v>424000</v>
      </c>
      <c r="F891" s="110">
        <f>RANK(E891,$E$2:$E$4135)</f>
        <v>3739</v>
      </c>
      <c r="G891" s="109">
        <f>PERCENTRANK($E$2:$E$4135,E891)</f>
        <v>9.4E-2</v>
      </c>
    </row>
    <row r="892" spans="1:7">
      <c r="A892" s="95">
        <v>2011</v>
      </c>
      <c r="B892" s="95" t="s">
        <v>23</v>
      </c>
      <c r="C892" s="95" t="s">
        <v>127</v>
      </c>
      <c r="D892" s="95" t="s">
        <v>132</v>
      </c>
      <c r="E892" s="111">
        <v>6000000</v>
      </c>
      <c r="F892" s="110">
        <f>RANK(E892,$E$2:$E$4135)</f>
        <v>790</v>
      </c>
      <c r="G892" s="109">
        <f>PERCENTRANK($E$2:$E$4135,E892)</f>
        <v>0.79900000000000004</v>
      </c>
    </row>
    <row r="893" spans="1:7">
      <c r="A893" s="95">
        <v>2011</v>
      </c>
      <c r="B893" s="95" t="s">
        <v>23</v>
      </c>
      <c r="C893" s="95" t="s">
        <v>127</v>
      </c>
      <c r="D893" s="95" t="s">
        <v>854</v>
      </c>
      <c r="E893" s="111">
        <v>4200000</v>
      </c>
      <c r="F893" s="110">
        <f>RANK(E893,$E$2:$E$4135)</f>
        <v>1137</v>
      </c>
      <c r="G893" s="109">
        <f>PERCENTRANK($E$2:$E$4135,E893)</f>
        <v>0.72399999999999998</v>
      </c>
    </row>
    <row r="894" spans="1:7">
      <c r="A894" s="95">
        <v>2011</v>
      </c>
      <c r="B894" s="95" t="s">
        <v>23</v>
      </c>
      <c r="C894" s="95" t="s">
        <v>127</v>
      </c>
      <c r="D894" s="95" t="s">
        <v>826</v>
      </c>
      <c r="E894" s="111">
        <v>7611455</v>
      </c>
      <c r="F894" s="110">
        <f>RANK(E894,$E$2:$E$4135)</f>
        <v>623</v>
      </c>
      <c r="G894" s="109">
        <f>PERCENTRANK($E$2:$E$4135,E894)</f>
        <v>0.84899999999999998</v>
      </c>
    </row>
    <row r="895" spans="1:7">
      <c r="A895" s="95">
        <v>2011</v>
      </c>
      <c r="B895" s="95" t="s">
        <v>23</v>
      </c>
      <c r="C895" s="95" t="s">
        <v>127</v>
      </c>
      <c r="D895" s="95" t="s">
        <v>133</v>
      </c>
      <c r="E895" s="111">
        <v>5750000</v>
      </c>
      <c r="F895" s="110">
        <f>RANK(E895,$E$2:$E$4135)</f>
        <v>844</v>
      </c>
      <c r="G895" s="109">
        <f>PERCENTRANK($E$2:$E$4135,E895)</f>
        <v>0.79300000000000004</v>
      </c>
    </row>
    <row r="896" spans="1:7">
      <c r="A896" s="95">
        <v>2011</v>
      </c>
      <c r="B896" s="95" t="s">
        <v>23</v>
      </c>
      <c r="C896" s="95" t="s">
        <v>127</v>
      </c>
      <c r="D896" s="95" t="s">
        <v>524</v>
      </c>
      <c r="E896" s="111">
        <v>5850000</v>
      </c>
      <c r="F896" s="110">
        <f>RANK(E896,$E$2:$E$4135)</f>
        <v>838</v>
      </c>
      <c r="G896" s="109">
        <f>PERCENTRANK($E$2:$E$4135,E896)</f>
        <v>0.79700000000000004</v>
      </c>
    </row>
    <row r="897" spans="1:7">
      <c r="A897" s="95">
        <v>2011</v>
      </c>
      <c r="B897" s="95" t="s">
        <v>23</v>
      </c>
      <c r="C897" s="95" t="s">
        <v>127</v>
      </c>
      <c r="D897" s="95" t="s">
        <v>136</v>
      </c>
      <c r="E897" s="111">
        <v>1500000</v>
      </c>
      <c r="F897" s="110">
        <f>RANK(E897,$E$2:$E$4135)</f>
        <v>1886</v>
      </c>
      <c r="G897" s="109">
        <f>PERCENTRANK($E$2:$E$4135,E897)</f>
        <v>0.52800000000000002</v>
      </c>
    </row>
    <row r="898" spans="1:7">
      <c r="A898" s="95">
        <v>2011</v>
      </c>
      <c r="B898" s="95" t="s">
        <v>23</v>
      </c>
      <c r="C898" s="95" t="s">
        <v>127</v>
      </c>
      <c r="D898" s="95" t="s">
        <v>137</v>
      </c>
      <c r="E898" s="111">
        <v>975000</v>
      </c>
      <c r="F898" s="110">
        <f>RANK(E898,$E$2:$E$4135)</f>
        <v>2243</v>
      </c>
      <c r="G898" s="109">
        <f>PERCENTRANK($E$2:$E$4135,E898)</f>
        <v>0.45600000000000002</v>
      </c>
    </row>
    <row r="899" spans="1:7">
      <c r="A899" s="95">
        <v>2011</v>
      </c>
      <c r="B899" s="95" t="s">
        <v>23</v>
      </c>
      <c r="C899" s="95" t="s">
        <v>127</v>
      </c>
      <c r="D899" s="95" t="s">
        <v>138</v>
      </c>
      <c r="E899" s="111">
        <v>3250000</v>
      </c>
      <c r="F899" s="110">
        <f>RANK(E899,$E$2:$E$4135)</f>
        <v>1340</v>
      </c>
      <c r="G899" s="109">
        <f>PERCENTRANK($E$2:$E$4135,E899)</f>
        <v>0.67100000000000004</v>
      </c>
    </row>
    <row r="900" spans="1:7">
      <c r="A900" s="95">
        <v>2011</v>
      </c>
      <c r="B900" s="95" t="s">
        <v>23</v>
      </c>
      <c r="C900" s="95" t="s">
        <v>127</v>
      </c>
      <c r="D900" s="95" t="s">
        <v>221</v>
      </c>
      <c r="E900" s="111">
        <v>7250000</v>
      </c>
      <c r="F900" s="110">
        <f>RANK(E900,$E$2:$E$4135)</f>
        <v>662</v>
      </c>
      <c r="G900" s="109">
        <f>PERCENTRANK($E$2:$E$4135,E900)</f>
        <v>0.83799999999999997</v>
      </c>
    </row>
    <row r="901" spans="1:7">
      <c r="A901" s="95">
        <v>2011</v>
      </c>
      <c r="B901" s="95" t="s">
        <v>23</v>
      </c>
      <c r="C901" s="95" t="s">
        <v>127</v>
      </c>
      <c r="D901" s="95" t="s">
        <v>140</v>
      </c>
      <c r="E901" s="111">
        <v>10600000</v>
      </c>
      <c r="F901" s="110">
        <f>RANK(E901,$E$2:$E$4135)</f>
        <v>398</v>
      </c>
      <c r="G901" s="109">
        <f>PERCENTRANK($E$2:$E$4135,E901)</f>
        <v>0.90300000000000002</v>
      </c>
    </row>
    <row r="902" spans="1:7">
      <c r="A902" s="95">
        <v>2011</v>
      </c>
      <c r="B902" s="95" t="s">
        <v>23</v>
      </c>
      <c r="C902" s="95" t="s">
        <v>127</v>
      </c>
      <c r="D902" s="95" t="s">
        <v>141</v>
      </c>
      <c r="E902" s="111">
        <v>1350000</v>
      </c>
      <c r="F902" s="110">
        <f>RANK(E902,$E$2:$E$4135)</f>
        <v>1989</v>
      </c>
      <c r="G902" s="109">
        <f>PERCENTRANK($E$2:$E$4135,E902)</f>
        <v>0.51300000000000001</v>
      </c>
    </row>
    <row r="903" spans="1:7">
      <c r="A903" s="95">
        <v>2011</v>
      </c>
      <c r="B903" s="95" t="s">
        <v>23</v>
      </c>
      <c r="C903" s="95" t="s">
        <v>127</v>
      </c>
      <c r="D903" s="95" t="s">
        <v>145</v>
      </c>
      <c r="E903" s="111">
        <v>985000</v>
      </c>
      <c r="F903" s="110">
        <f>RANK(E903,$E$2:$E$4135)</f>
        <v>2241</v>
      </c>
      <c r="G903" s="109">
        <f>PERCENTRANK($E$2:$E$4135,E903)</f>
        <v>0.45800000000000002</v>
      </c>
    </row>
    <row r="904" spans="1:7">
      <c r="A904" s="95">
        <v>2011</v>
      </c>
      <c r="B904" s="95" t="s">
        <v>23</v>
      </c>
      <c r="C904" s="95" t="s">
        <v>127</v>
      </c>
      <c r="D904" s="95" t="s">
        <v>92</v>
      </c>
      <c r="E904" s="111">
        <v>5333333</v>
      </c>
      <c r="F904" s="110">
        <f>RANK(E904,$E$2:$E$4135)</f>
        <v>913</v>
      </c>
      <c r="G904" s="109">
        <f>PERCENTRANK($E$2:$E$4135,E904)</f>
        <v>0.77900000000000003</v>
      </c>
    </row>
    <row r="905" spans="1:7">
      <c r="A905" s="95">
        <v>2011</v>
      </c>
      <c r="B905" s="95" t="s">
        <v>23</v>
      </c>
      <c r="C905" s="95" t="s">
        <v>127</v>
      </c>
      <c r="D905" s="95" t="s">
        <v>147</v>
      </c>
      <c r="E905" s="111">
        <v>10000000</v>
      </c>
      <c r="F905" s="110">
        <f>RANK(E905,$E$2:$E$4135)</f>
        <v>431</v>
      </c>
      <c r="G905" s="109">
        <f>PERCENTRANK($E$2:$E$4135,E905)</f>
        <v>0.88700000000000001</v>
      </c>
    </row>
    <row r="906" spans="1:7">
      <c r="A906" s="95">
        <v>2011</v>
      </c>
      <c r="B906" s="95" t="s">
        <v>23</v>
      </c>
      <c r="C906" s="95" t="s">
        <v>127</v>
      </c>
      <c r="D906" s="95" t="s">
        <v>921</v>
      </c>
      <c r="E906" s="111">
        <v>475000</v>
      </c>
      <c r="F906" s="110">
        <f>RANK(E906,$E$2:$E$4135)</f>
        <v>3544</v>
      </c>
      <c r="G906" s="109">
        <f>PERCENTRANK($E$2:$E$4135,E906)</f>
        <v>0.14199999999999999</v>
      </c>
    </row>
    <row r="907" spans="1:7">
      <c r="A907" s="95">
        <v>2011</v>
      </c>
      <c r="B907" s="95" t="s">
        <v>23</v>
      </c>
      <c r="C907" s="95" t="s">
        <v>127</v>
      </c>
      <c r="D907" s="95" t="s">
        <v>148</v>
      </c>
      <c r="E907" s="111">
        <v>6400000</v>
      </c>
      <c r="F907" s="110">
        <f>RANK(E907,$E$2:$E$4135)</f>
        <v>769</v>
      </c>
      <c r="G907" s="109">
        <f>PERCENTRANK($E$2:$E$4135,E907)</f>
        <v>0.81399999999999995</v>
      </c>
    </row>
    <row r="908" spans="1:7">
      <c r="A908" s="95">
        <v>2011</v>
      </c>
      <c r="B908" s="95" t="s">
        <v>23</v>
      </c>
      <c r="C908" s="95" t="s">
        <v>127</v>
      </c>
      <c r="D908" s="95" t="s">
        <v>922</v>
      </c>
      <c r="E908" s="111">
        <v>417000</v>
      </c>
      <c r="F908" s="110">
        <f>RANK(E908,$E$2:$E$4135)</f>
        <v>3838</v>
      </c>
      <c r="G908" s="109">
        <f>PERCENTRANK($E$2:$E$4135,E908)</f>
        <v>6.9000000000000006E-2</v>
      </c>
    </row>
    <row r="909" spans="1:7">
      <c r="A909" s="95">
        <v>2011</v>
      </c>
      <c r="B909" s="95" t="s">
        <v>23</v>
      </c>
      <c r="C909" s="95" t="s">
        <v>127</v>
      </c>
      <c r="D909" s="95" t="s">
        <v>151</v>
      </c>
      <c r="E909" s="111">
        <v>3000000</v>
      </c>
      <c r="F909" s="110">
        <f>RANK(E909,$E$2:$E$4135)</f>
        <v>1398</v>
      </c>
      <c r="G909" s="109">
        <f>PERCENTRANK($E$2:$E$4135,E909)</f>
        <v>0.64700000000000002</v>
      </c>
    </row>
    <row r="910" spans="1:7">
      <c r="A910" s="95">
        <v>2011</v>
      </c>
      <c r="B910" s="95" t="s">
        <v>23</v>
      </c>
      <c r="C910" s="95" t="s">
        <v>127</v>
      </c>
      <c r="D910" s="95" t="s">
        <v>152</v>
      </c>
      <c r="E910" s="111">
        <v>452250</v>
      </c>
      <c r="F910" s="110">
        <f>RANK(E910,$E$2:$E$4135)</f>
        <v>3578</v>
      </c>
      <c r="G910" s="109">
        <f>PERCENTRANK($E$2:$E$4135,E910)</f>
        <v>0.13400000000000001</v>
      </c>
    </row>
    <row r="911" spans="1:7">
      <c r="A911" s="95">
        <v>2011</v>
      </c>
      <c r="B911" s="95" t="s">
        <v>24</v>
      </c>
      <c r="C911" s="95" t="s">
        <v>127</v>
      </c>
      <c r="D911" s="95" t="s">
        <v>128</v>
      </c>
      <c r="E911" s="111">
        <v>875000</v>
      </c>
      <c r="F911" s="110">
        <f>RANK(E911,$E$2:$E$4135)</f>
        <v>2315</v>
      </c>
      <c r="G911" s="109">
        <f>PERCENTRANK($E$2:$E$4135,E911)</f>
        <v>0.437</v>
      </c>
    </row>
    <row r="912" spans="1:7">
      <c r="A912" s="95">
        <v>2011</v>
      </c>
      <c r="B912" s="95" t="s">
        <v>24</v>
      </c>
      <c r="C912" s="95" t="s">
        <v>127</v>
      </c>
      <c r="D912" s="95" t="s">
        <v>155</v>
      </c>
      <c r="E912" s="111">
        <v>505000</v>
      </c>
      <c r="F912" s="110">
        <f>RANK(E912,$E$2:$E$4135)</f>
        <v>2846</v>
      </c>
      <c r="G912" s="109">
        <f>PERCENTRANK($E$2:$E$4135,E912)</f>
        <v>0.30499999999999999</v>
      </c>
    </row>
    <row r="913" spans="1:7">
      <c r="A913" s="95">
        <v>2011</v>
      </c>
      <c r="B913" s="95" t="s">
        <v>24</v>
      </c>
      <c r="C913" s="95" t="s">
        <v>127</v>
      </c>
      <c r="D913" s="95" t="s">
        <v>156</v>
      </c>
      <c r="E913" s="111">
        <v>17000000</v>
      </c>
      <c r="F913" s="110">
        <f>RANK(E913,$E$2:$E$4135)</f>
        <v>107</v>
      </c>
      <c r="G913" s="109">
        <f>PERCENTRANK($E$2:$E$4135,E913)</f>
        <v>0.97199999999999998</v>
      </c>
    </row>
    <row r="914" spans="1:7">
      <c r="A914" s="95">
        <v>2011</v>
      </c>
      <c r="B914" s="95" t="s">
        <v>24</v>
      </c>
      <c r="C914" s="95" t="s">
        <v>127</v>
      </c>
      <c r="D914" s="95" t="s">
        <v>159</v>
      </c>
      <c r="E914" s="111">
        <v>555000</v>
      </c>
      <c r="F914" s="110">
        <f>RANK(E914,$E$2:$E$4135)</f>
        <v>2562</v>
      </c>
      <c r="G914" s="109">
        <f>PERCENTRANK($E$2:$E$4135,E914)</f>
        <v>0.38</v>
      </c>
    </row>
    <row r="915" spans="1:7">
      <c r="A915" s="95">
        <v>2011</v>
      </c>
      <c r="B915" s="95" t="s">
        <v>24</v>
      </c>
      <c r="C915" s="95" t="s">
        <v>127</v>
      </c>
      <c r="D915" s="95" t="s">
        <v>160</v>
      </c>
      <c r="E915" s="111">
        <v>7750000</v>
      </c>
      <c r="F915" s="110">
        <f>RANK(E915,$E$2:$E$4135)</f>
        <v>607</v>
      </c>
      <c r="G915" s="109">
        <f>PERCENTRANK($E$2:$E$4135,E915)</f>
        <v>0.85199999999999998</v>
      </c>
    </row>
    <row r="916" spans="1:7">
      <c r="A916" s="95">
        <v>2011</v>
      </c>
      <c r="B916" s="95" t="s">
        <v>24</v>
      </c>
      <c r="C916" s="95" t="s">
        <v>127</v>
      </c>
      <c r="D916" s="95" t="s">
        <v>796</v>
      </c>
      <c r="E916" s="111">
        <v>14857142</v>
      </c>
      <c r="F916" s="110">
        <f>RANK(E916,$E$2:$E$4135)</f>
        <v>198</v>
      </c>
      <c r="G916" s="109">
        <f>PERCENTRANK($E$2:$E$4135,E916)</f>
        <v>0.95199999999999996</v>
      </c>
    </row>
    <row r="917" spans="1:7">
      <c r="A917" s="95">
        <v>2011</v>
      </c>
      <c r="B917" s="95" t="s">
        <v>24</v>
      </c>
      <c r="C917" s="95" t="s">
        <v>127</v>
      </c>
      <c r="D917" s="95" t="s">
        <v>923</v>
      </c>
      <c r="E917" s="111">
        <v>417000</v>
      </c>
      <c r="F917" s="110">
        <f>RANK(E917,$E$2:$E$4135)</f>
        <v>3838</v>
      </c>
      <c r="G917" s="109">
        <f>PERCENTRANK($E$2:$E$4135,E917)</f>
        <v>6.9000000000000006E-2</v>
      </c>
    </row>
    <row r="918" spans="1:7">
      <c r="A918" s="95">
        <v>2011</v>
      </c>
      <c r="B918" s="95" t="s">
        <v>24</v>
      </c>
      <c r="C918" s="95" t="s">
        <v>127</v>
      </c>
      <c r="D918" s="95" t="s">
        <v>162</v>
      </c>
      <c r="E918" s="111">
        <v>14000000</v>
      </c>
      <c r="F918" s="110">
        <f>RANK(E918,$E$2:$E$4135)</f>
        <v>216</v>
      </c>
      <c r="G918" s="109">
        <f>PERCENTRANK($E$2:$E$4135,E918)</f>
        <v>0.94299999999999995</v>
      </c>
    </row>
    <row r="919" spans="1:7">
      <c r="A919" s="95">
        <v>2011</v>
      </c>
      <c r="B919" s="95" t="s">
        <v>24</v>
      </c>
      <c r="C919" s="95" t="s">
        <v>127</v>
      </c>
      <c r="D919" s="95" t="s">
        <v>163</v>
      </c>
      <c r="E919" s="111">
        <v>2400000</v>
      </c>
      <c r="F919" s="110">
        <f>RANK(E919,$E$2:$E$4135)</f>
        <v>1598</v>
      </c>
      <c r="G919" s="109">
        <f>PERCENTRANK($E$2:$E$4135,E919)</f>
        <v>0.61099999999999999</v>
      </c>
    </row>
    <row r="920" spans="1:7">
      <c r="A920" s="95">
        <v>2011</v>
      </c>
      <c r="B920" s="95" t="s">
        <v>24</v>
      </c>
      <c r="C920" s="95" t="s">
        <v>127</v>
      </c>
      <c r="D920" s="95" t="s">
        <v>690</v>
      </c>
      <c r="E920" s="111">
        <v>6300000</v>
      </c>
      <c r="F920" s="110">
        <f>RANK(E920,$E$2:$E$4135)</f>
        <v>776</v>
      </c>
      <c r="G920" s="109">
        <f>PERCENTRANK($E$2:$E$4135,E920)</f>
        <v>0.81200000000000006</v>
      </c>
    </row>
    <row r="921" spans="1:7">
      <c r="A921" s="95">
        <v>2011</v>
      </c>
      <c r="B921" s="95" t="s">
        <v>24</v>
      </c>
      <c r="C921" s="95" t="s">
        <v>127</v>
      </c>
      <c r="D921" s="95" t="s">
        <v>189</v>
      </c>
      <c r="E921" s="111">
        <v>6000000</v>
      </c>
      <c r="F921" s="110">
        <f>RANK(E921,$E$2:$E$4135)</f>
        <v>790</v>
      </c>
      <c r="G921" s="109">
        <f>PERCENTRANK($E$2:$E$4135,E921)</f>
        <v>0.79900000000000004</v>
      </c>
    </row>
    <row r="922" spans="1:7">
      <c r="A922" s="95">
        <v>2011</v>
      </c>
      <c r="B922" s="95" t="s">
        <v>24</v>
      </c>
      <c r="C922" s="95" t="s">
        <v>127</v>
      </c>
      <c r="D922" s="95" t="s">
        <v>166</v>
      </c>
      <c r="E922" s="111">
        <v>15950000</v>
      </c>
      <c r="F922" s="110">
        <f>RANK(E922,$E$2:$E$4135)</f>
        <v>146</v>
      </c>
      <c r="G922" s="109">
        <f>PERCENTRANK($E$2:$E$4135,E922)</f>
        <v>0.96399999999999997</v>
      </c>
    </row>
    <row r="923" spans="1:7">
      <c r="A923" s="95">
        <v>2011</v>
      </c>
      <c r="B923" s="95" t="s">
        <v>24</v>
      </c>
      <c r="C923" s="95" t="s">
        <v>127</v>
      </c>
      <c r="D923" s="95" t="s">
        <v>167</v>
      </c>
      <c r="E923" s="111">
        <v>5750000</v>
      </c>
      <c r="F923" s="110">
        <f>RANK(E923,$E$2:$E$4135)</f>
        <v>844</v>
      </c>
      <c r="G923" s="109">
        <f>PERCENTRANK($E$2:$E$4135,E923)</f>
        <v>0.79300000000000004</v>
      </c>
    </row>
    <row r="924" spans="1:7">
      <c r="A924" s="95">
        <v>2011</v>
      </c>
      <c r="B924" s="95" t="s">
        <v>24</v>
      </c>
      <c r="C924" s="95" t="s">
        <v>127</v>
      </c>
      <c r="D924" s="95" t="s">
        <v>169</v>
      </c>
      <c r="E924" s="111">
        <v>450000</v>
      </c>
      <c r="F924" s="110">
        <f>RANK(E924,$E$2:$E$4135)</f>
        <v>3583</v>
      </c>
      <c r="G924" s="109">
        <f>PERCENTRANK($E$2:$E$4135,E924)</f>
        <v>0.13100000000000001</v>
      </c>
    </row>
    <row r="925" spans="1:7">
      <c r="A925" s="95">
        <v>2011</v>
      </c>
      <c r="B925" s="95" t="s">
        <v>24</v>
      </c>
      <c r="C925" s="95" t="s">
        <v>127</v>
      </c>
      <c r="D925" s="95" t="s">
        <v>171</v>
      </c>
      <c r="E925" s="111">
        <v>10333333</v>
      </c>
      <c r="F925" s="110">
        <f>RANK(E925,$E$2:$E$4135)</f>
        <v>415</v>
      </c>
      <c r="G925" s="109">
        <f>PERCENTRANK($E$2:$E$4135,E925)</f>
        <v>0.89900000000000002</v>
      </c>
    </row>
    <row r="926" spans="1:7">
      <c r="A926" s="95">
        <v>2011</v>
      </c>
      <c r="B926" s="95" t="s">
        <v>24</v>
      </c>
      <c r="C926" s="95" t="s">
        <v>127</v>
      </c>
      <c r="D926" s="95" t="s">
        <v>924</v>
      </c>
      <c r="E926" s="111">
        <v>470000</v>
      </c>
      <c r="F926" s="110">
        <f>RANK(E926,$E$2:$E$4135)</f>
        <v>3549</v>
      </c>
      <c r="G926" s="109">
        <f>PERCENTRANK($E$2:$E$4135,E926)</f>
        <v>0.14000000000000001</v>
      </c>
    </row>
    <row r="927" spans="1:7">
      <c r="A927" s="95">
        <v>2011</v>
      </c>
      <c r="B927" s="95" t="s">
        <v>24</v>
      </c>
      <c r="C927" s="95" t="s">
        <v>127</v>
      </c>
      <c r="D927" s="95" t="s">
        <v>173</v>
      </c>
      <c r="E927" s="111">
        <v>12500000</v>
      </c>
      <c r="F927" s="110">
        <f>RANK(E927,$E$2:$E$4135)</f>
        <v>292</v>
      </c>
      <c r="G927" s="109">
        <f>PERCENTRANK($E$2:$E$4135,E927)</f>
        <v>0.92600000000000005</v>
      </c>
    </row>
    <row r="928" spans="1:7">
      <c r="A928" s="95">
        <v>2011</v>
      </c>
      <c r="B928" s="95" t="s">
        <v>24</v>
      </c>
      <c r="C928" s="95" t="s">
        <v>127</v>
      </c>
      <c r="D928" s="95" t="s">
        <v>174</v>
      </c>
      <c r="E928" s="111">
        <v>12000000</v>
      </c>
      <c r="F928" s="110">
        <f>RANK(E928,$E$2:$E$4135)</f>
        <v>318</v>
      </c>
      <c r="G928" s="109">
        <f>PERCENTRANK($E$2:$E$4135,E928)</f>
        <v>0.91600000000000004</v>
      </c>
    </row>
    <row r="929" spans="1:7">
      <c r="A929" s="95">
        <v>2011</v>
      </c>
      <c r="B929" s="95" t="s">
        <v>24</v>
      </c>
      <c r="C929" s="95" t="s">
        <v>127</v>
      </c>
      <c r="D929" s="95" t="s">
        <v>175</v>
      </c>
      <c r="E929" s="111">
        <v>5750000</v>
      </c>
      <c r="F929" s="110">
        <f>RANK(E929,$E$2:$E$4135)</f>
        <v>844</v>
      </c>
      <c r="G929" s="109">
        <f>PERCENTRANK($E$2:$E$4135,E929)</f>
        <v>0.79300000000000004</v>
      </c>
    </row>
    <row r="930" spans="1:7">
      <c r="A930" s="95">
        <v>2011</v>
      </c>
      <c r="B930" s="95" t="s">
        <v>24</v>
      </c>
      <c r="C930" s="95" t="s">
        <v>127</v>
      </c>
      <c r="D930" s="95" t="s">
        <v>784</v>
      </c>
      <c r="E930" s="111">
        <v>900000</v>
      </c>
      <c r="F930" s="110">
        <f>RANK(E930,$E$2:$E$4135)</f>
        <v>2282</v>
      </c>
      <c r="G930" s="109">
        <f>PERCENTRANK($E$2:$E$4135,E930)</f>
        <v>0.44</v>
      </c>
    </row>
    <row r="931" spans="1:7">
      <c r="A931" s="95">
        <v>2011</v>
      </c>
      <c r="B931" s="95" t="s">
        <v>24</v>
      </c>
      <c r="C931" s="95" t="s">
        <v>127</v>
      </c>
      <c r="D931" s="95" t="s">
        <v>841</v>
      </c>
      <c r="E931" s="111">
        <v>750000</v>
      </c>
      <c r="F931" s="110">
        <f>RANK(E931,$E$2:$E$4135)</f>
        <v>2413</v>
      </c>
      <c r="G931" s="109">
        <f>PERCENTRANK($E$2:$E$4135,E931)</f>
        <v>0.40600000000000003</v>
      </c>
    </row>
    <row r="932" spans="1:7">
      <c r="A932" s="95">
        <v>2011</v>
      </c>
      <c r="B932" s="95" t="s">
        <v>24</v>
      </c>
      <c r="C932" s="95" t="s">
        <v>127</v>
      </c>
      <c r="D932" s="95" t="s">
        <v>178</v>
      </c>
      <c r="E932" s="111">
        <v>5500000</v>
      </c>
      <c r="F932" s="110">
        <f>RANK(E932,$E$2:$E$4135)</f>
        <v>866</v>
      </c>
      <c r="G932" s="109">
        <f>PERCENTRANK($E$2:$E$4135,E932)</f>
        <v>0.78100000000000003</v>
      </c>
    </row>
    <row r="933" spans="1:7">
      <c r="A933" s="95">
        <v>2011</v>
      </c>
      <c r="B933" s="95" t="s">
        <v>24</v>
      </c>
      <c r="C933" s="95" t="s">
        <v>127</v>
      </c>
      <c r="D933" s="95" t="s">
        <v>179</v>
      </c>
      <c r="E933" s="111">
        <v>1500000</v>
      </c>
      <c r="F933" s="110">
        <f>RANK(E933,$E$2:$E$4135)</f>
        <v>1886</v>
      </c>
      <c r="G933" s="109">
        <f>PERCENTRANK($E$2:$E$4135,E933)</f>
        <v>0.52800000000000002</v>
      </c>
    </row>
    <row r="934" spans="1:7">
      <c r="A934" s="95">
        <v>2011</v>
      </c>
      <c r="B934" s="95" t="s">
        <v>24</v>
      </c>
      <c r="C934" s="95" t="s">
        <v>127</v>
      </c>
      <c r="D934" s="95" t="s">
        <v>180</v>
      </c>
      <c r="E934" s="111">
        <v>2000000</v>
      </c>
      <c r="F934" s="110">
        <f>RANK(E934,$E$2:$E$4135)</f>
        <v>1706</v>
      </c>
      <c r="G934" s="109">
        <f>PERCENTRANK($E$2:$E$4135,E934)</f>
        <v>0.57299999999999995</v>
      </c>
    </row>
    <row r="935" spans="1:7">
      <c r="A935" s="95">
        <v>2011</v>
      </c>
      <c r="B935" s="95" t="s">
        <v>24</v>
      </c>
      <c r="C935" s="95" t="s">
        <v>127</v>
      </c>
      <c r="D935" s="95" t="s">
        <v>181</v>
      </c>
      <c r="E935" s="111">
        <v>2000000</v>
      </c>
      <c r="F935" s="110">
        <f>RANK(E935,$E$2:$E$4135)</f>
        <v>1706</v>
      </c>
      <c r="G935" s="109">
        <f>PERCENTRANK($E$2:$E$4135,E935)</f>
        <v>0.57299999999999995</v>
      </c>
    </row>
    <row r="936" spans="1:7">
      <c r="A936" s="95">
        <v>2011</v>
      </c>
      <c r="B936" s="95" t="s">
        <v>24</v>
      </c>
      <c r="C936" s="95" t="s">
        <v>127</v>
      </c>
      <c r="D936" s="95" t="s">
        <v>814</v>
      </c>
      <c r="E936" s="111">
        <v>3000000</v>
      </c>
      <c r="F936" s="110">
        <f>RANK(E936,$E$2:$E$4135)</f>
        <v>1398</v>
      </c>
      <c r="G936" s="109">
        <f>PERCENTRANK($E$2:$E$4135,E936)</f>
        <v>0.64700000000000002</v>
      </c>
    </row>
    <row r="937" spans="1:7">
      <c r="A937" s="95">
        <v>2011</v>
      </c>
      <c r="B937" s="95" t="s">
        <v>24</v>
      </c>
      <c r="C937" s="95" t="s">
        <v>127</v>
      </c>
      <c r="D937" s="95" t="s">
        <v>182</v>
      </c>
      <c r="E937" s="111">
        <v>12250000</v>
      </c>
      <c r="F937" s="110">
        <f>RANK(E937,$E$2:$E$4135)</f>
        <v>307</v>
      </c>
      <c r="G937" s="109">
        <f>PERCENTRANK($E$2:$E$4135,E937)</f>
        <v>0.92500000000000004</v>
      </c>
    </row>
    <row r="938" spans="1:7">
      <c r="A938" s="95">
        <v>2011</v>
      </c>
      <c r="B938" s="95" t="s">
        <v>25</v>
      </c>
      <c r="C938" s="95" t="s">
        <v>127</v>
      </c>
      <c r="D938" s="95" t="s">
        <v>183</v>
      </c>
      <c r="E938" s="111">
        <v>485000</v>
      </c>
      <c r="F938" s="110">
        <f>RANK(E938,$E$2:$E$4135)</f>
        <v>3369</v>
      </c>
      <c r="G938" s="109">
        <f>PERCENTRANK($E$2:$E$4135,E938)</f>
        <v>0.18099999999999999</v>
      </c>
    </row>
    <row r="939" spans="1:7">
      <c r="A939" s="95">
        <v>2011</v>
      </c>
      <c r="B939" s="95" t="s">
        <v>25</v>
      </c>
      <c r="C939" s="95" t="s">
        <v>127</v>
      </c>
      <c r="D939" s="95" t="s">
        <v>184</v>
      </c>
      <c r="E939" s="111">
        <v>14000000</v>
      </c>
      <c r="F939" s="110">
        <f>RANK(E939,$E$2:$E$4135)</f>
        <v>216</v>
      </c>
      <c r="G939" s="109">
        <f>PERCENTRANK($E$2:$E$4135,E939)</f>
        <v>0.94299999999999995</v>
      </c>
    </row>
    <row r="940" spans="1:7">
      <c r="A940" s="95">
        <v>2011</v>
      </c>
      <c r="B940" s="95" t="s">
        <v>25</v>
      </c>
      <c r="C940" s="95" t="s">
        <v>127</v>
      </c>
      <c r="D940" s="95" t="s">
        <v>185</v>
      </c>
      <c r="E940" s="111">
        <v>1200000</v>
      </c>
      <c r="F940" s="110">
        <f>RANK(E940,$E$2:$E$4135)</f>
        <v>2069</v>
      </c>
      <c r="G940" s="109">
        <f>PERCENTRANK($E$2:$E$4135,E940)</f>
        <v>0.49399999999999999</v>
      </c>
    </row>
    <row r="941" spans="1:7">
      <c r="A941" s="95">
        <v>2011</v>
      </c>
      <c r="B941" s="95" t="s">
        <v>25</v>
      </c>
      <c r="C941" s="95" t="s">
        <v>127</v>
      </c>
      <c r="D941" s="95" t="s">
        <v>520</v>
      </c>
      <c r="E941" s="111">
        <v>4000000</v>
      </c>
      <c r="F941" s="110">
        <f>RANK(E941,$E$2:$E$4135)</f>
        <v>1155</v>
      </c>
      <c r="G941" s="109">
        <f>PERCENTRANK($E$2:$E$4135,E941)</f>
        <v>0.70799999999999996</v>
      </c>
    </row>
    <row r="942" spans="1:7">
      <c r="A942" s="95">
        <v>2011</v>
      </c>
      <c r="B942" s="95" t="s">
        <v>25</v>
      </c>
      <c r="C942" s="95" t="s">
        <v>127</v>
      </c>
      <c r="D942" s="95" t="s">
        <v>186</v>
      </c>
      <c r="E942" s="111">
        <v>6000000</v>
      </c>
      <c r="F942" s="110">
        <f>RANK(E942,$E$2:$E$4135)</f>
        <v>790</v>
      </c>
      <c r="G942" s="109">
        <f>PERCENTRANK($E$2:$E$4135,E942)</f>
        <v>0.79900000000000004</v>
      </c>
    </row>
    <row r="943" spans="1:7">
      <c r="A943" s="95">
        <v>2011</v>
      </c>
      <c r="B943" s="95" t="s">
        <v>25</v>
      </c>
      <c r="C943" s="95" t="s">
        <v>127</v>
      </c>
      <c r="D943" s="95" t="s">
        <v>884</v>
      </c>
      <c r="E943" s="111">
        <v>12000000</v>
      </c>
      <c r="F943" s="110">
        <f>RANK(E943,$E$2:$E$4135)</f>
        <v>318</v>
      </c>
      <c r="G943" s="109">
        <f>PERCENTRANK($E$2:$E$4135,E943)</f>
        <v>0.91600000000000004</v>
      </c>
    </row>
    <row r="944" spans="1:7">
      <c r="A944" s="95">
        <v>2011</v>
      </c>
      <c r="B944" s="95" t="s">
        <v>25</v>
      </c>
      <c r="C944" s="95" t="s">
        <v>127</v>
      </c>
      <c r="D944" s="95" t="s">
        <v>187</v>
      </c>
      <c r="E944" s="111">
        <v>5000000</v>
      </c>
      <c r="F944" s="110">
        <f>RANK(E944,$E$2:$E$4135)</f>
        <v>956</v>
      </c>
      <c r="G944" s="109">
        <f>PERCENTRANK($E$2:$E$4135,E944)</f>
        <v>0.75600000000000001</v>
      </c>
    </row>
    <row r="945" spans="1:7">
      <c r="A945" s="95">
        <v>2011</v>
      </c>
      <c r="B945" s="95" t="s">
        <v>25</v>
      </c>
      <c r="C945" s="95" t="s">
        <v>127</v>
      </c>
      <c r="D945" s="95" t="s">
        <v>925</v>
      </c>
      <c r="E945" s="111">
        <v>500000</v>
      </c>
      <c r="F945" s="110">
        <f>RANK(E945,$E$2:$E$4135)</f>
        <v>3014</v>
      </c>
      <c r="G945" s="109">
        <f>PERCENTRANK($E$2:$E$4135,E945)</f>
        <v>0.252</v>
      </c>
    </row>
    <row r="946" spans="1:7">
      <c r="A946" s="95">
        <v>2011</v>
      </c>
      <c r="B946" s="95" t="s">
        <v>25</v>
      </c>
      <c r="C946" s="95" t="s">
        <v>127</v>
      </c>
      <c r="D946" s="95" t="s">
        <v>82</v>
      </c>
      <c r="E946" s="111">
        <v>8750000</v>
      </c>
      <c r="F946" s="110">
        <f>RANK(E946,$E$2:$E$4135)</f>
        <v>532</v>
      </c>
      <c r="G946" s="109">
        <f>PERCENTRANK($E$2:$E$4135,E946)</f>
        <v>0.87</v>
      </c>
    </row>
    <row r="947" spans="1:7">
      <c r="A947" s="95">
        <v>2011</v>
      </c>
      <c r="B947" s="95" t="s">
        <v>25</v>
      </c>
      <c r="C947" s="95" t="s">
        <v>127</v>
      </c>
      <c r="D947" s="95" t="s">
        <v>191</v>
      </c>
      <c r="E947" s="111">
        <v>12000000</v>
      </c>
      <c r="F947" s="110">
        <f>RANK(E947,$E$2:$E$4135)</f>
        <v>318</v>
      </c>
      <c r="G947" s="109">
        <f>PERCENTRANK($E$2:$E$4135,E947)</f>
        <v>0.91600000000000004</v>
      </c>
    </row>
    <row r="948" spans="1:7">
      <c r="A948" s="95">
        <v>2011</v>
      </c>
      <c r="B948" s="95" t="s">
        <v>25</v>
      </c>
      <c r="C948" s="95" t="s">
        <v>127</v>
      </c>
      <c r="D948" s="95" t="s">
        <v>926</v>
      </c>
      <c r="E948" s="111">
        <v>430000</v>
      </c>
      <c r="F948" s="110">
        <f>RANK(E948,$E$2:$E$4135)</f>
        <v>3675</v>
      </c>
      <c r="G948" s="109">
        <f>PERCENTRANK($E$2:$E$4135,E948)</f>
        <v>0.11</v>
      </c>
    </row>
    <row r="949" spans="1:7">
      <c r="A949" s="95">
        <v>2011</v>
      </c>
      <c r="B949" s="95" t="s">
        <v>25</v>
      </c>
      <c r="C949" s="95" t="s">
        <v>127</v>
      </c>
      <c r="D949" s="95" t="s">
        <v>675</v>
      </c>
      <c r="E949" s="111">
        <v>500000</v>
      </c>
      <c r="F949" s="110">
        <f>RANK(E949,$E$2:$E$4135)</f>
        <v>3014</v>
      </c>
      <c r="G949" s="109">
        <f>PERCENTRANK($E$2:$E$4135,E949)</f>
        <v>0.252</v>
      </c>
    </row>
    <row r="950" spans="1:7">
      <c r="A950" s="95">
        <v>2011</v>
      </c>
      <c r="B950" s="95" t="s">
        <v>25</v>
      </c>
      <c r="C950" s="95" t="s">
        <v>127</v>
      </c>
      <c r="D950" s="95" t="s">
        <v>927</v>
      </c>
      <c r="E950" s="111">
        <v>414000</v>
      </c>
      <c r="F950" s="110">
        <f>RANK(E950,$E$2:$E$4135)</f>
        <v>3910</v>
      </c>
      <c r="G950" s="109">
        <f>PERCENTRANK($E$2:$E$4135,E950)</f>
        <v>4.1000000000000002E-2</v>
      </c>
    </row>
    <row r="951" spans="1:7">
      <c r="A951" s="95">
        <v>2011</v>
      </c>
      <c r="B951" s="95" t="s">
        <v>25</v>
      </c>
      <c r="C951" s="95" t="s">
        <v>127</v>
      </c>
      <c r="D951" s="95" t="s">
        <v>144</v>
      </c>
      <c r="E951" s="111">
        <v>1500000</v>
      </c>
      <c r="F951" s="110">
        <f>RANK(E951,$E$2:$E$4135)</f>
        <v>1886</v>
      </c>
      <c r="G951" s="109">
        <f>PERCENTRANK($E$2:$E$4135,E951)</f>
        <v>0.52800000000000002</v>
      </c>
    </row>
    <row r="952" spans="1:7">
      <c r="A952" s="95">
        <v>2011</v>
      </c>
      <c r="B952" s="95" t="s">
        <v>25</v>
      </c>
      <c r="C952" s="95" t="s">
        <v>127</v>
      </c>
      <c r="D952" s="95" t="s">
        <v>196</v>
      </c>
      <c r="E952" s="111">
        <v>16000000</v>
      </c>
      <c r="F952" s="110">
        <f>RANK(E952,$E$2:$E$4135)</f>
        <v>132</v>
      </c>
      <c r="G952" s="109">
        <f>PERCENTRANK($E$2:$E$4135,E952)</f>
        <v>0.96499999999999997</v>
      </c>
    </row>
    <row r="953" spans="1:7">
      <c r="A953" s="95">
        <v>2011</v>
      </c>
      <c r="B953" s="95" t="s">
        <v>25</v>
      </c>
      <c r="C953" s="95" t="s">
        <v>127</v>
      </c>
      <c r="D953" s="95" t="s">
        <v>928</v>
      </c>
      <c r="E953" s="111">
        <v>1600000</v>
      </c>
      <c r="F953" s="110">
        <f>RANK(E953,$E$2:$E$4135)</f>
        <v>1858</v>
      </c>
      <c r="G953" s="109">
        <f>PERCENTRANK($E$2:$E$4135,E953)</f>
        <v>0.54600000000000004</v>
      </c>
    </row>
    <row r="954" spans="1:7">
      <c r="A954" s="95">
        <v>2011</v>
      </c>
      <c r="B954" s="95" t="s">
        <v>25</v>
      </c>
      <c r="C954" s="95" t="s">
        <v>127</v>
      </c>
      <c r="D954" s="95" t="s">
        <v>198</v>
      </c>
      <c r="E954" s="111">
        <v>8500000</v>
      </c>
      <c r="F954" s="110">
        <f>RANK(E954,$E$2:$E$4135)</f>
        <v>540</v>
      </c>
      <c r="G954" s="109">
        <f>PERCENTRANK($E$2:$E$4135,E954)</f>
        <v>0.86499999999999999</v>
      </c>
    </row>
    <row r="955" spans="1:7">
      <c r="A955" s="95">
        <v>2011</v>
      </c>
      <c r="B955" s="95" t="s">
        <v>25</v>
      </c>
      <c r="C955" s="95" t="s">
        <v>127</v>
      </c>
      <c r="D955" s="95" t="s">
        <v>199</v>
      </c>
      <c r="E955" s="111">
        <v>2000000</v>
      </c>
      <c r="F955" s="110">
        <f>RANK(E955,$E$2:$E$4135)</f>
        <v>1706</v>
      </c>
      <c r="G955" s="109">
        <f>PERCENTRANK($E$2:$E$4135,E955)</f>
        <v>0.57299999999999995</v>
      </c>
    </row>
    <row r="956" spans="1:7">
      <c r="A956" s="95">
        <v>2011</v>
      </c>
      <c r="B956" s="95" t="s">
        <v>25</v>
      </c>
      <c r="C956" s="95" t="s">
        <v>127</v>
      </c>
      <c r="D956" s="95" t="s">
        <v>201</v>
      </c>
      <c r="E956" s="111">
        <v>5050000</v>
      </c>
      <c r="F956" s="110">
        <f>RANK(E956,$E$2:$E$4135)</f>
        <v>948</v>
      </c>
      <c r="G956" s="109">
        <f>PERCENTRANK($E$2:$E$4135,E956)</f>
        <v>0.76900000000000002</v>
      </c>
    </row>
    <row r="957" spans="1:7">
      <c r="A957" s="95">
        <v>2011</v>
      </c>
      <c r="B957" s="95" t="s">
        <v>25</v>
      </c>
      <c r="C957" s="95" t="s">
        <v>127</v>
      </c>
      <c r="D957" s="95" t="s">
        <v>202</v>
      </c>
      <c r="E957" s="111">
        <v>2750000</v>
      </c>
      <c r="F957" s="110">
        <f>RANK(E957,$E$2:$E$4135)</f>
        <v>1487</v>
      </c>
      <c r="G957" s="109">
        <f>PERCENTRANK($E$2:$E$4135,E957)</f>
        <v>0.63300000000000001</v>
      </c>
    </row>
    <row r="958" spans="1:7">
      <c r="A958" s="95">
        <v>2011</v>
      </c>
      <c r="B958" s="95" t="s">
        <v>25</v>
      </c>
      <c r="C958" s="95" t="s">
        <v>127</v>
      </c>
      <c r="D958" s="95" t="s">
        <v>203</v>
      </c>
      <c r="E958" s="111">
        <v>12500000</v>
      </c>
      <c r="F958" s="110">
        <f>RANK(E958,$E$2:$E$4135)</f>
        <v>292</v>
      </c>
      <c r="G958" s="109">
        <f>PERCENTRANK($E$2:$E$4135,E958)</f>
        <v>0.92600000000000005</v>
      </c>
    </row>
    <row r="959" spans="1:7">
      <c r="A959" s="95">
        <v>2011</v>
      </c>
      <c r="B959" s="95" t="s">
        <v>25</v>
      </c>
      <c r="C959" s="95" t="s">
        <v>127</v>
      </c>
      <c r="D959" s="95" t="s">
        <v>929</v>
      </c>
      <c r="E959" s="111">
        <v>425000</v>
      </c>
      <c r="F959" s="110">
        <f>RANK(E959,$E$2:$E$4135)</f>
        <v>3717</v>
      </c>
      <c r="G959" s="109">
        <f>PERCENTRANK($E$2:$E$4135,E959)</f>
        <v>9.6000000000000002E-2</v>
      </c>
    </row>
    <row r="960" spans="1:7">
      <c r="A960" s="95">
        <v>2011</v>
      </c>
      <c r="B960" s="95" t="s">
        <v>25</v>
      </c>
      <c r="C960" s="95" t="s">
        <v>127</v>
      </c>
      <c r="D960" s="95" t="s">
        <v>204</v>
      </c>
      <c r="E960" s="111">
        <v>435000</v>
      </c>
      <c r="F960" s="110">
        <f>RANK(E960,$E$2:$E$4135)</f>
        <v>3649</v>
      </c>
      <c r="G960" s="109">
        <f>PERCENTRANK($E$2:$E$4135,E960)</f>
        <v>0.115</v>
      </c>
    </row>
    <row r="961" spans="1:7">
      <c r="A961" s="95">
        <v>2011</v>
      </c>
      <c r="B961" s="95" t="s">
        <v>25</v>
      </c>
      <c r="C961" s="95" t="s">
        <v>127</v>
      </c>
      <c r="D961" s="95" t="s">
        <v>205</v>
      </c>
      <c r="E961" s="111">
        <v>4750000</v>
      </c>
      <c r="F961" s="110">
        <f>RANK(E961,$E$2:$E$4135)</f>
        <v>1034</v>
      </c>
      <c r="G961" s="109">
        <f>PERCENTRANK($E$2:$E$4135,E961)</f>
        <v>0.747</v>
      </c>
    </row>
    <row r="962" spans="1:7">
      <c r="A962" s="95">
        <v>2011</v>
      </c>
      <c r="B962" s="95" t="s">
        <v>25</v>
      </c>
      <c r="C962" s="95" t="s">
        <v>127</v>
      </c>
      <c r="D962" s="95" t="s">
        <v>206</v>
      </c>
      <c r="E962" s="111">
        <v>3000000</v>
      </c>
      <c r="F962" s="110">
        <f>RANK(E962,$E$2:$E$4135)</f>
        <v>1398</v>
      </c>
      <c r="G962" s="109">
        <f>PERCENTRANK($E$2:$E$4135,E962)</f>
        <v>0.64700000000000002</v>
      </c>
    </row>
    <row r="963" spans="1:7">
      <c r="A963" s="95">
        <v>2011</v>
      </c>
      <c r="B963" s="95" t="s">
        <v>25</v>
      </c>
      <c r="C963" s="95" t="s">
        <v>127</v>
      </c>
      <c r="D963" s="95" t="s">
        <v>930</v>
      </c>
      <c r="E963" s="111">
        <v>2250000</v>
      </c>
      <c r="F963" s="110">
        <f>RANK(E963,$E$2:$E$4135)</f>
        <v>1639</v>
      </c>
      <c r="G963" s="109">
        <f>PERCENTRANK($E$2:$E$4135,E963)</f>
        <v>0.6</v>
      </c>
    </row>
    <row r="964" spans="1:7">
      <c r="A964" s="95">
        <v>2011</v>
      </c>
      <c r="B964" s="95" t="s">
        <v>25</v>
      </c>
      <c r="C964" s="95" t="s">
        <v>127</v>
      </c>
      <c r="D964" s="95" t="s">
        <v>207</v>
      </c>
      <c r="E964" s="111">
        <v>1750000</v>
      </c>
      <c r="F964" s="110">
        <f>RANK(E964,$E$2:$E$4135)</f>
        <v>1807</v>
      </c>
      <c r="G964" s="109">
        <f>PERCENTRANK($E$2:$E$4135,E964)</f>
        <v>0.55600000000000005</v>
      </c>
    </row>
    <row r="965" spans="1:7">
      <c r="A965" s="95">
        <v>2011</v>
      </c>
      <c r="B965" s="95" t="s">
        <v>26</v>
      </c>
      <c r="C965" s="95" t="s">
        <v>73</v>
      </c>
      <c r="D965" s="95" t="s">
        <v>209</v>
      </c>
      <c r="E965" s="111">
        <v>1175000</v>
      </c>
      <c r="F965" s="110">
        <f>RANK(E965,$E$2:$E$4135)</f>
        <v>2092</v>
      </c>
      <c r="G965" s="109">
        <f>PERCENTRANK($E$2:$E$4135,E965)</f>
        <v>0.49299999999999999</v>
      </c>
    </row>
    <row r="966" spans="1:7">
      <c r="A966" s="95">
        <v>2011</v>
      </c>
      <c r="B966" s="95" t="s">
        <v>26</v>
      </c>
      <c r="C966" s="95" t="s">
        <v>73</v>
      </c>
      <c r="D966" s="95" t="s">
        <v>931</v>
      </c>
      <c r="E966" s="111">
        <v>417000</v>
      </c>
      <c r="F966" s="110">
        <f>RANK(E966,$E$2:$E$4135)</f>
        <v>3838</v>
      </c>
      <c r="G966" s="109">
        <f>PERCENTRANK($E$2:$E$4135,E966)</f>
        <v>6.9000000000000006E-2</v>
      </c>
    </row>
    <row r="967" spans="1:7">
      <c r="A967" s="95">
        <v>2011</v>
      </c>
      <c r="B967" s="95" t="s">
        <v>26</v>
      </c>
      <c r="C967" s="95" t="s">
        <v>73</v>
      </c>
      <c r="D967" s="95" t="s">
        <v>211</v>
      </c>
      <c r="E967" s="111">
        <v>5500000</v>
      </c>
      <c r="F967" s="110">
        <f>RANK(E967,$E$2:$E$4135)</f>
        <v>866</v>
      </c>
      <c r="G967" s="109">
        <f>PERCENTRANK($E$2:$E$4135,E967)</f>
        <v>0.78100000000000003</v>
      </c>
    </row>
    <row r="968" spans="1:7">
      <c r="A968" s="95">
        <v>2011</v>
      </c>
      <c r="B968" s="95" t="s">
        <v>26</v>
      </c>
      <c r="C968" s="95" t="s">
        <v>73</v>
      </c>
      <c r="D968" s="95" t="s">
        <v>932</v>
      </c>
      <c r="E968" s="111">
        <v>427500</v>
      </c>
      <c r="F968" s="110">
        <f>RANK(E968,$E$2:$E$4135)</f>
        <v>3695</v>
      </c>
      <c r="G968" s="109">
        <f>PERCENTRANK($E$2:$E$4135,E968)</f>
        <v>0.105</v>
      </c>
    </row>
    <row r="969" spans="1:7">
      <c r="A969" s="95">
        <v>2011</v>
      </c>
      <c r="B969" s="95" t="s">
        <v>26</v>
      </c>
      <c r="C969" s="95" t="s">
        <v>73</v>
      </c>
      <c r="D969" s="95" t="s">
        <v>933</v>
      </c>
      <c r="E969" s="111">
        <v>440000</v>
      </c>
      <c r="F969" s="110">
        <f>RANK(E969,$E$2:$E$4135)</f>
        <v>3615</v>
      </c>
      <c r="G969" s="109">
        <f>PERCENTRANK($E$2:$E$4135,E969)</f>
        <v>0.122</v>
      </c>
    </row>
    <row r="970" spans="1:7">
      <c r="A970" s="95">
        <v>2011</v>
      </c>
      <c r="B970" s="95" t="s">
        <v>26</v>
      </c>
      <c r="C970" s="95" t="s">
        <v>73</v>
      </c>
      <c r="D970" s="95" t="s">
        <v>213</v>
      </c>
      <c r="E970" s="111">
        <v>440000</v>
      </c>
      <c r="F970" s="110">
        <f>RANK(E970,$E$2:$E$4135)</f>
        <v>3615</v>
      </c>
      <c r="G970" s="109">
        <f>PERCENTRANK($E$2:$E$4135,E970)</f>
        <v>0.122</v>
      </c>
    </row>
    <row r="971" spans="1:7">
      <c r="A971" s="95">
        <v>2011</v>
      </c>
      <c r="B971" s="95" t="s">
        <v>26</v>
      </c>
      <c r="C971" s="95" t="s">
        <v>73</v>
      </c>
      <c r="D971" s="95" t="s">
        <v>214</v>
      </c>
      <c r="E971" s="111">
        <v>13500000</v>
      </c>
      <c r="F971" s="110">
        <f>RANK(E971,$E$2:$E$4135)</f>
        <v>242</v>
      </c>
      <c r="G971" s="109">
        <f>PERCENTRANK($E$2:$E$4135,E971)</f>
        <v>0.93899999999999995</v>
      </c>
    </row>
    <row r="972" spans="1:7">
      <c r="A972" s="95">
        <v>2011</v>
      </c>
      <c r="B972" s="95" t="s">
        <v>26</v>
      </c>
      <c r="C972" s="95" t="s">
        <v>73</v>
      </c>
      <c r="D972" s="95" t="s">
        <v>466</v>
      </c>
      <c r="E972" s="111">
        <v>460000</v>
      </c>
      <c r="F972" s="110">
        <f>RANK(E972,$E$2:$E$4135)</f>
        <v>3565</v>
      </c>
      <c r="G972" s="109">
        <f>PERCENTRANK($E$2:$E$4135,E972)</f>
        <v>0.13700000000000001</v>
      </c>
    </row>
    <row r="973" spans="1:7">
      <c r="A973" s="95">
        <v>2011</v>
      </c>
      <c r="B973" s="95" t="s">
        <v>26</v>
      </c>
      <c r="C973" s="95" t="s">
        <v>73</v>
      </c>
      <c r="D973" s="95" t="s">
        <v>216</v>
      </c>
      <c r="E973" s="111">
        <v>14500000</v>
      </c>
      <c r="F973" s="110">
        <f>RANK(E973,$E$2:$E$4135)</f>
        <v>204</v>
      </c>
      <c r="G973" s="109">
        <f>PERCENTRANK($E$2:$E$4135,E973)</f>
        <v>0.95</v>
      </c>
    </row>
    <row r="974" spans="1:7">
      <c r="A974" s="95">
        <v>2011</v>
      </c>
      <c r="B974" s="95" t="s">
        <v>26</v>
      </c>
      <c r="C974" s="95" t="s">
        <v>73</v>
      </c>
      <c r="D974" s="95" t="s">
        <v>799</v>
      </c>
      <c r="E974" s="111">
        <v>5950000</v>
      </c>
      <c r="F974" s="110">
        <f>RANK(E974,$E$2:$E$4135)</f>
        <v>831</v>
      </c>
      <c r="G974" s="109">
        <f>PERCENTRANK($E$2:$E$4135,E974)</f>
        <v>0.79900000000000004</v>
      </c>
    </row>
    <row r="975" spans="1:7">
      <c r="A975" s="95">
        <v>2011</v>
      </c>
      <c r="B975" s="95" t="s">
        <v>26</v>
      </c>
      <c r="C975" s="95" t="s">
        <v>73</v>
      </c>
      <c r="D975" s="95" t="s">
        <v>218</v>
      </c>
      <c r="E975" s="111">
        <v>4800000</v>
      </c>
      <c r="F975" s="110">
        <f>RANK(E975,$E$2:$E$4135)</f>
        <v>1028</v>
      </c>
      <c r="G975" s="109">
        <f>PERCENTRANK($E$2:$E$4135,E975)</f>
        <v>0.75</v>
      </c>
    </row>
    <row r="976" spans="1:7">
      <c r="A976" s="95">
        <v>2011</v>
      </c>
      <c r="B976" s="95" t="s">
        <v>26</v>
      </c>
      <c r="C976" s="95" t="s">
        <v>73</v>
      </c>
      <c r="D976" s="95" t="s">
        <v>220</v>
      </c>
      <c r="E976" s="111">
        <v>850000</v>
      </c>
      <c r="F976" s="110">
        <f>RANK(E976,$E$2:$E$4135)</f>
        <v>2330</v>
      </c>
      <c r="G976" s="109">
        <f>PERCENTRANK($E$2:$E$4135,E976)</f>
        <v>0.42899999999999999</v>
      </c>
    </row>
    <row r="977" spans="1:7">
      <c r="A977" s="95">
        <v>2011</v>
      </c>
      <c r="B977" s="95" t="s">
        <v>26</v>
      </c>
      <c r="C977" s="95" t="s">
        <v>73</v>
      </c>
      <c r="D977" s="95" t="s">
        <v>470</v>
      </c>
      <c r="E977" s="111">
        <v>900000</v>
      </c>
      <c r="F977" s="110">
        <f>RANK(E977,$E$2:$E$4135)</f>
        <v>2282</v>
      </c>
      <c r="G977" s="109">
        <f>PERCENTRANK($E$2:$E$4135,E977)</f>
        <v>0.44</v>
      </c>
    </row>
    <row r="978" spans="1:7">
      <c r="A978" s="95">
        <v>2011</v>
      </c>
      <c r="B978" s="95" t="s">
        <v>26</v>
      </c>
      <c r="C978" s="95" t="s">
        <v>73</v>
      </c>
      <c r="D978" s="95" t="s">
        <v>223</v>
      </c>
      <c r="E978" s="111">
        <v>2533333</v>
      </c>
      <c r="F978" s="110">
        <f>RANK(E978,$E$2:$E$4135)</f>
        <v>1552</v>
      </c>
      <c r="G978" s="109">
        <f>PERCENTRANK($E$2:$E$4135,E978)</f>
        <v>0.624</v>
      </c>
    </row>
    <row r="979" spans="1:7">
      <c r="A979" s="95">
        <v>2011</v>
      </c>
      <c r="B979" s="95" t="s">
        <v>26</v>
      </c>
      <c r="C979" s="95" t="s">
        <v>73</v>
      </c>
      <c r="D979" s="95" t="s">
        <v>224</v>
      </c>
      <c r="E979" s="111">
        <v>1600000</v>
      </c>
      <c r="F979" s="110">
        <f>RANK(E979,$E$2:$E$4135)</f>
        <v>1858</v>
      </c>
      <c r="G979" s="109">
        <f>PERCENTRANK($E$2:$E$4135,E979)</f>
        <v>0.54600000000000004</v>
      </c>
    </row>
    <row r="980" spans="1:7">
      <c r="A980" s="95">
        <v>2011</v>
      </c>
      <c r="B980" s="95" t="s">
        <v>26</v>
      </c>
      <c r="C980" s="95" t="s">
        <v>73</v>
      </c>
      <c r="D980" s="95" t="s">
        <v>934</v>
      </c>
      <c r="E980" s="111">
        <v>417000</v>
      </c>
      <c r="F980" s="110">
        <f>RANK(E980,$E$2:$E$4135)</f>
        <v>3838</v>
      </c>
      <c r="G980" s="109">
        <f>PERCENTRANK($E$2:$E$4135,E980)</f>
        <v>6.9000000000000006E-2</v>
      </c>
    </row>
    <row r="981" spans="1:7">
      <c r="A981" s="95">
        <v>2011</v>
      </c>
      <c r="B981" s="95" t="s">
        <v>26</v>
      </c>
      <c r="C981" s="95" t="s">
        <v>73</v>
      </c>
      <c r="D981" s="95" t="s">
        <v>806</v>
      </c>
      <c r="E981" s="111">
        <v>9959996</v>
      </c>
      <c r="F981" s="110">
        <f>RANK(E981,$E$2:$E$4135)</f>
        <v>466</v>
      </c>
      <c r="G981" s="109">
        <f>PERCENTRANK($E$2:$E$4135,E981)</f>
        <v>0.88700000000000001</v>
      </c>
    </row>
    <row r="982" spans="1:7">
      <c r="A982" s="95">
        <v>2011</v>
      </c>
      <c r="B982" s="95" t="s">
        <v>26</v>
      </c>
      <c r="C982" s="95" t="s">
        <v>73</v>
      </c>
      <c r="D982" s="95" t="s">
        <v>226</v>
      </c>
      <c r="E982" s="111">
        <v>14600000</v>
      </c>
      <c r="F982" s="110">
        <f>RANK(E982,$E$2:$E$4135)</f>
        <v>200</v>
      </c>
      <c r="G982" s="109">
        <f>PERCENTRANK($E$2:$E$4135,E982)</f>
        <v>0.95099999999999996</v>
      </c>
    </row>
    <row r="983" spans="1:7">
      <c r="A983" s="95">
        <v>2011</v>
      </c>
      <c r="B983" s="95" t="s">
        <v>26</v>
      </c>
      <c r="C983" s="95" t="s">
        <v>73</v>
      </c>
      <c r="D983" s="95" t="s">
        <v>227</v>
      </c>
      <c r="E983" s="111">
        <v>427500</v>
      </c>
      <c r="F983" s="110">
        <f>RANK(E983,$E$2:$E$4135)</f>
        <v>3695</v>
      </c>
      <c r="G983" s="109">
        <f>PERCENTRANK($E$2:$E$4135,E983)</f>
        <v>0.105</v>
      </c>
    </row>
    <row r="984" spans="1:7">
      <c r="A984" s="95">
        <v>2011</v>
      </c>
      <c r="B984" s="95" t="s">
        <v>26</v>
      </c>
      <c r="C984" s="95" t="s">
        <v>73</v>
      </c>
      <c r="D984" s="95" t="s">
        <v>228</v>
      </c>
      <c r="E984" s="111">
        <v>3300000</v>
      </c>
      <c r="F984" s="110">
        <f>RANK(E984,$E$2:$E$4135)</f>
        <v>1329</v>
      </c>
      <c r="G984" s="109">
        <f>PERCENTRANK($E$2:$E$4135,E984)</f>
        <v>0.67600000000000005</v>
      </c>
    </row>
    <row r="985" spans="1:7">
      <c r="A985" s="95">
        <v>2011</v>
      </c>
      <c r="B985" s="95" t="s">
        <v>26</v>
      </c>
      <c r="C985" s="95" t="s">
        <v>73</v>
      </c>
      <c r="D985" s="95" t="s">
        <v>230</v>
      </c>
      <c r="E985" s="111">
        <v>19000000</v>
      </c>
      <c r="F985" s="110">
        <f>RANK(E985,$E$2:$E$4135)</f>
        <v>76</v>
      </c>
      <c r="G985" s="109">
        <f>PERCENTRANK($E$2:$E$4135,E985)</f>
        <v>0.97899999999999998</v>
      </c>
    </row>
    <row r="986" spans="1:7">
      <c r="A986" s="95">
        <v>2011</v>
      </c>
      <c r="B986" s="95" t="s">
        <v>26</v>
      </c>
      <c r="C986" s="95" t="s">
        <v>73</v>
      </c>
      <c r="D986" s="95" t="s">
        <v>231</v>
      </c>
      <c r="E986" s="111">
        <v>3000000</v>
      </c>
      <c r="F986" s="110">
        <f>RANK(E986,$E$2:$E$4135)</f>
        <v>1398</v>
      </c>
      <c r="G986" s="109">
        <f>PERCENTRANK($E$2:$E$4135,E986)</f>
        <v>0.64700000000000002</v>
      </c>
    </row>
    <row r="987" spans="1:7">
      <c r="A987" s="95">
        <v>2011</v>
      </c>
      <c r="B987" s="95" t="s">
        <v>26</v>
      </c>
      <c r="C987" s="95" t="s">
        <v>73</v>
      </c>
      <c r="D987" s="95" t="s">
        <v>234</v>
      </c>
      <c r="E987" s="111">
        <v>475000</v>
      </c>
      <c r="F987" s="110">
        <f>RANK(E987,$E$2:$E$4135)</f>
        <v>3544</v>
      </c>
      <c r="G987" s="109">
        <f>PERCENTRANK($E$2:$E$4135,E987)</f>
        <v>0.14199999999999999</v>
      </c>
    </row>
    <row r="988" spans="1:7">
      <c r="A988" s="95">
        <v>2011</v>
      </c>
      <c r="B988" s="95" t="s">
        <v>26</v>
      </c>
      <c r="C988" s="95" t="s">
        <v>73</v>
      </c>
      <c r="D988" s="95" t="s">
        <v>289</v>
      </c>
      <c r="E988" s="111">
        <v>1500000</v>
      </c>
      <c r="F988" s="110">
        <f>RANK(E988,$E$2:$E$4135)</f>
        <v>1886</v>
      </c>
      <c r="G988" s="109">
        <f>PERCENTRANK($E$2:$E$4135,E988)</f>
        <v>0.52800000000000002</v>
      </c>
    </row>
    <row r="989" spans="1:7">
      <c r="A989" s="95">
        <v>2011</v>
      </c>
      <c r="B989" s="95" t="s">
        <v>26</v>
      </c>
      <c r="C989" s="95" t="s">
        <v>73</v>
      </c>
      <c r="D989" s="95" t="s">
        <v>235</v>
      </c>
      <c r="E989" s="111">
        <v>18875000</v>
      </c>
      <c r="F989" s="110">
        <f>RANK(E989,$E$2:$E$4135)</f>
        <v>87</v>
      </c>
      <c r="G989" s="109">
        <f>PERCENTRANK($E$2:$E$4135,E989)</f>
        <v>0.97799999999999998</v>
      </c>
    </row>
    <row r="990" spans="1:7">
      <c r="A990" s="95">
        <v>2011</v>
      </c>
      <c r="B990" s="95" t="s">
        <v>27</v>
      </c>
      <c r="C990" s="95" t="s">
        <v>73</v>
      </c>
      <c r="D990" s="95" t="s">
        <v>935</v>
      </c>
      <c r="E990" s="111">
        <v>480000</v>
      </c>
      <c r="F990" s="110">
        <f>RANK(E990,$E$2:$E$4135)</f>
        <v>3476</v>
      </c>
      <c r="G990" s="109">
        <f>PERCENTRANK($E$2:$E$4135,E990)</f>
        <v>0.14299999999999999</v>
      </c>
    </row>
    <row r="991" spans="1:7">
      <c r="A991" s="95">
        <v>2011</v>
      </c>
      <c r="B991" s="95" t="s">
        <v>27</v>
      </c>
      <c r="C991" s="95" t="s">
        <v>73</v>
      </c>
      <c r="D991" s="95" t="s">
        <v>236</v>
      </c>
      <c r="E991" s="111">
        <v>7666666</v>
      </c>
      <c r="F991" s="110">
        <f>RANK(E991,$E$2:$E$4135)</f>
        <v>619</v>
      </c>
      <c r="G991" s="109">
        <f>PERCENTRANK($E$2:$E$4135,E991)</f>
        <v>0.84899999999999998</v>
      </c>
    </row>
    <row r="992" spans="1:7">
      <c r="A992" s="95">
        <v>2011</v>
      </c>
      <c r="B992" s="95" t="s">
        <v>27</v>
      </c>
      <c r="C992" s="95" t="s">
        <v>73</v>
      </c>
      <c r="D992" s="95" t="s">
        <v>237</v>
      </c>
      <c r="E992" s="111">
        <v>441000</v>
      </c>
      <c r="F992" s="110">
        <f>RANK(E992,$E$2:$E$4135)</f>
        <v>3613</v>
      </c>
      <c r="G992" s="109">
        <f>PERCENTRANK($E$2:$E$4135,E992)</f>
        <v>0.125</v>
      </c>
    </row>
    <row r="993" spans="1:7">
      <c r="A993" s="95">
        <v>2011</v>
      </c>
      <c r="B993" s="95" t="s">
        <v>27</v>
      </c>
      <c r="C993" s="95" t="s">
        <v>73</v>
      </c>
      <c r="D993" s="95" t="s">
        <v>936</v>
      </c>
      <c r="E993" s="111">
        <v>645000</v>
      </c>
      <c r="F993" s="110">
        <f>RANK(E993,$E$2:$E$4135)</f>
        <v>2511</v>
      </c>
      <c r="G993" s="109">
        <f>PERCENTRANK($E$2:$E$4135,E993)</f>
        <v>0.39200000000000002</v>
      </c>
    </row>
    <row r="994" spans="1:7">
      <c r="A994" s="95">
        <v>2011</v>
      </c>
      <c r="B994" s="95" t="s">
        <v>27</v>
      </c>
      <c r="C994" s="95" t="s">
        <v>73</v>
      </c>
      <c r="D994" s="95" t="s">
        <v>239</v>
      </c>
      <c r="E994" s="111">
        <v>2791666</v>
      </c>
      <c r="F994" s="110">
        <f>RANK(E994,$E$2:$E$4135)</f>
        <v>1485</v>
      </c>
      <c r="G994" s="109">
        <f>PERCENTRANK($E$2:$E$4135,E994)</f>
        <v>0.64</v>
      </c>
    </row>
    <row r="995" spans="1:7">
      <c r="A995" s="95">
        <v>2011</v>
      </c>
      <c r="B995" s="95" t="s">
        <v>27</v>
      </c>
      <c r="C995" s="95" t="s">
        <v>73</v>
      </c>
      <c r="D995" s="95" t="s">
        <v>937</v>
      </c>
      <c r="E995" s="111">
        <v>750000</v>
      </c>
      <c r="F995" s="110">
        <f>RANK(E995,$E$2:$E$4135)</f>
        <v>2413</v>
      </c>
      <c r="G995" s="109">
        <f>PERCENTRANK($E$2:$E$4135,E995)</f>
        <v>0.40600000000000003</v>
      </c>
    </row>
    <row r="996" spans="1:7">
      <c r="A996" s="95">
        <v>2011</v>
      </c>
      <c r="B996" s="95" t="s">
        <v>27</v>
      </c>
      <c r="C996" s="95" t="s">
        <v>73</v>
      </c>
      <c r="D996" s="95" t="s">
        <v>938</v>
      </c>
      <c r="E996" s="111">
        <v>1000000</v>
      </c>
      <c r="F996" s="110">
        <f>RANK(E996,$E$2:$E$4135)</f>
        <v>2160</v>
      </c>
      <c r="G996" s="109">
        <f>PERCENTRANK($E$2:$E$4135,E996)</f>
        <v>0.45800000000000002</v>
      </c>
    </row>
    <row r="997" spans="1:7">
      <c r="A997" s="95">
        <v>2011</v>
      </c>
      <c r="B997" s="95" t="s">
        <v>27</v>
      </c>
      <c r="C997" s="95" t="s">
        <v>73</v>
      </c>
      <c r="D997" s="95" t="s">
        <v>939</v>
      </c>
      <c r="E997" s="111">
        <v>3835772</v>
      </c>
      <c r="F997" s="110">
        <f>RANK(E997,$E$2:$E$4135)</f>
        <v>1221</v>
      </c>
      <c r="G997" s="109">
        <f>PERCENTRANK($E$2:$E$4135,E997)</f>
        <v>0.70399999999999996</v>
      </c>
    </row>
    <row r="998" spans="1:7">
      <c r="A998" s="95">
        <v>2011</v>
      </c>
      <c r="B998" s="95" t="s">
        <v>27</v>
      </c>
      <c r="C998" s="95" t="s">
        <v>73</v>
      </c>
      <c r="D998" s="95" t="s">
        <v>241</v>
      </c>
      <c r="E998" s="111">
        <v>12125000</v>
      </c>
      <c r="F998" s="110">
        <f>RANK(E998,$E$2:$E$4135)</f>
        <v>315</v>
      </c>
      <c r="G998" s="109">
        <f>PERCENTRANK($E$2:$E$4135,E998)</f>
        <v>0.92300000000000004</v>
      </c>
    </row>
    <row r="999" spans="1:7">
      <c r="A999" s="95">
        <v>2011</v>
      </c>
      <c r="B999" s="95" t="s">
        <v>27</v>
      </c>
      <c r="C999" s="95" t="s">
        <v>73</v>
      </c>
      <c r="D999" s="95" t="s">
        <v>242</v>
      </c>
      <c r="E999" s="111">
        <v>3400000</v>
      </c>
      <c r="F999" s="110">
        <f>RANK(E999,$E$2:$E$4135)</f>
        <v>1317</v>
      </c>
      <c r="G999" s="109">
        <f>PERCENTRANK($E$2:$E$4135,E999)</f>
        <v>0.68100000000000005</v>
      </c>
    </row>
    <row r="1000" spans="1:7">
      <c r="A1000" s="95">
        <v>2011</v>
      </c>
      <c r="B1000" s="95" t="s">
        <v>27</v>
      </c>
      <c r="C1000" s="95" t="s">
        <v>73</v>
      </c>
      <c r="D1000" s="95" t="s">
        <v>244</v>
      </c>
      <c r="E1000" s="111">
        <v>414000</v>
      </c>
      <c r="F1000" s="110">
        <f>RANK(E1000,$E$2:$E$4135)</f>
        <v>3910</v>
      </c>
      <c r="G1000" s="109">
        <f>PERCENTRANK($E$2:$E$4135,E1000)</f>
        <v>4.1000000000000002E-2</v>
      </c>
    </row>
    <row r="1001" spans="1:7">
      <c r="A1001" s="95">
        <v>2011</v>
      </c>
      <c r="B1001" s="95" t="s">
        <v>27</v>
      </c>
      <c r="C1001" s="95" t="s">
        <v>73</v>
      </c>
      <c r="D1001" s="95" t="s">
        <v>245</v>
      </c>
      <c r="E1001" s="111">
        <v>1750000</v>
      </c>
      <c r="F1001" s="110">
        <f>RANK(E1001,$E$2:$E$4135)</f>
        <v>1807</v>
      </c>
      <c r="G1001" s="109">
        <f>PERCENTRANK($E$2:$E$4135,E1001)</f>
        <v>0.55600000000000005</v>
      </c>
    </row>
    <row r="1002" spans="1:7">
      <c r="A1002" s="95">
        <v>2011</v>
      </c>
      <c r="B1002" s="95" t="s">
        <v>27</v>
      </c>
      <c r="C1002" s="95" t="s">
        <v>73</v>
      </c>
      <c r="D1002" s="95" t="s">
        <v>246</v>
      </c>
      <c r="E1002" s="111">
        <v>550000</v>
      </c>
      <c r="F1002" s="110">
        <f>RANK(E1002,$E$2:$E$4135)</f>
        <v>2564</v>
      </c>
      <c r="G1002" s="109">
        <f>PERCENTRANK($E$2:$E$4135,E1002)</f>
        <v>0.376</v>
      </c>
    </row>
    <row r="1003" spans="1:7">
      <c r="A1003" s="95">
        <v>2011</v>
      </c>
      <c r="B1003" s="95" t="s">
        <v>27</v>
      </c>
      <c r="C1003" s="95" t="s">
        <v>73</v>
      </c>
      <c r="D1003" s="95" t="s">
        <v>940</v>
      </c>
      <c r="E1003" s="111">
        <v>419000</v>
      </c>
      <c r="F1003" s="110">
        <f>RANK(E1003,$E$2:$E$4135)</f>
        <v>3803</v>
      </c>
      <c r="G1003" s="109">
        <f>PERCENTRANK($E$2:$E$4135,E1003)</f>
        <v>7.6999999999999999E-2</v>
      </c>
    </row>
    <row r="1004" spans="1:7">
      <c r="A1004" s="95">
        <v>2011</v>
      </c>
      <c r="B1004" s="95" t="s">
        <v>27</v>
      </c>
      <c r="C1004" s="95" t="s">
        <v>73</v>
      </c>
      <c r="D1004" s="95" t="s">
        <v>248</v>
      </c>
      <c r="E1004" s="111">
        <v>2947318</v>
      </c>
      <c r="F1004" s="110">
        <f>RANK(E1004,$E$2:$E$4135)</f>
        <v>1465</v>
      </c>
      <c r="G1004" s="109">
        <f>PERCENTRANK($E$2:$E$4135,E1004)</f>
        <v>0.64500000000000002</v>
      </c>
    </row>
    <row r="1005" spans="1:7">
      <c r="A1005" s="95">
        <v>2011</v>
      </c>
      <c r="B1005" s="95" t="s">
        <v>27</v>
      </c>
      <c r="C1005" s="95" t="s">
        <v>73</v>
      </c>
      <c r="D1005" s="95" t="s">
        <v>250</v>
      </c>
      <c r="E1005" s="111">
        <v>437500</v>
      </c>
      <c r="F1005" s="110">
        <f>RANK(E1005,$E$2:$E$4135)</f>
        <v>3637</v>
      </c>
      <c r="G1005" s="109">
        <f>PERCENTRANK($E$2:$E$4135,E1005)</f>
        <v>0.11899999999999999</v>
      </c>
    </row>
    <row r="1006" spans="1:7">
      <c r="A1006" s="95">
        <v>2011</v>
      </c>
      <c r="B1006" s="95" t="s">
        <v>27</v>
      </c>
      <c r="C1006" s="95" t="s">
        <v>73</v>
      </c>
      <c r="D1006" s="95" t="s">
        <v>941</v>
      </c>
      <c r="E1006" s="111">
        <v>425000</v>
      </c>
      <c r="F1006" s="110">
        <f>RANK(E1006,$E$2:$E$4135)</f>
        <v>3717</v>
      </c>
      <c r="G1006" s="109">
        <f>PERCENTRANK($E$2:$E$4135,E1006)</f>
        <v>9.6000000000000002E-2</v>
      </c>
    </row>
    <row r="1007" spans="1:7">
      <c r="A1007" s="95">
        <v>2011</v>
      </c>
      <c r="B1007" s="95" t="s">
        <v>27</v>
      </c>
      <c r="C1007" s="95" t="s">
        <v>73</v>
      </c>
      <c r="D1007" s="95" t="s">
        <v>942</v>
      </c>
      <c r="E1007" s="111">
        <v>414000</v>
      </c>
      <c r="F1007" s="110">
        <f>RANK(E1007,$E$2:$E$4135)</f>
        <v>3910</v>
      </c>
      <c r="G1007" s="109">
        <f>PERCENTRANK($E$2:$E$4135,E1007)</f>
        <v>4.1000000000000002E-2</v>
      </c>
    </row>
    <row r="1008" spans="1:7">
      <c r="A1008" s="95">
        <v>2011</v>
      </c>
      <c r="B1008" s="95" t="s">
        <v>27</v>
      </c>
      <c r="C1008" s="95" t="s">
        <v>73</v>
      </c>
      <c r="D1008" s="95" t="s">
        <v>744</v>
      </c>
      <c r="E1008" s="111">
        <v>900000</v>
      </c>
      <c r="F1008" s="110">
        <f>RANK(E1008,$E$2:$E$4135)</f>
        <v>2282</v>
      </c>
      <c r="G1008" s="109">
        <f>PERCENTRANK($E$2:$E$4135,E1008)</f>
        <v>0.44</v>
      </c>
    </row>
    <row r="1009" spans="1:7">
      <c r="A1009" s="95">
        <v>2011</v>
      </c>
      <c r="B1009" s="95" t="s">
        <v>27</v>
      </c>
      <c r="C1009" s="95" t="s">
        <v>73</v>
      </c>
      <c r="D1009" s="95" t="s">
        <v>943</v>
      </c>
      <c r="E1009" s="111">
        <v>415000</v>
      </c>
      <c r="F1009" s="110">
        <f>RANK(E1009,$E$2:$E$4135)</f>
        <v>3881</v>
      </c>
      <c r="G1009" s="109">
        <f>PERCENTRANK($E$2:$E$4135,E1009)</f>
        <v>5.7000000000000002E-2</v>
      </c>
    </row>
    <row r="1010" spans="1:7">
      <c r="A1010" s="95">
        <v>2011</v>
      </c>
      <c r="B1010" s="95" t="s">
        <v>27</v>
      </c>
      <c r="C1010" s="95" t="s">
        <v>73</v>
      </c>
      <c r="D1010" s="95" t="s">
        <v>252</v>
      </c>
      <c r="E1010" s="111">
        <v>1725000</v>
      </c>
      <c r="F1010" s="110">
        <f>RANK(E1010,$E$2:$E$4135)</f>
        <v>1834</v>
      </c>
      <c r="G1010" s="109">
        <f>PERCENTRANK($E$2:$E$4135,E1010)</f>
        <v>0.55600000000000005</v>
      </c>
    </row>
    <row r="1011" spans="1:7">
      <c r="A1011" s="95">
        <v>2011</v>
      </c>
      <c r="B1011" s="95" t="s">
        <v>27</v>
      </c>
      <c r="C1011" s="95" t="s">
        <v>73</v>
      </c>
      <c r="D1011" s="95" t="s">
        <v>254</v>
      </c>
      <c r="E1011" s="111">
        <v>418000</v>
      </c>
      <c r="F1011" s="110">
        <f>RANK(E1011,$E$2:$E$4135)</f>
        <v>3822</v>
      </c>
      <c r="G1011" s="109">
        <f>PERCENTRANK($E$2:$E$4135,E1011)</f>
        <v>7.2999999999999995E-2</v>
      </c>
    </row>
    <row r="1012" spans="1:7">
      <c r="A1012" s="95">
        <v>2011</v>
      </c>
      <c r="B1012" s="95" t="s">
        <v>27</v>
      </c>
      <c r="C1012" s="95" t="s">
        <v>73</v>
      </c>
      <c r="D1012" s="95" t="s">
        <v>256</v>
      </c>
      <c r="E1012" s="111">
        <v>11437500</v>
      </c>
      <c r="F1012" s="110">
        <f>RANK(E1012,$E$2:$E$4135)</f>
        <v>362</v>
      </c>
      <c r="G1012" s="109">
        <f>PERCENTRANK($E$2:$E$4135,E1012)</f>
        <v>0.91200000000000003</v>
      </c>
    </row>
    <row r="1013" spans="1:7">
      <c r="A1013" s="95">
        <v>2011</v>
      </c>
      <c r="B1013" s="95" t="s">
        <v>27</v>
      </c>
      <c r="C1013" s="95" t="s">
        <v>73</v>
      </c>
      <c r="D1013" s="95" t="s">
        <v>749</v>
      </c>
      <c r="E1013" s="111">
        <v>2068391</v>
      </c>
      <c r="F1013" s="110">
        <f>RANK(E1013,$E$2:$E$4135)</f>
        <v>1691</v>
      </c>
      <c r="G1013" s="109">
        <f>PERCENTRANK($E$2:$E$4135,E1013)</f>
        <v>0.59099999999999997</v>
      </c>
    </row>
    <row r="1014" spans="1:7">
      <c r="A1014" s="95">
        <v>2011</v>
      </c>
      <c r="B1014" s="95" t="s">
        <v>27</v>
      </c>
      <c r="C1014" s="95" t="s">
        <v>73</v>
      </c>
      <c r="D1014" s="95" t="s">
        <v>258</v>
      </c>
      <c r="E1014" s="111">
        <v>8166666</v>
      </c>
      <c r="F1014" s="110">
        <f>RANK(E1014,$E$2:$E$4135)</f>
        <v>568</v>
      </c>
      <c r="G1014" s="109">
        <f>PERCENTRANK($E$2:$E$4135,E1014)</f>
        <v>0.86199999999999999</v>
      </c>
    </row>
    <row r="1015" spans="1:7">
      <c r="A1015" s="95">
        <v>2011</v>
      </c>
      <c r="B1015" s="95" t="s">
        <v>27</v>
      </c>
      <c r="C1015" s="95" t="s">
        <v>73</v>
      </c>
      <c r="D1015" s="95" t="s">
        <v>944</v>
      </c>
      <c r="E1015" s="111">
        <v>416500</v>
      </c>
      <c r="F1015" s="110">
        <f>RANK(E1015,$E$2:$E$4135)</f>
        <v>3852</v>
      </c>
      <c r="G1015" s="109">
        <f>PERCENTRANK($E$2:$E$4135,E1015)</f>
        <v>6.6000000000000003E-2</v>
      </c>
    </row>
    <row r="1016" spans="1:7">
      <c r="A1016" s="95">
        <v>2011</v>
      </c>
      <c r="B1016" s="95" t="s">
        <v>27</v>
      </c>
      <c r="C1016" s="95" t="s">
        <v>73</v>
      </c>
      <c r="D1016" s="95" t="s">
        <v>259</v>
      </c>
      <c r="E1016" s="111">
        <v>450000</v>
      </c>
      <c r="F1016" s="110">
        <f>RANK(E1016,$E$2:$E$4135)</f>
        <v>3583</v>
      </c>
      <c r="G1016" s="109">
        <f>PERCENTRANK($E$2:$E$4135,E1016)</f>
        <v>0.13100000000000001</v>
      </c>
    </row>
    <row r="1017" spans="1:7">
      <c r="A1017" s="95">
        <v>2011</v>
      </c>
      <c r="B1017" s="95" t="s">
        <v>27</v>
      </c>
      <c r="C1017" s="95" t="s">
        <v>73</v>
      </c>
      <c r="D1017" s="95" t="s">
        <v>260</v>
      </c>
      <c r="E1017" s="111">
        <v>1625000</v>
      </c>
      <c r="F1017" s="110">
        <f>RANK(E1017,$E$2:$E$4135)</f>
        <v>1851</v>
      </c>
      <c r="G1017" s="109">
        <f>PERCENTRANK($E$2:$E$4135,E1017)</f>
        <v>0.55100000000000005</v>
      </c>
    </row>
    <row r="1018" spans="1:7">
      <c r="A1018" s="95">
        <v>2011</v>
      </c>
      <c r="B1018" s="95" t="s">
        <v>27</v>
      </c>
      <c r="C1018" s="95" t="s">
        <v>73</v>
      </c>
      <c r="D1018" s="95" t="s">
        <v>261</v>
      </c>
      <c r="E1018" s="111">
        <v>7410655</v>
      </c>
      <c r="F1018" s="110">
        <f>RANK(E1018,$E$2:$E$4135)</f>
        <v>649</v>
      </c>
      <c r="G1018" s="109">
        <f>PERCENTRANK($E$2:$E$4135,E1018)</f>
        <v>0.84299999999999997</v>
      </c>
    </row>
    <row r="1019" spans="1:7">
      <c r="A1019" s="95">
        <v>2011</v>
      </c>
      <c r="B1019" s="95" t="s">
        <v>27</v>
      </c>
      <c r="C1019" s="95" t="s">
        <v>73</v>
      </c>
      <c r="D1019" s="95" t="s">
        <v>945</v>
      </c>
      <c r="E1019" s="111">
        <v>422500</v>
      </c>
      <c r="F1019" s="110">
        <f>RANK(E1019,$E$2:$E$4135)</f>
        <v>3756</v>
      </c>
      <c r="G1019" s="109">
        <f>PERCENTRANK($E$2:$E$4135,E1019)</f>
        <v>0.09</v>
      </c>
    </row>
    <row r="1020" spans="1:7">
      <c r="A1020" s="95">
        <v>2011</v>
      </c>
      <c r="B1020" s="95" t="s">
        <v>28</v>
      </c>
      <c r="C1020" s="95" t="s">
        <v>127</v>
      </c>
      <c r="D1020" s="95" t="s">
        <v>263</v>
      </c>
      <c r="E1020" s="111">
        <v>421800</v>
      </c>
      <c r="F1020" s="110">
        <f>RANK(E1020,$E$2:$E$4135)</f>
        <v>3766</v>
      </c>
      <c r="G1020" s="109">
        <f>PERCENTRANK($E$2:$E$4135,E1020)</f>
        <v>8.8999999999999996E-2</v>
      </c>
    </row>
    <row r="1021" spans="1:7">
      <c r="A1021" s="95">
        <v>2011</v>
      </c>
      <c r="B1021" s="95" t="s">
        <v>28</v>
      </c>
      <c r="C1021" s="95" t="s">
        <v>127</v>
      </c>
      <c r="D1021" s="95" t="s">
        <v>601</v>
      </c>
      <c r="E1021" s="111">
        <v>625000</v>
      </c>
      <c r="F1021" s="110">
        <f>RANK(E1021,$E$2:$E$4135)</f>
        <v>2516</v>
      </c>
      <c r="G1021" s="109">
        <f>PERCENTRANK($E$2:$E$4135,E1021)</f>
        <v>0.39</v>
      </c>
    </row>
    <row r="1022" spans="1:7">
      <c r="A1022" s="95">
        <v>2011</v>
      </c>
      <c r="B1022" s="95" t="s">
        <v>28</v>
      </c>
      <c r="C1022" s="95" t="s">
        <v>127</v>
      </c>
      <c r="D1022" s="95" t="s">
        <v>265</v>
      </c>
      <c r="E1022" s="111">
        <v>2025000</v>
      </c>
      <c r="F1022" s="110">
        <f>RANK(E1022,$E$2:$E$4135)</f>
        <v>1698</v>
      </c>
      <c r="G1022" s="109">
        <f>PERCENTRANK($E$2:$E$4135,E1022)</f>
        <v>0.58799999999999997</v>
      </c>
    </row>
    <row r="1023" spans="1:7">
      <c r="A1023" s="95">
        <v>2011</v>
      </c>
      <c r="B1023" s="95" t="s">
        <v>28</v>
      </c>
      <c r="C1023" s="95" t="s">
        <v>127</v>
      </c>
      <c r="D1023" s="95" t="s">
        <v>240</v>
      </c>
      <c r="E1023" s="111">
        <v>1000000</v>
      </c>
      <c r="F1023" s="110">
        <f>RANK(E1023,$E$2:$E$4135)</f>
        <v>2160</v>
      </c>
      <c r="G1023" s="109">
        <f>PERCENTRANK($E$2:$E$4135,E1023)</f>
        <v>0.45800000000000002</v>
      </c>
    </row>
    <row r="1024" spans="1:7">
      <c r="A1024" s="95">
        <v>2011</v>
      </c>
      <c r="B1024" s="95" t="s">
        <v>28</v>
      </c>
      <c r="C1024" s="95" t="s">
        <v>127</v>
      </c>
      <c r="D1024" s="95" t="s">
        <v>266</v>
      </c>
      <c r="E1024" s="111">
        <v>6287500</v>
      </c>
      <c r="F1024" s="110">
        <f>RANK(E1024,$E$2:$E$4135)</f>
        <v>778</v>
      </c>
      <c r="G1024" s="109">
        <f>PERCENTRANK($E$2:$E$4135,E1024)</f>
        <v>0.81200000000000006</v>
      </c>
    </row>
    <row r="1025" spans="1:7">
      <c r="A1025" s="95">
        <v>2011</v>
      </c>
      <c r="B1025" s="95" t="s">
        <v>28</v>
      </c>
      <c r="C1025" s="95" t="s">
        <v>127</v>
      </c>
      <c r="D1025" s="95" t="s">
        <v>946</v>
      </c>
      <c r="E1025" s="111">
        <v>415800</v>
      </c>
      <c r="F1025" s="110">
        <f>RANK(E1025,$E$2:$E$4135)</f>
        <v>3871</v>
      </c>
      <c r="G1025" s="109">
        <f>PERCENTRANK($E$2:$E$4135,E1025)</f>
        <v>6.3E-2</v>
      </c>
    </row>
    <row r="1026" spans="1:7">
      <c r="A1026" s="95">
        <v>2011</v>
      </c>
      <c r="B1026" s="95" t="s">
        <v>28</v>
      </c>
      <c r="C1026" s="95" t="s">
        <v>127</v>
      </c>
      <c r="D1026" s="95" t="s">
        <v>267</v>
      </c>
      <c r="E1026" s="111">
        <v>3975000</v>
      </c>
      <c r="F1026" s="110">
        <f>RANK(E1026,$E$2:$E$4135)</f>
        <v>1205</v>
      </c>
      <c r="G1026" s="109">
        <f>PERCENTRANK($E$2:$E$4135,E1026)</f>
        <v>0.70799999999999996</v>
      </c>
    </row>
    <row r="1027" spans="1:7">
      <c r="A1027" s="95">
        <v>2011</v>
      </c>
      <c r="B1027" s="95" t="s">
        <v>28</v>
      </c>
      <c r="C1027" s="95" t="s">
        <v>127</v>
      </c>
      <c r="D1027" s="95" t="s">
        <v>947</v>
      </c>
      <c r="E1027" s="111">
        <v>435700</v>
      </c>
      <c r="F1027" s="110">
        <f>RANK(E1027,$E$2:$E$4135)</f>
        <v>3647</v>
      </c>
      <c r="G1027" s="109">
        <f>PERCENTRANK($E$2:$E$4135,E1027)</f>
        <v>0.11700000000000001</v>
      </c>
    </row>
    <row r="1028" spans="1:7">
      <c r="A1028" s="95">
        <v>2011</v>
      </c>
      <c r="B1028" s="95" t="s">
        <v>28</v>
      </c>
      <c r="C1028" s="95" t="s">
        <v>127</v>
      </c>
      <c r="D1028" s="95" t="s">
        <v>948</v>
      </c>
      <c r="E1028" s="111">
        <v>423200</v>
      </c>
      <c r="F1028" s="110">
        <f>RANK(E1028,$E$2:$E$4135)</f>
        <v>3751</v>
      </c>
      <c r="G1028" s="109">
        <f>PERCENTRANK($E$2:$E$4135,E1028)</f>
        <v>9.1999999999999998E-2</v>
      </c>
    </row>
    <row r="1029" spans="1:7">
      <c r="A1029" s="95">
        <v>2011</v>
      </c>
      <c r="B1029" s="95" t="s">
        <v>28</v>
      </c>
      <c r="C1029" s="95" t="s">
        <v>127</v>
      </c>
      <c r="D1029" s="95" t="s">
        <v>949</v>
      </c>
      <c r="E1029" s="111">
        <v>500000</v>
      </c>
      <c r="F1029" s="110">
        <f>RANK(E1029,$E$2:$E$4135)</f>
        <v>3014</v>
      </c>
      <c r="G1029" s="109">
        <f>PERCENTRANK($E$2:$E$4135,E1029)</f>
        <v>0.252</v>
      </c>
    </row>
    <row r="1030" spans="1:7">
      <c r="A1030" s="95">
        <v>2011</v>
      </c>
      <c r="B1030" s="95" t="s">
        <v>28</v>
      </c>
      <c r="C1030" s="95" t="s">
        <v>127</v>
      </c>
      <c r="D1030" s="95" t="s">
        <v>634</v>
      </c>
      <c r="E1030" s="111">
        <v>800000</v>
      </c>
      <c r="F1030" s="110">
        <f>RANK(E1030,$E$2:$E$4135)</f>
        <v>2375</v>
      </c>
      <c r="G1030" s="109">
        <f>PERCENTRANK($E$2:$E$4135,E1030)</f>
        <v>0.41799999999999998</v>
      </c>
    </row>
    <row r="1031" spans="1:7">
      <c r="A1031" s="95">
        <v>2011</v>
      </c>
      <c r="B1031" s="95" t="s">
        <v>28</v>
      </c>
      <c r="C1031" s="95" t="s">
        <v>127</v>
      </c>
      <c r="D1031" s="95" t="s">
        <v>326</v>
      </c>
      <c r="E1031" s="111">
        <v>700000</v>
      </c>
      <c r="F1031" s="110">
        <f>RANK(E1031,$E$2:$E$4135)</f>
        <v>2466</v>
      </c>
      <c r="G1031" s="109">
        <f>PERCENTRANK($E$2:$E$4135,E1031)</f>
        <v>0.39700000000000002</v>
      </c>
    </row>
    <row r="1032" spans="1:7">
      <c r="A1032" s="95">
        <v>2011</v>
      </c>
      <c r="B1032" s="95" t="s">
        <v>28</v>
      </c>
      <c r="C1032" s="95" t="s">
        <v>127</v>
      </c>
      <c r="D1032" s="95" t="s">
        <v>950</v>
      </c>
      <c r="E1032" s="111">
        <v>415600</v>
      </c>
      <c r="F1032" s="110">
        <f>RANK(E1032,$E$2:$E$4135)</f>
        <v>3873</v>
      </c>
      <c r="G1032" s="109">
        <f>PERCENTRANK($E$2:$E$4135,E1032)</f>
        <v>6.2E-2</v>
      </c>
    </row>
    <row r="1033" spans="1:7">
      <c r="A1033" s="95">
        <v>2011</v>
      </c>
      <c r="B1033" s="95" t="s">
        <v>28</v>
      </c>
      <c r="C1033" s="95" t="s">
        <v>127</v>
      </c>
      <c r="D1033" s="95" t="s">
        <v>269</v>
      </c>
      <c r="E1033" s="111">
        <v>13000000</v>
      </c>
      <c r="F1033" s="110">
        <f>RANK(E1033,$E$2:$E$4135)</f>
        <v>260</v>
      </c>
      <c r="G1033" s="109">
        <f>PERCENTRANK($E$2:$E$4135,E1033)</f>
        <v>0.93100000000000005</v>
      </c>
    </row>
    <row r="1034" spans="1:7">
      <c r="A1034" s="95">
        <v>2011</v>
      </c>
      <c r="B1034" s="95" t="s">
        <v>28</v>
      </c>
      <c r="C1034" s="95" t="s">
        <v>127</v>
      </c>
      <c r="D1034" s="95" t="s">
        <v>716</v>
      </c>
      <c r="E1034" s="111">
        <v>500000</v>
      </c>
      <c r="F1034" s="110">
        <f>RANK(E1034,$E$2:$E$4135)</f>
        <v>3014</v>
      </c>
      <c r="G1034" s="109">
        <f>PERCENTRANK($E$2:$E$4135,E1034)</f>
        <v>0.252</v>
      </c>
    </row>
    <row r="1035" spans="1:7">
      <c r="A1035" s="95">
        <v>2011</v>
      </c>
      <c r="B1035" s="95" t="s">
        <v>28</v>
      </c>
      <c r="C1035" s="95" t="s">
        <v>127</v>
      </c>
      <c r="D1035" s="95" t="s">
        <v>951</v>
      </c>
      <c r="E1035" s="111">
        <v>419800</v>
      </c>
      <c r="F1035" s="110">
        <f>RANK(E1035,$E$2:$E$4135)</f>
        <v>3797</v>
      </c>
      <c r="G1035" s="109">
        <f>PERCENTRANK($E$2:$E$4135,E1035)</f>
        <v>8.1000000000000003E-2</v>
      </c>
    </row>
    <row r="1036" spans="1:7">
      <c r="A1036" s="95">
        <v>2011</v>
      </c>
      <c r="B1036" s="95" t="s">
        <v>28</v>
      </c>
      <c r="C1036" s="95" t="s">
        <v>127</v>
      </c>
      <c r="D1036" s="95" t="s">
        <v>271</v>
      </c>
      <c r="E1036" s="111">
        <v>1300000</v>
      </c>
      <c r="F1036" s="110">
        <f>RANK(E1036,$E$2:$E$4135)</f>
        <v>2016</v>
      </c>
      <c r="G1036" s="109">
        <f>PERCENTRANK($E$2:$E$4135,E1036)</f>
        <v>0.50900000000000001</v>
      </c>
    </row>
    <row r="1037" spans="1:7">
      <c r="A1037" s="95">
        <v>2011</v>
      </c>
      <c r="B1037" s="95" t="s">
        <v>28</v>
      </c>
      <c r="C1037" s="95" t="s">
        <v>127</v>
      </c>
      <c r="D1037" s="95" t="s">
        <v>273</v>
      </c>
      <c r="E1037" s="111">
        <v>431400</v>
      </c>
      <c r="F1037" s="110">
        <f>RANK(E1037,$E$2:$E$4135)</f>
        <v>3670</v>
      </c>
      <c r="G1037" s="109">
        <f>PERCENTRANK($E$2:$E$4135,E1037)</f>
        <v>0.112</v>
      </c>
    </row>
    <row r="1038" spans="1:7">
      <c r="A1038" s="95">
        <v>2011</v>
      </c>
      <c r="B1038" s="95" t="s">
        <v>28</v>
      </c>
      <c r="C1038" s="95" t="s">
        <v>127</v>
      </c>
      <c r="D1038" s="95" t="s">
        <v>275</v>
      </c>
      <c r="E1038" s="111">
        <v>424300</v>
      </c>
      <c r="F1038" s="110">
        <f>RANK(E1038,$E$2:$E$4135)</f>
        <v>3738</v>
      </c>
      <c r="G1038" s="109">
        <f>PERCENTRANK($E$2:$E$4135,E1038)</f>
        <v>9.5000000000000001E-2</v>
      </c>
    </row>
    <row r="1039" spans="1:7">
      <c r="A1039" s="95">
        <v>2011</v>
      </c>
      <c r="B1039" s="95" t="s">
        <v>28</v>
      </c>
      <c r="C1039" s="95" t="s">
        <v>127</v>
      </c>
      <c r="D1039" s="95" t="s">
        <v>277</v>
      </c>
      <c r="E1039" s="111">
        <v>468400</v>
      </c>
      <c r="F1039" s="110">
        <f>RANK(E1039,$E$2:$E$4135)</f>
        <v>3555</v>
      </c>
      <c r="G1039" s="109">
        <f>PERCENTRANK($E$2:$E$4135,E1039)</f>
        <v>0.14000000000000001</v>
      </c>
    </row>
    <row r="1040" spans="1:7">
      <c r="A1040" s="95">
        <v>2011</v>
      </c>
      <c r="B1040" s="95" t="s">
        <v>28</v>
      </c>
      <c r="C1040" s="95" t="s">
        <v>127</v>
      </c>
      <c r="D1040" s="95" t="s">
        <v>279</v>
      </c>
      <c r="E1040" s="111">
        <v>2225000</v>
      </c>
      <c r="F1040" s="110">
        <f>RANK(E1040,$E$2:$E$4135)</f>
        <v>1656</v>
      </c>
      <c r="G1040" s="109">
        <f>PERCENTRANK($E$2:$E$4135,E1040)</f>
        <v>0.59899999999999998</v>
      </c>
    </row>
    <row r="1041" spans="1:7">
      <c r="A1041" s="95">
        <v>2011</v>
      </c>
      <c r="B1041" s="95" t="s">
        <v>28</v>
      </c>
      <c r="C1041" s="95" t="s">
        <v>127</v>
      </c>
      <c r="D1041" s="95" t="s">
        <v>280</v>
      </c>
      <c r="E1041" s="111">
        <v>1330000</v>
      </c>
      <c r="F1041" s="110">
        <f>RANK(E1041,$E$2:$E$4135)</f>
        <v>2012</v>
      </c>
      <c r="G1041" s="109">
        <f>PERCENTRANK($E$2:$E$4135,E1041)</f>
        <v>0.51300000000000001</v>
      </c>
    </row>
    <row r="1042" spans="1:7">
      <c r="A1042" s="95">
        <v>2011</v>
      </c>
      <c r="B1042" s="95" t="s">
        <v>28</v>
      </c>
      <c r="C1042" s="95" t="s">
        <v>127</v>
      </c>
      <c r="D1042" s="95" t="s">
        <v>952</v>
      </c>
      <c r="E1042" s="111">
        <v>414100</v>
      </c>
      <c r="F1042" s="110">
        <f>RANK(E1042,$E$2:$E$4135)</f>
        <v>3908</v>
      </c>
      <c r="G1042" s="109">
        <f>PERCENTRANK($E$2:$E$4135,E1042)</f>
        <v>5.3999999999999999E-2</v>
      </c>
    </row>
    <row r="1043" spans="1:7">
      <c r="A1043" s="95">
        <v>2011</v>
      </c>
      <c r="B1043" s="95" t="s">
        <v>28</v>
      </c>
      <c r="C1043" s="95" t="s">
        <v>127</v>
      </c>
      <c r="D1043" s="95" t="s">
        <v>953</v>
      </c>
      <c r="E1043" s="111">
        <v>416600</v>
      </c>
      <c r="F1043" s="110">
        <f>RANK(E1043,$E$2:$E$4135)</f>
        <v>3851</v>
      </c>
      <c r="G1043" s="109">
        <f>PERCENTRANK($E$2:$E$4135,E1043)</f>
        <v>6.8000000000000005E-2</v>
      </c>
    </row>
    <row r="1044" spans="1:7">
      <c r="A1044" s="95">
        <v>2011</v>
      </c>
      <c r="B1044" s="95" t="s">
        <v>28</v>
      </c>
      <c r="C1044" s="95" t="s">
        <v>127</v>
      </c>
      <c r="D1044" s="95" t="s">
        <v>283</v>
      </c>
      <c r="E1044" s="111">
        <v>436800</v>
      </c>
      <c r="F1044" s="110">
        <f>RANK(E1044,$E$2:$E$4135)</f>
        <v>3643</v>
      </c>
      <c r="G1044" s="109">
        <f>PERCENTRANK($E$2:$E$4135,E1044)</f>
        <v>0.11799999999999999</v>
      </c>
    </row>
    <row r="1045" spans="1:7">
      <c r="A1045" s="95">
        <v>2011</v>
      </c>
      <c r="B1045" s="95" t="s">
        <v>28</v>
      </c>
      <c r="C1045" s="95" t="s">
        <v>127</v>
      </c>
      <c r="D1045" s="95" t="s">
        <v>284</v>
      </c>
      <c r="E1045" s="111">
        <v>7666666</v>
      </c>
      <c r="F1045" s="110">
        <f>RANK(E1045,$E$2:$E$4135)</f>
        <v>619</v>
      </c>
      <c r="G1045" s="109">
        <f>PERCENTRANK($E$2:$E$4135,E1045)</f>
        <v>0.84899999999999998</v>
      </c>
    </row>
    <row r="1046" spans="1:7">
      <c r="A1046" s="95">
        <v>2011</v>
      </c>
      <c r="B1046" s="95" t="s">
        <v>28</v>
      </c>
      <c r="C1046" s="95" t="s">
        <v>127</v>
      </c>
      <c r="D1046" s="95" t="s">
        <v>285</v>
      </c>
      <c r="E1046" s="111">
        <v>870000</v>
      </c>
      <c r="F1046" s="110">
        <f>RANK(E1046,$E$2:$E$4135)</f>
        <v>2326</v>
      </c>
      <c r="G1046" s="109">
        <f>PERCENTRANK($E$2:$E$4135,E1046)</f>
        <v>0.437</v>
      </c>
    </row>
    <row r="1047" spans="1:7">
      <c r="A1047" s="95">
        <v>2011</v>
      </c>
      <c r="B1047" s="95" t="s">
        <v>28</v>
      </c>
      <c r="C1047" s="95" t="s">
        <v>127</v>
      </c>
      <c r="D1047" s="95" t="s">
        <v>286</v>
      </c>
      <c r="E1047" s="111">
        <v>431700</v>
      </c>
      <c r="F1047" s="110">
        <f>RANK(E1047,$E$2:$E$4135)</f>
        <v>3667</v>
      </c>
      <c r="G1047" s="109">
        <f>PERCENTRANK($E$2:$E$4135,E1047)</f>
        <v>0.112</v>
      </c>
    </row>
    <row r="1048" spans="1:7">
      <c r="A1048" s="95">
        <v>2011</v>
      </c>
      <c r="B1048" s="95" t="s">
        <v>28</v>
      </c>
      <c r="C1048" s="95" t="s">
        <v>127</v>
      </c>
      <c r="D1048" s="95" t="s">
        <v>954</v>
      </c>
      <c r="E1048" s="111">
        <v>417200</v>
      </c>
      <c r="F1048" s="110">
        <f>RANK(E1048,$E$2:$E$4135)</f>
        <v>3836</v>
      </c>
      <c r="G1048" s="109">
        <f>PERCENTRANK($E$2:$E$4135,E1048)</f>
        <v>7.1999999999999995E-2</v>
      </c>
    </row>
    <row r="1049" spans="1:7">
      <c r="A1049" s="95">
        <v>2011</v>
      </c>
      <c r="B1049" s="95" t="s">
        <v>29</v>
      </c>
      <c r="C1049" s="95" t="s">
        <v>73</v>
      </c>
      <c r="D1049" s="95" t="s">
        <v>292</v>
      </c>
      <c r="E1049" s="111">
        <v>2350000</v>
      </c>
      <c r="F1049" s="110">
        <f>RANK(E1049,$E$2:$E$4135)</f>
        <v>1608</v>
      </c>
      <c r="G1049" s="109">
        <f>PERCENTRANK($E$2:$E$4135,E1049)</f>
        <v>0.60799999999999998</v>
      </c>
    </row>
    <row r="1050" spans="1:7">
      <c r="A1050" s="95">
        <v>2011</v>
      </c>
      <c r="B1050" s="95" t="s">
        <v>29</v>
      </c>
      <c r="C1050" s="95" t="s">
        <v>73</v>
      </c>
      <c r="D1050" s="95" t="s">
        <v>293</v>
      </c>
      <c r="E1050" s="111">
        <v>3775000</v>
      </c>
      <c r="F1050" s="110">
        <f>RANK(E1050,$E$2:$E$4135)</f>
        <v>1229</v>
      </c>
      <c r="G1050" s="109">
        <f>PERCENTRANK($E$2:$E$4135,E1050)</f>
        <v>0.70199999999999996</v>
      </c>
    </row>
    <row r="1051" spans="1:7">
      <c r="A1051" s="95">
        <v>2011</v>
      </c>
      <c r="B1051" s="95" t="s">
        <v>29</v>
      </c>
      <c r="C1051" s="95" t="s">
        <v>73</v>
      </c>
      <c r="D1051" s="95" t="s">
        <v>955</v>
      </c>
      <c r="E1051" s="111">
        <v>419000</v>
      </c>
      <c r="F1051" s="110">
        <f>RANK(E1051,$E$2:$E$4135)</f>
        <v>3803</v>
      </c>
      <c r="G1051" s="109">
        <f>PERCENTRANK($E$2:$E$4135,E1051)</f>
        <v>7.6999999999999999E-2</v>
      </c>
    </row>
    <row r="1052" spans="1:7">
      <c r="A1052" s="95">
        <v>2011</v>
      </c>
      <c r="B1052" s="95" t="s">
        <v>29</v>
      </c>
      <c r="C1052" s="95" t="s">
        <v>73</v>
      </c>
      <c r="D1052" s="95" t="s">
        <v>295</v>
      </c>
      <c r="E1052" s="111">
        <v>9875000</v>
      </c>
      <c r="F1052" s="110">
        <f>RANK(E1052,$E$2:$E$4135)</f>
        <v>469</v>
      </c>
      <c r="G1052" s="109">
        <f>PERCENTRANK($E$2:$E$4135,E1052)</f>
        <v>0.88600000000000001</v>
      </c>
    </row>
    <row r="1053" spans="1:7">
      <c r="A1053" s="95">
        <v>2011</v>
      </c>
      <c r="B1053" s="95" t="s">
        <v>29</v>
      </c>
      <c r="C1053" s="95" t="s">
        <v>73</v>
      </c>
      <c r="D1053" s="95" t="s">
        <v>298</v>
      </c>
      <c r="E1053" s="111">
        <v>10000000</v>
      </c>
      <c r="F1053" s="110">
        <f>RANK(E1053,$E$2:$E$4135)</f>
        <v>431</v>
      </c>
      <c r="G1053" s="109">
        <f>PERCENTRANK($E$2:$E$4135,E1053)</f>
        <v>0.88700000000000001</v>
      </c>
    </row>
    <row r="1054" spans="1:7">
      <c r="A1054" s="95">
        <v>2011</v>
      </c>
      <c r="B1054" s="95" t="s">
        <v>29</v>
      </c>
      <c r="C1054" s="95" t="s">
        <v>73</v>
      </c>
      <c r="D1054" s="95" t="s">
        <v>300</v>
      </c>
      <c r="E1054" s="111">
        <v>424000</v>
      </c>
      <c r="F1054" s="110">
        <f>RANK(E1054,$E$2:$E$4135)</f>
        <v>3739</v>
      </c>
      <c r="G1054" s="109">
        <f>PERCENTRANK($E$2:$E$4135,E1054)</f>
        <v>9.4E-2</v>
      </c>
    </row>
    <row r="1055" spans="1:7">
      <c r="A1055" s="95">
        <v>2011</v>
      </c>
      <c r="B1055" s="95" t="s">
        <v>29</v>
      </c>
      <c r="C1055" s="95" t="s">
        <v>73</v>
      </c>
      <c r="D1055" s="95" t="s">
        <v>302</v>
      </c>
      <c r="E1055" s="111">
        <v>1000000</v>
      </c>
      <c r="F1055" s="110">
        <f>RANK(E1055,$E$2:$E$4135)</f>
        <v>2160</v>
      </c>
      <c r="G1055" s="109">
        <f>PERCENTRANK($E$2:$E$4135,E1055)</f>
        <v>0.45800000000000002</v>
      </c>
    </row>
    <row r="1056" spans="1:7">
      <c r="A1056" s="95">
        <v>2011</v>
      </c>
      <c r="B1056" s="95" t="s">
        <v>29</v>
      </c>
      <c r="C1056" s="95" t="s">
        <v>73</v>
      </c>
      <c r="D1056" s="95" t="s">
        <v>303</v>
      </c>
      <c r="E1056" s="111">
        <v>1428571</v>
      </c>
      <c r="F1056" s="110">
        <f>RANK(E1056,$E$2:$E$4135)</f>
        <v>1962</v>
      </c>
      <c r="G1056" s="109">
        <f>PERCENTRANK($E$2:$E$4135,E1056)</f>
        <v>0.52500000000000002</v>
      </c>
    </row>
    <row r="1057" spans="1:7">
      <c r="A1057" s="95">
        <v>2011</v>
      </c>
      <c r="B1057" s="95" t="s">
        <v>29</v>
      </c>
      <c r="C1057" s="95" t="s">
        <v>73</v>
      </c>
      <c r="D1057" s="95" t="s">
        <v>304</v>
      </c>
      <c r="E1057" s="111">
        <v>3000000</v>
      </c>
      <c r="F1057" s="110">
        <f>RANK(E1057,$E$2:$E$4135)</f>
        <v>1398</v>
      </c>
      <c r="G1057" s="109">
        <f>PERCENTRANK($E$2:$E$4135,E1057)</f>
        <v>0.64700000000000002</v>
      </c>
    </row>
    <row r="1058" spans="1:7">
      <c r="A1058" s="95">
        <v>2011</v>
      </c>
      <c r="B1058" s="95" t="s">
        <v>29</v>
      </c>
      <c r="C1058" s="95" t="s">
        <v>73</v>
      </c>
      <c r="D1058" s="95" t="s">
        <v>306</v>
      </c>
      <c r="E1058" s="111">
        <v>20275000</v>
      </c>
      <c r="F1058" s="110">
        <f>RANK(E1058,$E$2:$E$4135)</f>
        <v>53</v>
      </c>
      <c r="G1058" s="109">
        <f>PERCENTRANK($E$2:$E$4135,E1058)</f>
        <v>0.98699999999999999</v>
      </c>
    </row>
    <row r="1059" spans="1:7">
      <c r="A1059" s="95">
        <v>2011</v>
      </c>
      <c r="B1059" s="95" t="s">
        <v>29</v>
      </c>
      <c r="C1059" s="95" t="s">
        <v>73</v>
      </c>
      <c r="D1059" s="95" t="s">
        <v>956</v>
      </c>
      <c r="E1059" s="111">
        <v>419000</v>
      </c>
      <c r="F1059" s="110">
        <f>RANK(E1059,$E$2:$E$4135)</f>
        <v>3803</v>
      </c>
      <c r="G1059" s="109">
        <f>PERCENTRANK($E$2:$E$4135,E1059)</f>
        <v>7.6999999999999999E-2</v>
      </c>
    </row>
    <row r="1060" spans="1:7">
      <c r="A1060" s="95">
        <v>2011</v>
      </c>
      <c r="B1060" s="95" t="s">
        <v>29</v>
      </c>
      <c r="C1060" s="95" t="s">
        <v>73</v>
      </c>
      <c r="D1060" s="95" t="s">
        <v>307</v>
      </c>
      <c r="E1060" s="111">
        <v>2550000</v>
      </c>
      <c r="F1060" s="110">
        <f>RANK(E1060,$E$2:$E$4135)</f>
        <v>1548</v>
      </c>
      <c r="G1060" s="109">
        <f>PERCENTRANK($E$2:$E$4135,E1060)</f>
        <v>0.625</v>
      </c>
    </row>
    <row r="1061" spans="1:7">
      <c r="A1061" s="95">
        <v>2011</v>
      </c>
      <c r="B1061" s="95" t="s">
        <v>29</v>
      </c>
      <c r="C1061" s="95" t="s">
        <v>73</v>
      </c>
      <c r="D1061" s="95" t="s">
        <v>308</v>
      </c>
      <c r="E1061" s="111">
        <v>2800000</v>
      </c>
      <c r="F1061" s="110">
        <f>RANK(E1061,$E$2:$E$4135)</f>
        <v>1477</v>
      </c>
      <c r="G1061" s="109">
        <f>PERCENTRANK($E$2:$E$4135,E1061)</f>
        <v>0.64100000000000001</v>
      </c>
    </row>
    <row r="1062" spans="1:7">
      <c r="A1062" s="95">
        <v>2011</v>
      </c>
      <c r="B1062" s="95" t="s">
        <v>29</v>
      </c>
      <c r="C1062" s="95" t="s">
        <v>73</v>
      </c>
      <c r="D1062" s="95" t="s">
        <v>386</v>
      </c>
      <c r="E1062" s="111">
        <v>2800000</v>
      </c>
      <c r="F1062" s="110">
        <f>RANK(E1062,$E$2:$E$4135)</f>
        <v>1477</v>
      </c>
      <c r="G1062" s="109">
        <f>PERCENTRANK($E$2:$E$4135,E1062)</f>
        <v>0.64100000000000001</v>
      </c>
    </row>
    <row r="1063" spans="1:7">
      <c r="A1063" s="95">
        <v>2011</v>
      </c>
      <c r="B1063" s="95" t="s">
        <v>29</v>
      </c>
      <c r="C1063" s="95" t="s">
        <v>73</v>
      </c>
      <c r="D1063" s="95" t="s">
        <v>724</v>
      </c>
      <c r="E1063" s="111">
        <v>3600000</v>
      </c>
      <c r="F1063" s="110">
        <f>RANK(E1063,$E$2:$E$4135)</f>
        <v>1270</v>
      </c>
      <c r="G1063" s="109">
        <f>PERCENTRANK($E$2:$E$4135,E1063)</f>
        <v>0.69099999999999995</v>
      </c>
    </row>
    <row r="1064" spans="1:7">
      <c r="A1064" s="95">
        <v>2011</v>
      </c>
      <c r="B1064" s="95" t="s">
        <v>29</v>
      </c>
      <c r="C1064" s="95" t="s">
        <v>73</v>
      </c>
      <c r="D1064" s="95" t="s">
        <v>309</v>
      </c>
      <c r="E1064" s="111">
        <v>424000</v>
      </c>
      <c r="F1064" s="110">
        <f>RANK(E1064,$E$2:$E$4135)</f>
        <v>3739</v>
      </c>
      <c r="G1064" s="109">
        <f>PERCENTRANK($E$2:$E$4135,E1064)</f>
        <v>9.4E-2</v>
      </c>
    </row>
    <row r="1065" spans="1:7">
      <c r="A1065" s="95">
        <v>2011</v>
      </c>
      <c r="B1065" s="95" t="s">
        <v>29</v>
      </c>
      <c r="C1065" s="95" t="s">
        <v>73</v>
      </c>
      <c r="D1065" s="95" t="s">
        <v>531</v>
      </c>
      <c r="E1065" s="111">
        <v>420000</v>
      </c>
      <c r="F1065" s="110">
        <f>RANK(E1065,$E$2:$E$4135)</f>
        <v>3776</v>
      </c>
      <c r="G1065" s="109">
        <f>PERCENTRANK($E$2:$E$4135,E1065)</f>
        <v>8.1000000000000003E-2</v>
      </c>
    </row>
    <row r="1066" spans="1:7">
      <c r="A1066" s="95">
        <v>2011</v>
      </c>
      <c r="B1066" s="95" t="s">
        <v>29</v>
      </c>
      <c r="C1066" s="95" t="s">
        <v>73</v>
      </c>
      <c r="D1066" s="95" t="s">
        <v>395</v>
      </c>
      <c r="E1066" s="111">
        <v>790000</v>
      </c>
      <c r="F1066" s="110">
        <f>RANK(E1066,$E$2:$E$4135)</f>
        <v>2406</v>
      </c>
      <c r="G1066" s="109">
        <f>PERCENTRANK($E$2:$E$4135,E1066)</f>
        <v>0.41799999999999998</v>
      </c>
    </row>
    <row r="1067" spans="1:7">
      <c r="A1067" s="95">
        <v>2011</v>
      </c>
      <c r="B1067" s="95" t="s">
        <v>29</v>
      </c>
      <c r="C1067" s="95" t="s">
        <v>73</v>
      </c>
      <c r="D1067" s="95" t="s">
        <v>957</v>
      </c>
      <c r="E1067" s="111">
        <v>415000</v>
      </c>
      <c r="F1067" s="110">
        <f>RANK(E1067,$E$2:$E$4135)</f>
        <v>3881</v>
      </c>
      <c r="G1067" s="109">
        <f>PERCENTRANK($E$2:$E$4135,E1067)</f>
        <v>5.7000000000000002E-2</v>
      </c>
    </row>
    <row r="1068" spans="1:7">
      <c r="A1068" s="95">
        <v>2011</v>
      </c>
      <c r="B1068" s="95" t="s">
        <v>29</v>
      </c>
      <c r="C1068" s="95" t="s">
        <v>73</v>
      </c>
      <c r="D1068" s="95" t="s">
        <v>313</v>
      </c>
      <c r="E1068" s="111">
        <v>417000</v>
      </c>
      <c r="F1068" s="110">
        <f>RANK(E1068,$E$2:$E$4135)</f>
        <v>3838</v>
      </c>
      <c r="G1068" s="109">
        <f>PERCENTRANK($E$2:$E$4135,E1068)</f>
        <v>6.9000000000000006E-2</v>
      </c>
    </row>
    <row r="1069" spans="1:7">
      <c r="A1069" s="95">
        <v>2011</v>
      </c>
      <c r="B1069" s="95" t="s">
        <v>29</v>
      </c>
      <c r="C1069" s="95" t="s">
        <v>73</v>
      </c>
      <c r="D1069" s="95" t="s">
        <v>315</v>
      </c>
      <c r="E1069" s="111">
        <v>429000</v>
      </c>
      <c r="F1069" s="110">
        <f>RANK(E1069,$E$2:$E$4135)</f>
        <v>3684</v>
      </c>
      <c r="G1069" s="109">
        <f>PERCENTRANK($E$2:$E$4135,E1069)</f>
        <v>0.108</v>
      </c>
    </row>
    <row r="1070" spans="1:7">
      <c r="A1070" s="95">
        <v>2011</v>
      </c>
      <c r="B1070" s="95" t="s">
        <v>29</v>
      </c>
      <c r="C1070" s="95" t="s">
        <v>73</v>
      </c>
      <c r="D1070" s="95" t="s">
        <v>316</v>
      </c>
      <c r="E1070" s="111">
        <v>1950000</v>
      </c>
      <c r="F1070" s="110">
        <f>RANK(E1070,$E$2:$E$4135)</f>
        <v>1768</v>
      </c>
      <c r="G1070" s="109">
        <f>PERCENTRANK($E$2:$E$4135,E1070)</f>
        <v>0.57099999999999995</v>
      </c>
    </row>
    <row r="1071" spans="1:7">
      <c r="A1071" s="95">
        <v>2011</v>
      </c>
      <c r="B1071" s="95" t="s">
        <v>29</v>
      </c>
      <c r="C1071" s="95" t="s">
        <v>73</v>
      </c>
      <c r="D1071" s="95" t="s">
        <v>317</v>
      </c>
      <c r="E1071" s="111">
        <v>2287500</v>
      </c>
      <c r="F1071" s="110">
        <f>RANK(E1071,$E$2:$E$4135)</f>
        <v>1634</v>
      </c>
      <c r="G1071" s="109">
        <f>PERCENTRANK($E$2:$E$4135,E1071)</f>
        <v>0.60399999999999998</v>
      </c>
    </row>
    <row r="1072" spans="1:7">
      <c r="A1072" s="95">
        <v>2011</v>
      </c>
      <c r="B1072" s="95" t="s">
        <v>29</v>
      </c>
      <c r="C1072" s="95" t="s">
        <v>73</v>
      </c>
      <c r="D1072" s="95" t="s">
        <v>318</v>
      </c>
      <c r="E1072" s="111">
        <v>7300000</v>
      </c>
      <c r="F1072" s="110">
        <f>RANK(E1072,$E$2:$E$4135)</f>
        <v>659</v>
      </c>
      <c r="G1072" s="109">
        <f>PERCENTRANK($E$2:$E$4135,E1072)</f>
        <v>0.84</v>
      </c>
    </row>
    <row r="1073" spans="1:7">
      <c r="A1073" s="95">
        <v>2011</v>
      </c>
      <c r="B1073" s="95" t="s">
        <v>29</v>
      </c>
      <c r="C1073" s="95" t="s">
        <v>73</v>
      </c>
      <c r="D1073" s="95" t="s">
        <v>319</v>
      </c>
      <c r="E1073" s="111">
        <v>5500000</v>
      </c>
      <c r="F1073" s="110">
        <f>RANK(E1073,$E$2:$E$4135)</f>
        <v>866</v>
      </c>
      <c r="G1073" s="109">
        <f>PERCENTRANK($E$2:$E$4135,E1073)</f>
        <v>0.78100000000000003</v>
      </c>
    </row>
    <row r="1074" spans="1:7">
      <c r="A1074" s="95">
        <v>2011</v>
      </c>
      <c r="B1074" s="95" t="s">
        <v>29</v>
      </c>
      <c r="C1074" s="95" t="s">
        <v>73</v>
      </c>
      <c r="D1074" s="95" t="s">
        <v>153</v>
      </c>
      <c r="E1074" s="111">
        <v>3500000</v>
      </c>
      <c r="F1074" s="110">
        <f>RANK(E1074,$E$2:$E$4135)</f>
        <v>1281</v>
      </c>
      <c r="G1074" s="109">
        <f>PERCENTRANK($E$2:$E$4135,E1074)</f>
        <v>0.68300000000000005</v>
      </c>
    </row>
    <row r="1075" spans="1:7">
      <c r="A1075" s="95">
        <v>2011</v>
      </c>
      <c r="B1075" s="95" t="s">
        <v>30</v>
      </c>
      <c r="C1075" s="95" t="s">
        <v>127</v>
      </c>
      <c r="D1075" s="95" t="s">
        <v>320</v>
      </c>
      <c r="E1075" s="111">
        <v>425000</v>
      </c>
      <c r="F1075" s="110">
        <f>RANK(E1075,$E$2:$E$4135)</f>
        <v>3717</v>
      </c>
      <c r="G1075" s="109">
        <f>PERCENTRANK($E$2:$E$4135,E1075)</f>
        <v>9.6000000000000002E-2</v>
      </c>
    </row>
    <row r="1076" spans="1:7">
      <c r="A1076" s="95">
        <v>2011</v>
      </c>
      <c r="B1076" s="95" t="s">
        <v>30</v>
      </c>
      <c r="C1076" s="95" t="s">
        <v>127</v>
      </c>
      <c r="D1076" s="95" t="s">
        <v>958</v>
      </c>
      <c r="E1076" s="111">
        <v>5500000</v>
      </c>
      <c r="F1076" s="110">
        <f>RANK(E1076,$E$2:$E$4135)</f>
        <v>866</v>
      </c>
      <c r="G1076" s="109">
        <f>PERCENTRANK($E$2:$E$4135,E1076)</f>
        <v>0.78100000000000003</v>
      </c>
    </row>
    <row r="1077" spans="1:7">
      <c r="A1077" s="95">
        <v>2011</v>
      </c>
      <c r="B1077" s="95" t="s">
        <v>30</v>
      </c>
      <c r="C1077" s="95" t="s">
        <v>127</v>
      </c>
      <c r="D1077" s="95" t="s">
        <v>959</v>
      </c>
      <c r="E1077" s="111">
        <v>430000</v>
      </c>
      <c r="F1077" s="110">
        <f>RANK(E1077,$E$2:$E$4135)</f>
        <v>3675</v>
      </c>
      <c r="G1077" s="109">
        <f>PERCENTRANK($E$2:$E$4135,E1077)</f>
        <v>0.11</v>
      </c>
    </row>
    <row r="1078" spans="1:7">
      <c r="A1078" s="95">
        <v>2011</v>
      </c>
      <c r="B1078" s="95" t="s">
        <v>30</v>
      </c>
      <c r="C1078" s="95" t="s">
        <v>127</v>
      </c>
      <c r="D1078" s="95" t="s">
        <v>323</v>
      </c>
      <c r="E1078" s="111">
        <v>20000000</v>
      </c>
      <c r="F1078" s="110">
        <f>RANK(E1078,$E$2:$E$4135)</f>
        <v>59</v>
      </c>
      <c r="G1078" s="109">
        <f>PERCENTRANK($E$2:$E$4135,E1078)</f>
        <v>0.98299999999999998</v>
      </c>
    </row>
    <row r="1079" spans="1:7">
      <c r="A1079" s="95">
        <v>2011</v>
      </c>
      <c r="B1079" s="95" t="s">
        <v>30</v>
      </c>
      <c r="C1079" s="95" t="s">
        <v>127</v>
      </c>
      <c r="D1079" s="95" t="s">
        <v>324</v>
      </c>
      <c r="E1079" s="111">
        <v>440000</v>
      </c>
      <c r="F1079" s="110">
        <f>RANK(E1079,$E$2:$E$4135)</f>
        <v>3615</v>
      </c>
      <c r="G1079" s="109">
        <f>PERCENTRANK($E$2:$E$4135,E1079)</f>
        <v>0.122</v>
      </c>
    </row>
    <row r="1080" spans="1:7">
      <c r="A1080" s="95">
        <v>2011</v>
      </c>
      <c r="B1080" s="95" t="s">
        <v>30</v>
      </c>
      <c r="C1080" s="95" t="s">
        <v>127</v>
      </c>
      <c r="D1080" s="95" t="s">
        <v>960</v>
      </c>
      <c r="E1080" s="111">
        <v>435000</v>
      </c>
      <c r="F1080" s="110">
        <f>RANK(E1080,$E$2:$E$4135)</f>
        <v>3649</v>
      </c>
      <c r="G1080" s="109">
        <f>PERCENTRANK($E$2:$E$4135,E1080)</f>
        <v>0.115</v>
      </c>
    </row>
    <row r="1081" spans="1:7">
      <c r="A1081" s="95">
        <v>2011</v>
      </c>
      <c r="B1081" s="95" t="s">
        <v>30</v>
      </c>
      <c r="C1081" s="95" t="s">
        <v>127</v>
      </c>
      <c r="D1081" s="95" t="s">
        <v>327</v>
      </c>
      <c r="E1081" s="111">
        <v>12922231</v>
      </c>
      <c r="F1081" s="110">
        <f>RANK(E1081,$E$2:$E$4135)</f>
        <v>285</v>
      </c>
      <c r="G1081" s="109">
        <f>PERCENTRANK($E$2:$E$4135,E1081)</f>
        <v>0.93100000000000005</v>
      </c>
    </row>
    <row r="1082" spans="1:7">
      <c r="A1082" s="95">
        <v>2011</v>
      </c>
      <c r="B1082" s="95" t="s">
        <v>30</v>
      </c>
      <c r="C1082" s="95" t="s">
        <v>127</v>
      </c>
      <c r="D1082" s="95" t="s">
        <v>328</v>
      </c>
      <c r="E1082" s="111">
        <v>5500000</v>
      </c>
      <c r="F1082" s="110">
        <f>RANK(E1082,$E$2:$E$4135)</f>
        <v>866</v>
      </c>
      <c r="G1082" s="109">
        <f>PERCENTRANK($E$2:$E$4135,E1082)</f>
        <v>0.78100000000000003</v>
      </c>
    </row>
    <row r="1083" spans="1:7">
      <c r="A1083" s="95">
        <v>2011</v>
      </c>
      <c r="B1083" s="95" t="s">
        <v>30</v>
      </c>
      <c r="C1083" s="95" t="s">
        <v>127</v>
      </c>
      <c r="D1083" s="95" t="s">
        <v>329</v>
      </c>
      <c r="E1083" s="111">
        <v>440000</v>
      </c>
      <c r="F1083" s="110">
        <f>RANK(E1083,$E$2:$E$4135)</f>
        <v>3615</v>
      </c>
      <c r="G1083" s="109">
        <f>PERCENTRANK($E$2:$E$4135,E1083)</f>
        <v>0.122</v>
      </c>
    </row>
    <row r="1084" spans="1:7">
      <c r="A1084" s="95">
        <v>2011</v>
      </c>
      <c r="B1084" s="95" t="s">
        <v>30</v>
      </c>
      <c r="C1084" s="95" t="s">
        <v>127</v>
      </c>
      <c r="D1084" s="95" t="s">
        <v>330</v>
      </c>
      <c r="E1084" s="111">
        <v>423000</v>
      </c>
      <c r="F1084" s="110">
        <f>RANK(E1084,$E$2:$E$4135)</f>
        <v>3752</v>
      </c>
      <c r="G1084" s="109">
        <f>PERCENTRANK($E$2:$E$4135,E1084)</f>
        <v>9.0999999999999998E-2</v>
      </c>
    </row>
    <row r="1085" spans="1:7">
      <c r="A1085" s="95">
        <v>2011</v>
      </c>
      <c r="B1085" s="95" t="s">
        <v>30</v>
      </c>
      <c r="C1085" s="95" t="s">
        <v>127</v>
      </c>
      <c r="D1085" s="95" t="s">
        <v>170</v>
      </c>
      <c r="E1085" s="111">
        <v>12000000</v>
      </c>
      <c r="F1085" s="110">
        <f>RANK(E1085,$E$2:$E$4135)</f>
        <v>318</v>
      </c>
      <c r="G1085" s="109">
        <f>PERCENTRANK($E$2:$E$4135,E1085)</f>
        <v>0.91600000000000004</v>
      </c>
    </row>
    <row r="1086" spans="1:7">
      <c r="A1086" s="95">
        <v>2011</v>
      </c>
      <c r="B1086" s="95" t="s">
        <v>30</v>
      </c>
      <c r="C1086" s="95" t="s">
        <v>127</v>
      </c>
      <c r="D1086" s="95" t="s">
        <v>334</v>
      </c>
      <c r="E1086" s="111">
        <v>10000000</v>
      </c>
      <c r="F1086" s="110">
        <f>RANK(E1086,$E$2:$E$4135)</f>
        <v>431</v>
      </c>
      <c r="G1086" s="109">
        <f>PERCENTRANK($E$2:$E$4135,E1086)</f>
        <v>0.88700000000000001</v>
      </c>
    </row>
    <row r="1087" spans="1:7">
      <c r="A1087" s="95">
        <v>2011</v>
      </c>
      <c r="B1087" s="95" t="s">
        <v>30</v>
      </c>
      <c r="C1087" s="95" t="s">
        <v>127</v>
      </c>
      <c r="D1087" s="95" t="s">
        <v>781</v>
      </c>
      <c r="E1087" s="111">
        <v>3000000</v>
      </c>
      <c r="F1087" s="110">
        <f>RANK(E1087,$E$2:$E$4135)</f>
        <v>1398</v>
      </c>
      <c r="G1087" s="109">
        <f>PERCENTRANK($E$2:$E$4135,E1087)</f>
        <v>0.64700000000000002</v>
      </c>
    </row>
    <row r="1088" spans="1:7">
      <c r="A1088" s="95">
        <v>2011</v>
      </c>
      <c r="B1088" s="95" t="s">
        <v>30</v>
      </c>
      <c r="C1088" s="95" t="s">
        <v>127</v>
      </c>
      <c r="D1088" s="95" t="s">
        <v>278</v>
      </c>
      <c r="E1088" s="111">
        <v>5250000</v>
      </c>
      <c r="F1088" s="110">
        <f>RANK(E1088,$E$2:$E$4135)</f>
        <v>917</v>
      </c>
      <c r="G1088" s="109">
        <f>PERCENTRANK($E$2:$E$4135,E1088)</f>
        <v>0.77500000000000002</v>
      </c>
    </row>
    <row r="1089" spans="1:7">
      <c r="A1089" s="95">
        <v>2011</v>
      </c>
      <c r="B1089" s="95" t="s">
        <v>30</v>
      </c>
      <c r="C1089" s="95" t="s">
        <v>127</v>
      </c>
      <c r="D1089" s="95" t="s">
        <v>335</v>
      </c>
      <c r="E1089" s="111">
        <v>430000</v>
      </c>
      <c r="F1089" s="110">
        <f>RANK(E1089,$E$2:$E$4135)</f>
        <v>3675</v>
      </c>
      <c r="G1089" s="109">
        <f>PERCENTRANK($E$2:$E$4135,E1089)</f>
        <v>0.11</v>
      </c>
    </row>
    <row r="1090" spans="1:7">
      <c r="A1090" s="95">
        <v>2011</v>
      </c>
      <c r="B1090" s="95" t="s">
        <v>30</v>
      </c>
      <c r="C1090" s="95" t="s">
        <v>127</v>
      </c>
      <c r="D1090" s="95" t="s">
        <v>336</v>
      </c>
      <c r="E1090" s="111">
        <v>1536000</v>
      </c>
      <c r="F1090" s="110">
        <f>RANK(E1090,$E$2:$E$4135)</f>
        <v>1883</v>
      </c>
      <c r="G1090" s="109">
        <f>PERCENTRANK($E$2:$E$4135,E1090)</f>
        <v>0.54400000000000004</v>
      </c>
    </row>
    <row r="1091" spans="1:7">
      <c r="A1091" s="95">
        <v>2011</v>
      </c>
      <c r="B1091" s="95" t="s">
        <v>30</v>
      </c>
      <c r="C1091" s="95" t="s">
        <v>127</v>
      </c>
      <c r="D1091" s="95" t="s">
        <v>337</v>
      </c>
      <c r="E1091" s="111">
        <v>1300000</v>
      </c>
      <c r="F1091" s="110">
        <f>RANK(E1091,$E$2:$E$4135)</f>
        <v>2016</v>
      </c>
      <c r="G1091" s="109">
        <f>PERCENTRANK($E$2:$E$4135,E1091)</f>
        <v>0.50900000000000001</v>
      </c>
    </row>
    <row r="1092" spans="1:7">
      <c r="A1092" s="95">
        <v>2011</v>
      </c>
      <c r="B1092" s="95" t="s">
        <v>30</v>
      </c>
      <c r="C1092" s="95" t="s">
        <v>127</v>
      </c>
      <c r="D1092" s="95" t="s">
        <v>961</v>
      </c>
      <c r="E1092" s="111">
        <v>419000</v>
      </c>
      <c r="F1092" s="110">
        <f>RANK(E1092,$E$2:$E$4135)</f>
        <v>3803</v>
      </c>
      <c r="G1092" s="109">
        <f>PERCENTRANK($E$2:$E$4135,E1092)</f>
        <v>7.6999999999999999E-2</v>
      </c>
    </row>
    <row r="1093" spans="1:7">
      <c r="A1093" s="95">
        <v>2011</v>
      </c>
      <c r="B1093" s="95" t="s">
        <v>30</v>
      </c>
      <c r="C1093" s="95" t="s">
        <v>127</v>
      </c>
      <c r="D1093" s="95" t="s">
        <v>338</v>
      </c>
      <c r="E1093" s="111">
        <v>1350000</v>
      </c>
      <c r="F1093" s="110">
        <f>RANK(E1093,$E$2:$E$4135)</f>
        <v>1989</v>
      </c>
      <c r="G1093" s="109">
        <f>PERCENTRANK($E$2:$E$4135,E1093)</f>
        <v>0.51300000000000001</v>
      </c>
    </row>
    <row r="1094" spans="1:7">
      <c r="A1094" s="95">
        <v>2011</v>
      </c>
      <c r="B1094" s="95" t="s">
        <v>30</v>
      </c>
      <c r="C1094" s="95" t="s">
        <v>127</v>
      </c>
      <c r="D1094" s="95" t="s">
        <v>339</v>
      </c>
      <c r="E1094" s="111">
        <v>600000</v>
      </c>
      <c r="F1094" s="110">
        <f>RANK(E1094,$E$2:$E$4135)</f>
        <v>2524</v>
      </c>
      <c r="G1094" s="109">
        <f>PERCENTRANK($E$2:$E$4135,E1094)</f>
        <v>0.38500000000000001</v>
      </c>
    </row>
    <row r="1095" spans="1:7">
      <c r="A1095" s="95">
        <v>2011</v>
      </c>
      <c r="B1095" s="95" t="s">
        <v>30</v>
      </c>
      <c r="C1095" s="95" t="s">
        <v>127</v>
      </c>
      <c r="D1095" s="95" t="s">
        <v>962</v>
      </c>
      <c r="E1095" s="111">
        <v>418000</v>
      </c>
      <c r="F1095" s="110">
        <f>RANK(E1095,$E$2:$E$4135)</f>
        <v>3822</v>
      </c>
      <c r="G1095" s="109">
        <f>PERCENTRANK($E$2:$E$4135,E1095)</f>
        <v>7.2999999999999995E-2</v>
      </c>
    </row>
    <row r="1096" spans="1:7">
      <c r="A1096" s="95">
        <v>2011</v>
      </c>
      <c r="B1096" s="95" t="s">
        <v>30</v>
      </c>
      <c r="C1096" s="95" t="s">
        <v>127</v>
      </c>
      <c r="D1096" s="95" t="s">
        <v>342</v>
      </c>
      <c r="E1096" s="111">
        <v>800000</v>
      </c>
      <c r="F1096" s="110">
        <f>RANK(E1096,$E$2:$E$4135)</f>
        <v>2375</v>
      </c>
      <c r="G1096" s="109">
        <f>PERCENTRANK($E$2:$E$4135,E1096)</f>
        <v>0.41799999999999998</v>
      </c>
    </row>
    <row r="1097" spans="1:7">
      <c r="A1097" s="95">
        <v>2011</v>
      </c>
      <c r="B1097" s="95" t="s">
        <v>30</v>
      </c>
      <c r="C1097" s="95" t="s">
        <v>127</v>
      </c>
      <c r="D1097" s="95" t="s">
        <v>343</v>
      </c>
      <c r="E1097" s="111">
        <v>7000000</v>
      </c>
      <c r="F1097" s="110">
        <f>RANK(E1097,$E$2:$E$4135)</f>
        <v>681</v>
      </c>
      <c r="G1097" s="109">
        <f>PERCENTRANK($E$2:$E$4135,E1097)</f>
        <v>0.82599999999999996</v>
      </c>
    </row>
    <row r="1098" spans="1:7">
      <c r="A1098" s="95">
        <v>2011</v>
      </c>
      <c r="B1098" s="95" t="s">
        <v>30</v>
      </c>
      <c r="C1098" s="95" t="s">
        <v>127</v>
      </c>
      <c r="D1098" s="95" t="s">
        <v>344</v>
      </c>
      <c r="E1098" s="111">
        <v>12850000</v>
      </c>
      <c r="F1098" s="110">
        <f>RANK(E1098,$E$2:$E$4135)</f>
        <v>286</v>
      </c>
      <c r="G1098" s="109">
        <f>PERCENTRANK($E$2:$E$4135,E1098)</f>
        <v>0.93100000000000005</v>
      </c>
    </row>
    <row r="1099" spans="1:7">
      <c r="A1099" s="95">
        <v>2011</v>
      </c>
      <c r="B1099" s="95" t="s">
        <v>30</v>
      </c>
      <c r="C1099" s="95" t="s">
        <v>127</v>
      </c>
      <c r="D1099" s="95" t="s">
        <v>963</v>
      </c>
      <c r="E1099" s="111">
        <v>414000</v>
      </c>
      <c r="F1099" s="110">
        <f>RANK(E1099,$E$2:$E$4135)</f>
        <v>3910</v>
      </c>
      <c r="G1099" s="109">
        <f>PERCENTRANK($E$2:$E$4135,E1099)</f>
        <v>4.1000000000000002E-2</v>
      </c>
    </row>
    <row r="1100" spans="1:7">
      <c r="A1100" s="95">
        <v>2011</v>
      </c>
      <c r="B1100" s="95" t="s">
        <v>30</v>
      </c>
      <c r="C1100" s="95" t="s">
        <v>127</v>
      </c>
      <c r="D1100" s="95" t="s">
        <v>964</v>
      </c>
      <c r="E1100" s="111">
        <v>418000</v>
      </c>
      <c r="F1100" s="110">
        <f>RANK(E1100,$E$2:$E$4135)</f>
        <v>3822</v>
      </c>
      <c r="G1100" s="109">
        <f>PERCENTRANK($E$2:$E$4135,E1100)</f>
        <v>7.2999999999999995E-2</v>
      </c>
    </row>
    <row r="1101" spans="1:7">
      <c r="A1101" s="95">
        <v>2011</v>
      </c>
      <c r="B1101" s="95" t="s">
        <v>30</v>
      </c>
      <c r="C1101" s="95" t="s">
        <v>127</v>
      </c>
      <c r="D1101" s="95" t="s">
        <v>346</v>
      </c>
      <c r="E1101" s="111">
        <v>1400000</v>
      </c>
      <c r="F1101" s="110">
        <f>RANK(E1101,$E$2:$E$4135)</f>
        <v>1966</v>
      </c>
      <c r="G1101" s="109">
        <f>PERCENTRANK($E$2:$E$4135,E1101)</f>
        <v>0.52100000000000002</v>
      </c>
    </row>
    <row r="1102" spans="1:7">
      <c r="A1102" s="95">
        <v>2011</v>
      </c>
      <c r="B1102" s="95" t="s">
        <v>31</v>
      </c>
      <c r="C1102" s="95" t="s">
        <v>73</v>
      </c>
      <c r="D1102" s="95" t="s">
        <v>348</v>
      </c>
      <c r="E1102" s="111">
        <v>417000</v>
      </c>
      <c r="F1102" s="110">
        <f>RANK(E1102,$E$2:$E$4135)</f>
        <v>3838</v>
      </c>
      <c r="G1102" s="109">
        <f>PERCENTRANK($E$2:$E$4135,E1102)</f>
        <v>6.9000000000000006E-2</v>
      </c>
    </row>
    <row r="1103" spans="1:7">
      <c r="A1103" s="95">
        <v>2011</v>
      </c>
      <c r="B1103" s="95" t="s">
        <v>31</v>
      </c>
      <c r="C1103" s="95" t="s">
        <v>73</v>
      </c>
      <c r="D1103" s="95" t="s">
        <v>350</v>
      </c>
      <c r="E1103" s="111">
        <v>425000</v>
      </c>
      <c r="F1103" s="110">
        <f>RANK(E1103,$E$2:$E$4135)</f>
        <v>3717</v>
      </c>
      <c r="G1103" s="109">
        <f>PERCENTRANK($E$2:$E$4135,E1103)</f>
        <v>9.6000000000000002E-2</v>
      </c>
    </row>
    <row r="1104" spans="1:7">
      <c r="A1104" s="95">
        <v>2011</v>
      </c>
      <c r="B1104" s="95" t="s">
        <v>31</v>
      </c>
      <c r="C1104" s="95" t="s">
        <v>73</v>
      </c>
      <c r="D1104" s="95" t="s">
        <v>847</v>
      </c>
      <c r="E1104" s="111">
        <v>5000000</v>
      </c>
      <c r="F1104" s="110">
        <f>RANK(E1104,$E$2:$E$4135)</f>
        <v>956</v>
      </c>
      <c r="G1104" s="109">
        <f>PERCENTRANK($E$2:$E$4135,E1104)</f>
        <v>0.75600000000000001</v>
      </c>
    </row>
    <row r="1105" spans="1:7">
      <c r="A1105" s="95">
        <v>2011</v>
      </c>
      <c r="B1105" s="95" t="s">
        <v>31</v>
      </c>
      <c r="C1105" s="95" t="s">
        <v>73</v>
      </c>
      <c r="D1105" s="95" t="s">
        <v>794</v>
      </c>
      <c r="E1105" s="111">
        <v>1000000</v>
      </c>
      <c r="F1105" s="110">
        <f>RANK(E1105,$E$2:$E$4135)</f>
        <v>2160</v>
      </c>
      <c r="G1105" s="109">
        <f>PERCENTRANK($E$2:$E$4135,E1105)</f>
        <v>0.45800000000000002</v>
      </c>
    </row>
    <row r="1106" spans="1:7">
      <c r="A1106" s="95">
        <v>2011</v>
      </c>
      <c r="B1106" s="95" t="s">
        <v>31</v>
      </c>
      <c r="C1106" s="95" t="s">
        <v>73</v>
      </c>
      <c r="D1106" s="95" t="s">
        <v>353</v>
      </c>
      <c r="E1106" s="111">
        <v>490000</v>
      </c>
      <c r="F1106" s="110">
        <f>RANK(E1106,$E$2:$E$4135)</f>
        <v>3278</v>
      </c>
      <c r="G1106" s="109">
        <f>PERCENTRANK($E$2:$E$4135,E1106)</f>
        <v>0.19600000000000001</v>
      </c>
    </row>
    <row r="1107" spans="1:7">
      <c r="A1107" s="95">
        <v>2011</v>
      </c>
      <c r="B1107" s="95" t="s">
        <v>31</v>
      </c>
      <c r="C1107" s="95" t="s">
        <v>73</v>
      </c>
      <c r="D1107" s="95" t="s">
        <v>965</v>
      </c>
      <c r="E1107" s="111">
        <v>414000</v>
      </c>
      <c r="F1107" s="110">
        <f>RANK(E1107,$E$2:$E$4135)</f>
        <v>3910</v>
      </c>
      <c r="G1107" s="109">
        <f>PERCENTRANK($E$2:$E$4135,E1107)</f>
        <v>4.1000000000000002E-2</v>
      </c>
    </row>
    <row r="1108" spans="1:7">
      <c r="A1108" s="95">
        <v>2011</v>
      </c>
      <c r="B1108" s="95" t="s">
        <v>31</v>
      </c>
      <c r="C1108" s="95" t="s">
        <v>73</v>
      </c>
      <c r="D1108" s="95" t="s">
        <v>633</v>
      </c>
      <c r="E1108" s="111">
        <v>600000</v>
      </c>
      <c r="F1108" s="110">
        <f>RANK(E1108,$E$2:$E$4135)</f>
        <v>2524</v>
      </c>
      <c r="G1108" s="109">
        <f>PERCENTRANK($E$2:$E$4135,E1108)</f>
        <v>0.38500000000000001</v>
      </c>
    </row>
    <row r="1109" spans="1:7">
      <c r="A1109" s="95">
        <v>2011</v>
      </c>
      <c r="B1109" s="95" t="s">
        <v>31</v>
      </c>
      <c r="C1109" s="95" t="s">
        <v>73</v>
      </c>
      <c r="D1109" s="95" t="s">
        <v>966</v>
      </c>
      <c r="E1109" s="111">
        <v>414000</v>
      </c>
      <c r="F1109" s="110">
        <f>RANK(E1109,$E$2:$E$4135)</f>
        <v>3910</v>
      </c>
      <c r="G1109" s="109">
        <f>PERCENTRANK($E$2:$E$4135,E1109)</f>
        <v>4.1000000000000002E-2</v>
      </c>
    </row>
    <row r="1110" spans="1:7">
      <c r="A1110" s="95">
        <v>2011</v>
      </c>
      <c r="B1110" s="95" t="s">
        <v>31</v>
      </c>
      <c r="C1110" s="95" t="s">
        <v>73</v>
      </c>
      <c r="D1110" s="95" t="s">
        <v>967</v>
      </c>
      <c r="E1110" s="111">
        <v>414000</v>
      </c>
      <c r="F1110" s="110">
        <f>RANK(E1110,$E$2:$E$4135)</f>
        <v>3910</v>
      </c>
      <c r="G1110" s="109">
        <f>PERCENTRANK($E$2:$E$4135,E1110)</f>
        <v>4.1000000000000002E-2</v>
      </c>
    </row>
    <row r="1111" spans="1:7">
      <c r="A1111" s="95">
        <v>2011</v>
      </c>
      <c r="B1111" s="95" t="s">
        <v>31</v>
      </c>
      <c r="C1111" s="95" t="s">
        <v>73</v>
      </c>
      <c r="D1111" s="95" t="s">
        <v>354</v>
      </c>
      <c r="E1111" s="111">
        <v>1000000</v>
      </c>
      <c r="F1111" s="110">
        <f>RANK(E1111,$E$2:$E$4135)</f>
        <v>2160</v>
      </c>
      <c r="G1111" s="109">
        <f>PERCENTRANK($E$2:$E$4135,E1111)</f>
        <v>0.45800000000000002</v>
      </c>
    </row>
    <row r="1112" spans="1:7">
      <c r="A1112" s="95">
        <v>2011</v>
      </c>
      <c r="B1112" s="95" t="s">
        <v>31</v>
      </c>
      <c r="C1112" s="95" t="s">
        <v>73</v>
      </c>
      <c r="D1112" s="95" t="s">
        <v>355</v>
      </c>
      <c r="E1112" s="111">
        <v>1400000</v>
      </c>
      <c r="F1112" s="110">
        <f>RANK(E1112,$E$2:$E$4135)</f>
        <v>1966</v>
      </c>
      <c r="G1112" s="109">
        <f>PERCENTRANK($E$2:$E$4135,E1112)</f>
        <v>0.52100000000000002</v>
      </c>
    </row>
    <row r="1113" spans="1:7">
      <c r="A1113" s="95">
        <v>2011</v>
      </c>
      <c r="B1113" s="95" t="s">
        <v>31</v>
      </c>
      <c r="C1113" s="95" t="s">
        <v>73</v>
      </c>
      <c r="D1113" s="95" t="s">
        <v>111</v>
      </c>
      <c r="E1113" s="111">
        <v>2500000</v>
      </c>
      <c r="F1113" s="110">
        <f>RANK(E1113,$E$2:$E$4135)</f>
        <v>1555</v>
      </c>
      <c r="G1113" s="109">
        <f>PERCENTRANK($E$2:$E$4135,E1113)</f>
        <v>0.61699999999999999</v>
      </c>
    </row>
    <row r="1114" spans="1:7">
      <c r="A1114" s="95">
        <v>2011</v>
      </c>
      <c r="B1114" s="95" t="s">
        <v>31</v>
      </c>
      <c r="C1114" s="95" t="s">
        <v>73</v>
      </c>
      <c r="D1114" s="95" t="s">
        <v>356</v>
      </c>
      <c r="E1114" s="111">
        <v>7750000</v>
      </c>
      <c r="F1114" s="110">
        <f>RANK(E1114,$E$2:$E$4135)</f>
        <v>607</v>
      </c>
      <c r="G1114" s="109">
        <f>PERCENTRANK($E$2:$E$4135,E1114)</f>
        <v>0.85199999999999998</v>
      </c>
    </row>
    <row r="1115" spans="1:7">
      <c r="A1115" s="95">
        <v>2011</v>
      </c>
      <c r="B1115" s="95" t="s">
        <v>31</v>
      </c>
      <c r="C1115" s="95" t="s">
        <v>73</v>
      </c>
      <c r="D1115" s="95" t="s">
        <v>968</v>
      </c>
      <c r="E1115" s="111">
        <v>414000</v>
      </c>
      <c r="F1115" s="110">
        <f>RANK(E1115,$E$2:$E$4135)</f>
        <v>3910</v>
      </c>
      <c r="G1115" s="109">
        <f>PERCENTRANK($E$2:$E$4135,E1115)</f>
        <v>4.1000000000000002E-2</v>
      </c>
    </row>
    <row r="1116" spans="1:7">
      <c r="A1116" s="95">
        <v>2011</v>
      </c>
      <c r="B1116" s="95" t="s">
        <v>31</v>
      </c>
      <c r="C1116" s="95" t="s">
        <v>73</v>
      </c>
      <c r="D1116" s="95" t="s">
        <v>698</v>
      </c>
      <c r="E1116" s="111">
        <v>800000</v>
      </c>
      <c r="F1116" s="110">
        <f>RANK(E1116,$E$2:$E$4135)</f>
        <v>2375</v>
      </c>
      <c r="G1116" s="109">
        <f>PERCENTRANK($E$2:$E$4135,E1116)</f>
        <v>0.41799999999999998</v>
      </c>
    </row>
    <row r="1117" spans="1:7">
      <c r="A1117" s="95">
        <v>2011</v>
      </c>
      <c r="B1117" s="95" t="s">
        <v>31</v>
      </c>
      <c r="C1117" s="95" t="s">
        <v>73</v>
      </c>
      <c r="D1117" s="95" t="s">
        <v>969</v>
      </c>
      <c r="E1117" s="111">
        <v>425000</v>
      </c>
      <c r="F1117" s="110">
        <f>RANK(E1117,$E$2:$E$4135)</f>
        <v>3717</v>
      </c>
      <c r="G1117" s="109">
        <f>PERCENTRANK($E$2:$E$4135,E1117)</f>
        <v>9.6000000000000002E-2</v>
      </c>
    </row>
    <row r="1118" spans="1:7">
      <c r="A1118" s="95">
        <v>2011</v>
      </c>
      <c r="B1118" s="95" t="s">
        <v>31</v>
      </c>
      <c r="C1118" s="95" t="s">
        <v>73</v>
      </c>
      <c r="D1118" s="95" t="s">
        <v>361</v>
      </c>
      <c r="E1118" s="111">
        <v>6000000</v>
      </c>
      <c r="F1118" s="110">
        <f>RANK(E1118,$E$2:$E$4135)</f>
        <v>790</v>
      </c>
      <c r="G1118" s="109">
        <f>PERCENTRANK($E$2:$E$4135,E1118)</f>
        <v>0.79900000000000004</v>
      </c>
    </row>
    <row r="1119" spans="1:7">
      <c r="A1119" s="95">
        <v>2011</v>
      </c>
      <c r="B1119" s="95" t="s">
        <v>31</v>
      </c>
      <c r="C1119" s="95" t="s">
        <v>73</v>
      </c>
      <c r="D1119" s="95" t="s">
        <v>362</v>
      </c>
      <c r="E1119" s="111">
        <v>3650000</v>
      </c>
      <c r="F1119" s="110">
        <f>RANK(E1119,$E$2:$E$4135)</f>
        <v>1263</v>
      </c>
      <c r="G1119" s="109">
        <f>PERCENTRANK($E$2:$E$4135,E1119)</f>
        <v>0.69299999999999995</v>
      </c>
    </row>
    <row r="1120" spans="1:7">
      <c r="A1120" s="95">
        <v>2011</v>
      </c>
      <c r="B1120" s="95" t="s">
        <v>31</v>
      </c>
      <c r="C1120" s="95" t="s">
        <v>73</v>
      </c>
      <c r="D1120" s="95" t="s">
        <v>365</v>
      </c>
      <c r="E1120" s="111">
        <v>11000000</v>
      </c>
      <c r="F1120" s="110">
        <f>RANK(E1120,$E$2:$E$4135)</f>
        <v>371</v>
      </c>
      <c r="G1120" s="109">
        <f>PERCENTRANK($E$2:$E$4135,E1120)</f>
        <v>0.90400000000000003</v>
      </c>
    </row>
    <row r="1121" spans="1:7">
      <c r="A1121" s="95">
        <v>2011</v>
      </c>
      <c r="B1121" s="95" t="s">
        <v>31</v>
      </c>
      <c r="C1121" s="95" t="s">
        <v>73</v>
      </c>
      <c r="D1121" s="95" t="s">
        <v>368</v>
      </c>
      <c r="E1121" s="111">
        <v>3700000</v>
      </c>
      <c r="F1121" s="110">
        <f>RANK(E1121,$E$2:$E$4135)</f>
        <v>1253</v>
      </c>
      <c r="G1121" s="109">
        <f>PERCENTRANK($E$2:$E$4135,E1121)</f>
        <v>0.69499999999999995</v>
      </c>
    </row>
    <row r="1122" spans="1:7">
      <c r="A1122" s="95">
        <v>2011</v>
      </c>
      <c r="B1122" s="95" t="s">
        <v>31</v>
      </c>
      <c r="C1122" s="95" t="s">
        <v>73</v>
      </c>
      <c r="D1122" s="95" t="s">
        <v>369</v>
      </c>
      <c r="E1122" s="111">
        <v>425000</v>
      </c>
      <c r="F1122" s="110">
        <f>RANK(E1122,$E$2:$E$4135)</f>
        <v>3717</v>
      </c>
      <c r="G1122" s="109">
        <f>PERCENTRANK($E$2:$E$4135,E1122)</f>
        <v>9.6000000000000002E-2</v>
      </c>
    </row>
    <row r="1123" spans="1:7">
      <c r="A1123" s="95">
        <v>2011</v>
      </c>
      <c r="B1123" s="95" t="s">
        <v>31</v>
      </c>
      <c r="C1123" s="95" t="s">
        <v>73</v>
      </c>
      <c r="D1123" s="95" t="s">
        <v>370</v>
      </c>
      <c r="E1123" s="111">
        <v>431000</v>
      </c>
      <c r="F1123" s="110">
        <f>RANK(E1123,$E$2:$E$4135)</f>
        <v>3671</v>
      </c>
      <c r="G1123" s="109">
        <f>PERCENTRANK($E$2:$E$4135,E1123)</f>
        <v>0.111</v>
      </c>
    </row>
    <row r="1124" spans="1:7">
      <c r="A1124" s="95">
        <v>2011</v>
      </c>
      <c r="B1124" s="95" t="s">
        <v>31</v>
      </c>
      <c r="C1124" s="95" t="s">
        <v>73</v>
      </c>
      <c r="D1124" s="95" t="s">
        <v>970</v>
      </c>
      <c r="E1124" s="111">
        <v>416000</v>
      </c>
      <c r="F1124" s="110">
        <f>RANK(E1124,$E$2:$E$4135)</f>
        <v>3859</v>
      </c>
      <c r="G1124" s="109">
        <f>PERCENTRANK($E$2:$E$4135,E1124)</f>
        <v>6.3E-2</v>
      </c>
    </row>
    <row r="1125" spans="1:7">
      <c r="A1125" s="95">
        <v>2011</v>
      </c>
      <c r="B1125" s="95" t="s">
        <v>31</v>
      </c>
      <c r="C1125" s="95" t="s">
        <v>73</v>
      </c>
      <c r="D1125" s="95" t="s">
        <v>565</v>
      </c>
      <c r="E1125" s="111">
        <v>7000000</v>
      </c>
      <c r="F1125" s="110">
        <f>RANK(E1125,$E$2:$E$4135)</f>
        <v>681</v>
      </c>
      <c r="G1125" s="109">
        <f>PERCENTRANK($E$2:$E$4135,E1125)</f>
        <v>0.82599999999999996</v>
      </c>
    </row>
    <row r="1126" spans="1:7">
      <c r="A1126" s="95">
        <v>2011</v>
      </c>
      <c r="B1126" s="95" t="s">
        <v>31</v>
      </c>
      <c r="C1126" s="95" t="s">
        <v>73</v>
      </c>
      <c r="D1126" s="95" t="s">
        <v>373</v>
      </c>
      <c r="E1126" s="111">
        <v>445000</v>
      </c>
      <c r="F1126" s="110">
        <f>RANK(E1126,$E$2:$E$4135)</f>
        <v>3593</v>
      </c>
      <c r="G1126" s="109">
        <f>PERCENTRANK($E$2:$E$4135,E1126)</f>
        <v>0.129</v>
      </c>
    </row>
    <row r="1127" spans="1:7">
      <c r="A1127" s="95">
        <v>2011</v>
      </c>
      <c r="B1127" s="95" t="s">
        <v>31</v>
      </c>
      <c r="C1127" s="95" t="s">
        <v>73</v>
      </c>
      <c r="D1127" s="95" t="s">
        <v>971</v>
      </c>
      <c r="E1127" s="111">
        <v>414000</v>
      </c>
      <c r="F1127" s="110">
        <f>RANK(E1127,$E$2:$E$4135)</f>
        <v>3910</v>
      </c>
      <c r="G1127" s="109">
        <f>PERCENTRANK($E$2:$E$4135,E1127)</f>
        <v>4.1000000000000002E-2</v>
      </c>
    </row>
    <row r="1128" spans="1:7">
      <c r="A1128" s="95">
        <v>2011</v>
      </c>
      <c r="B1128" s="95" t="s">
        <v>32</v>
      </c>
      <c r="C1128" s="95" t="s">
        <v>73</v>
      </c>
      <c r="D1128" s="95" t="s">
        <v>972</v>
      </c>
      <c r="E1128" s="111">
        <v>418000</v>
      </c>
      <c r="F1128" s="110">
        <f>RANK(E1128,$E$2:$E$4135)</f>
        <v>3822</v>
      </c>
      <c r="G1128" s="109">
        <f>PERCENTRANK($E$2:$E$4135,E1128)</f>
        <v>7.2999999999999995E-2</v>
      </c>
    </row>
    <row r="1129" spans="1:7">
      <c r="A1129" s="95">
        <v>2011</v>
      </c>
      <c r="B1129" s="95" t="s">
        <v>32</v>
      </c>
      <c r="C1129" s="95" t="s">
        <v>73</v>
      </c>
      <c r="D1129" s="95" t="s">
        <v>374</v>
      </c>
      <c r="E1129" s="111">
        <v>439500</v>
      </c>
      <c r="F1129" s="110">
        <f>RANK(E1129,$E$2:$E$4135)</f>
        <v>3631</v>
      </c>
      <c r="G1129" s="109">
        <f>PERCENTRANK($E$2:$E$4135,E1129)</f>
        <v>0.121</v>
      </c>
    </row>
    <row r="1130" spans="1:7">
      <c r="A1130" s="95">
        <v>2011</v>
      </c>
      <c r="B1130" s="95" t="s">
        <v>32</v>
      </c>
      <c r="C1130" s="95" t="s">
        <v>73</v>
      </c>
      <c r="D1130" s="95" t="s">
        <v>291</v>
      </c>
      <c r="E1130" s="111">
        <v>3925000</v>
      </c>
      <c r="F1130" s="110">
        <f>RANK(E1130,$E$2:$E$4135)</f>
        <v>1210</v>
      </c>
      <c r="G1130" s="109">
        <f>PERCENTRANK($E$2:$E$4135,E1130)</f>
        <v>0.70699999999999996</v>
      </c>
    </row>
    <row r="1131" spans="1:7">
      <c r="A1131" s="95">
        <v>2011</v>
      </c>
      <c r="B1131" s="95" t="s">
        <v>32</v>
      </c>
      <c r="C1131" s="95" t="s">
        <v>73</v>
      </c>
      <c r="D1131" s="95" t="s">
        <v>973</v>
      </c>
      <c r="E1131" s="111">
        <v>423000</v>
      </c>
      <c r="F1131" s="110">
        <f>RANK(E1131,$E$2:$E$4135)</f>
        <v>3752</v>
      </c>
      <c r="G1131" s="109">
        <f>PERCENTRANK($E$2:$E$4135,E1131)</f>
        <v>9.0999999999999998E-2</v>
      </c>
    </row>
    <row r="1132" spans="1:7">
      <c r="A1132" s="95">
        <v>2011</v>
      </c>
      <c r="B1132" s="95" t="s">
        <v>32</v>
      </c>
      <c r="C1132" s="95" t="s">
        <v>73</v>
      </c>
      <c r="D1132" s="95" t="s">
        <v>378</v>
      </c>
      <c r="E1132" s="111">
        <v>4400000</v>
      </c>
      <c r="F1132" s="110">
        <f>RANK(E1132,$E$2:$E$4135)</f>
        <v>1096</v>
      </c>
      <c r="G1132" s="109">
        <f>PERCENTRANK($E$2:$E$4135,E1132)</f>
        <v>0.73399999999999999</v>
      </c>
    </row>
    <row r="1133" spans="1:7">
      <c r="A1133" s="95">
        <v>2011</v>
      </c>
      <c r="B1133" s="95" t="s">
        <v>32</v>
      </c>
      <c r="C1133" s="95" t="s">
        <v>73</v>
      </c>
      <c r="D1133" s="95" t="s">
        <v>974</v>
      </c>
      <c r="E1133" s="111">
        <v>421500</v>
      </c>
      <c r="F1133" s="110">
        <f>RANK(E1133,$E$2:$E$4135)</f>
        <v>3768</v>
      </c>
      <c r="G1133" s="109">
        <f>PERCENTRANK($E$2:$E$4135,E1133)</f>
        <v>8.7999999999999995E-2</v>
      </c>
    </row>
    <row r="1134" spans="1:7">
      <c r="A1134" s="95">
        <v>2011</v>
      </c>
      <c r="B1134" s="95" t="s">
        <v>32</v>
      </c>
      <c r="C1134" s="95" t="s">
        <v>73</v>
      </c>
      <c r="D1134" s="95" t="s">
        <v>975</v>
      </c>
      <c r="E1134" s="111">
        <v>417000</v>
      </c>
      <c r="F1134" s="110">
        <f>RANK(E1134,$E$2:$E$4135)</f>
        <v>3838</v>
      </c>
      <c r="G1134" s="109">
        <f>PERCENTRANK($E$2:$E$4135,E1134)</f>
        <v>6.9000000000000006E-2</v>
      </c>
    </row>
    <row r="1135" spans="1:7">
      <c r="A1135" s="95">
        <v>2011</v>
      </c>
      <c r="B1135" s="95" t="s">
        <v>32</v>
      </c>
      <c r="C1135" s="95" t="s">
        <v>73</v>
      </c>
      <c r="D1135" s="95" t="s">
        <v>976</v>
      </c>
      <c r="E1135" s="111">
        <v>421000</v>
      </c>
      <c r="F1135" s="110">
        <f>RANK(E1135,$E$2:$E$4135)</f>
        <v>3770</v>
      </c>
      <c r="G1135" s="109">
        <f>PERCENTRANK($E$2:$E$4135,E1135)</f>
        <v>8.6999999999999994E-2</v>
      </c>
    </row>
    <row r="1136" spans="1:7">
      <c r="A1136" s="95">
        <v>2011</v>
      </c>
      <c r="B1136" s="95" t="s">
        <v>32</v>
      </c>
      <c r="C1136" s="95" t="s">
        <v>73</v>
      </c>
      <c r="D1136" s="95" t="s">
        <v>977</v>
      </c>
      <c r="E1136" s="111">
        <v>900000</v>
      </c>
      <c r="F1136" s="110">
        <f>RANK(E1136,$E$2:$E$4135)</f>
        <v>2282</v>
      </c>
      <c r="G1136" s="109">
        <f>PERCENTRANK($E$2:$E$4135,E1136)</f>
        <v>0.44</v>
      </c>
    </row>
    <row r="1137" spans="1:7">
      <c r="A1137" s="95">
        <v>2011</v>
      </c>
      <c r="B1137" s="95" t="s">
        <v>32</v>
      </c>
      <c r="C1137" s="95" t="s">
        <v>73</v>
      </c>
      <c r="D1137" s="95" t="s">
        <v>381</v>
      </c>
      <c r="E1137" s="111">
        <v>467000</v>
      </c>
      <c r="F1137" s="110">
        <f>RANK(E1137,$E$2:$E$4135)</f>
        <v>3556</v>
      </c>
      <c r="G1137" s="109">
        <f>PERCENTRANK($E$2:$E$4135,E1137)</f>
        <v>0.13900000000000001</v>
      </c>
    </row>
    <row r="1138" spans="1:7">
      <c r="A1138" s="95">
        <v>2011</v>
      </c>
      <c r="B1138" s="95" t="s">
        <v>32</v>
      </c>
      <c r="C1138" s="95" t="s">
        <v>73</v>
      </c>
      <c r="D1138" s="95" t="s">
        <v>164</v>
      </c>
      <c r="E1138" s="111">
        <v>3000000</v>
      </c>
      <c r="F1138" s="110">
        <f>RANK(E1138,$E$2:$E$4135)</f>
        <v>1398</v>
      </c>
      <c r="G1138" s="109">
        <f>PERCENTRANK($E$2:$E$4135,E1138)</f>
        <v>0.64700000000000002</v>
      </c>
    </row>
    <row r="1139" spans="1:7">
      <c r="A1139" s="95">
        <v>2011</v>
      </c>
      <c r="B1139" s="95" t="s">
        <v>32</v>
      </c>
      <c r="C1139" s="95" t="s">
        <v>73</v>
      </c>
      <c r="D1139" s="95" t="s">
        <v>639</v>
      </c>
      <c r="E1139" s="111">
        <v>474000</v>
      </c>
      <c r="F1139" s="110">
        <f>RANK(E1139,$E$2:$E$4135)</f>
        <v>3547</v>
      </c>
      <c r="G1139" s="109">
        <f>PERCENTRANK($E$2:$E$4135,E1139)</f>
        <v>0.14199999999999999</v>
      </c>
    </row>
    <row r="1140" spans="1:7">
      <c r="A1140" s="95">
        <v>2011</v>
      </c>
      <c r="B1140" s="95" t="s">
        <v>32</v>
      </c>
      <c r="C1140" s="95" t="s">
        <v>73</v>
      </c>
      <c r="D1140" s="95" t="s">
        <v>383</v>
      </c>
      <c r="E1140" s="111">
        <v>424000</v>
      </c>
      <c r="F1140" s="110">
        <f>RANK(E1140,$E$2:$E$4135)</f>
        <v>3739</v>
      </c>
      <c r="G1140" s="109">
        <f>PERCENTRANK($E$2:$E$4135,E1140)</f>
        <v>9.4E-2</v>
      </c>
    </row>
    <row r="1141" spans="1:7">
      <c r="A1141" s="95">
        <v>2011</v>
      </c>
      <c r="B1141" s="95" t="s">
        <v>32</v>
      </c>
      <c r="C1141" s="95" t="s">
        <v>73</v>
      </c>
      <c r="D1141" s="95" t="s">
        <v>384</v>
      </c>
      <c r="E1141" s="111">
        <v>2300000</v>
      </c>
      <c r="F1141" s="110">
        <f>RANK(E1141,$E$2:$E$4135)</f>
        <v>1623</v>
      </c>
      <c r="G1141" s="109">
        <f>PERCENTRANK($E$2:$E$4135,E1141)</f>
        <v>0.60499999999999998</v>
      </c>
    </row>
    <row r="1142" spans="1:7">
      <c r="A1142" s="95">
        <v>2011</v>
      </c>
      <c r="B1142" s="95" t="s">
        <v>32</v>
      </c>
      <c r="C1142" s="95" t="s">
        <v>73</v>
      </c>
      <c r="D1142" s="95" t="s">
        <v>385</v>
      </c>
      <c r="E1142" s="111">
        <v>19000000</v>
      </c>
      <c r="F1142" s="110">
        <f>RANK(E1142,$E$2:$E$4135)</f>
        <v>76</v>
      </c>
      <c r="G1142" s="109">
        <f>PERCENTRANK($E$2:$E$4135,E1142)</f>
        <v>0.97899999999999998</v>
      </c>
    </row>
    <row r="1143" spans="1:7">
      <c r="A1143" s="95">
        <v>2011</v>
      </c>
      <c r="B1143" s="95" t="s">
        <v>32</v>
      </c>
      <c r="C1143" s="95" t="s">
        <v>73</v>
      </c>
      <c r="D1143" s="95" t="s">
        <v>978</v>
      </c>
      <c r="E1143" s="111">
        <v>442000</v>
      </c>
      <c r="F1143" s="110">
        <f>RANK(E1143,$E$2:$E$4135)</f>
        <v>3609</v>
      </c>
      <c r="G1143" s="109">
        <f>PERCENTRANK($E$2:$E$4135,E1143)</f>
        <v>0.127</v>
      </c>
    </row>
    <row r="1144" spans="1:7">
      <c r="A1144" s="95">
        <v>2011</v>
      </c>
      <c r="B1144" s="95" t="s">
        <v>32</v>
      </c>
      <c r="C1144" s="95" t="s">
        <v>73</v>
      </c>
      <c r="D1144" s="95" t="s">
        <v>387</v>
      </c>
      <c r="E1144" s="111">
        <v>5250000</v>
      </c>
      <c r="F1144" s="110">
        <f>RANK(E1144,$E$2:$E$4135)</f>
        <v>917</v>
      </c>
      <c r="G1144" s="109">
        <f>PERCENTRANK($E$2:$E$4135,E1144)</f>
        <v>0.77500000000000002</v>
      </c>
    </row>
    <row r="1145" spans="1:7">
      <c r="A1145" s="95">
        <v>2011</v>
      </c>
      <c r="B1145" s="95" t="s">
        <v>32</v>
      </c>
      <c r="C1145" s="95" t="s">
        <v>73</v>
      </c>
      <c r="D1145" s="95" t="s">
        <v>979</v>
      </c>
      <c r="E1145" s="111">
        <v>421000</v>
      </c>
      <c r="F1145" s="110">
        <f>RANK(E1145,$E$2:$E$4135)</f>
        <v>3770</v>
      </c>
      <c r="G1145" s="109">
        <f>PERCENTRANK($E$2:$E$4135,E1145)</f>
        <v>8.6999999999999994E-2</v>
      </c>
    </row>
    <row r="1146" spans="1:7">
      <c r="A1146" s="95">
        <v>2011</v>
      </c>
      <c r="B1146" s="95" t="s">
        <v>32</v>
      </c>
      <c r="C1146" s="95" t="s">
        <v>73</v>
      </c>
      <c r="D1146" s="95" t="s">
        <v>390</v>
      </c>
      <c r="E1146" s="111">
        <v>900000</v>
      </c>
      <c r="F1146" s="110">
        <f>RANK(E1146,$E$2:$E$4135)</f>
        <v>2282</v>
      </c>
      <c r="G1146" s="109">
        <f>PERCENTRANK($E$2:$E$4135,E1146)</f>
        <v>0.44</v>
      </c>
    </row>
    <row r="1147" spans="1:7">
      <c r="A1147" s="95">
        <v>2011</v>
      </c>
      <c r="B1147" s="95" t="s">
        <v>32</v>
      </c>
      <c r="C1147" s="95" t="s">
        <v>73</v>
      </c>
      <c r="D1147" s="95" t="s">
        <v>392</v>
      </c>
      <c r="E1147" s="111">
        <v>8000000</v>
      </c>
      <c r="F1147" s="110">
        <f>RANK(E1147,$E$2:$E$4135)</f>
        <v>573</v>
      </c>
      <c r="G1147" s="109">
        <f>PERCENTRANK($E$2:$E$4135,E1147)</f>
        <v>0.85399999999999998</v>
      </c>
    </row>
    <row r="1148" spans="1:7">
      <c r="A1148" s="95">
        <v>2011</v>
      </c>
      <c r="B1148" s="95" t="s">
        <v>32</v>
      </c>
      <c r="C1148" s="95" t="s">
        <v>73</v>
      </c>
      <c r="D1148" s="95" t="s">
        <v>393</v>
      </c>
      <c r="E1148" s="111">
        <v>437500</v>
      </c>
      <c r="F1148" s="110">
        <f>RANK(E1148,$E$2:$E$4135)</f>
        <v>3637</v>
      </c>
      <c r="G1148" s="109">
        <f>PERCENTRANK($E$2:$E$4135,E1148)</f>
        <v>0.11899999999999999</v>
      </c>
    </row>
    <row r="1149" spans="1:7">
      <c r="A1149" s="95">
        <v>2011</v>
      </c>
      <c r="B1149" s="95" t="s">
        <v>32</v>
      </c>
      <c r="C1149" s="95" t="s">
        <v>73</v>
      </c>
      <c r="D1149" s="95" t="s">
        <v>396</v>
      </c>
      <c r="E1149" s="111">
        <v>6900000</v>
      </c>
      <c r="F1149" s="110">
        <f>RANK(E1149,$E$2:$E$4135)</f>
        <v>722</v>
      </c>
      <c r="G1149" s="109">
        <f>PERCENTRANK($E$2:$E$4135,E1149)</f>
        <v>0.82499999999999996</v>
      </c>
    </row>
    <row r="1150" spans="1:7">
      <c r="A1150" s="95">
        <v>2011</v>
      </c>
      <c r="B1150" s="95" t="s">
        <v>32</v>
      </c>
      <c r="C1150" s="95" t="s">
        <v>73</v>
      </c>
      <c r="D1150" s="95" t="s">
        <v>397</v>
      </c>
      <c r="E1150" s="111">
        <v>1000000</v>
      </c>
      <c r="F1150" s="110">
        <f>RANK(E1150,$E$2:$E$4135)</f>
        <v>2160</v>
      </c>
      <c r="G1150" s="109">
        <f>PERCENTRANK($E$2:$E$4135,E1150)</f>
        <v>0.45800000000000002</v>
      </c>
    </row>
    <row r="1151" spans="1:7">
      <c r="A1151" s="95">
        <v>2011</v>
      </c>
      <c r="B1151" s="95" t="s">
        <v>32</v>
      </c>
      <c r="C1151" s="95" t="s">
        <v>73</v>
      </c>
      <c r="D1151" s="95" t="s">
        <v>980</v>
      </c>
      <c r="E1151" s="111">
        <v>414000</v>
      </c>
      <c r="F1151" s="110">
        <f>RANK(E1151,$E$2:$E$4135)</f>
        <v>3910</v>
      </c>
      <c r="G1151" s="109">
        <f>PERCENTRANK($E$2:$E$4135,E1151)</f>
        <v>4.1000000000000002E-2</v>
      </c>
    </row>
    <row r="1152" spans="1:7">
      <c r="A1152" s="95">
        <v>2011</v>
      </c>
      <c r="B1152" s="95" t="s">
        <v>32</v>
      </c>
      <c r="C1152" s="95" t="s">
        <v>73</v>
      </c>
      <c r="D1152" s="95" t="s">
        <v>398</v>
      </c>
      <c r="E1152" s="111">
        <v>7500000</v>
      </c>
      <c r="F1152" s="110">
        <f>RANK(E1152,$E$2:$E$4135)</f>
        <v>625</v>
      </c>
      <c r="G1152" s="109">
        <f>PERCENTRANK($E$2:$E$4135,E1152)</f>
        <v>0.84299999999999997</v>
      </c>
    </row>
    <row r="1153" spans="1:7">
      <c r="A1153" s="95">
        <v>2011</v>
      </c>
      <c r="B1153" s="95" t="s">
        <v>32</v>
      </c>
      <c r="C1153" s="95" t="s">
        <v>73</v>
      </c>
      <c r="D1153" s="95" t="s">
        <v>727</v>
      </c>
      <c r="E1153" s="111">
        <v>725000</v>
      </c>
      <c r="F1153" s="110">
        <f>RANK(E1153,$E$2:$E$4135)</f>
        <v>2457</v>
      </c>
      <c r="G1153" s="109">
        <f>PERCENTRANK($E$2:$E$4135,E1153)</f>
        <v>0.40400000000000003</v>
      </c>
    </row>
    <row r="1154" spans="1:7">
      <c r="A1154" s="95">
        <v>2011</v>
      </c>
      <c r="B1154" s="95" t="s">
        <v>32</v>
      </c>
      <c r="C1154" s="95" t="s">
        <v>73</v>
      </c>
      <c r="D1154" s="95" t="s">
        <v>981</v>
      </c>
      <c r="E1154" s="111">
        <v>432500</v>
      </c>
      <c r="F1154" s="110">
        <f>RANK(E1154,$E$2:$E$4135)</f>
        <v>3663</v>
      </c>
      <c r="G1154" s="109">
        <f>PERCENTRANK($E$2:$E$4135,E1154)</f>
        <v>0.113</v>
      </c>
    </row>
    <row r="1155" spans="1:7">
      <c r="A1155" s="95">
        <v>2011</v>
      </c>
      <c r="B1155" s="95" t="s">
        <v>32</v>
      </c>
      <c r="C1155" s="95" t="s">
        <v>73</v>
      </c>
      <c r="D1155" s="95" t="s">
        <v>401</v>
      </c>
      <c r="E1155" s="111">
        <v>424000</v>
      </c>
      <c r="F1155" s="110">
        <f>RANK(E1155,$E$2:$E$4135)</f>
        <v>3739</v>
      </c>
      <c r="G1155" s="109">
        <f>PERCENTRANK($E$2:$E$4135,E1155)</f>
        <v>9.4E-2</v>
      </c>
    </row>
    <row r="1156" spans="1:7">
      <c r="A1156" s="95">
        <v>2011</v>
      </c>
      <c r="B1156" s="95" t="s">
        <v>32</v>
      </c>
      <c r="C1156" s="95" t="s">
        <v>73</v>
      </c>
      <c r="D1156" s="95" t="s">
        <v>982</v>
      </c>
      <c r="E1156" s="111">
        <v>418000</v>
      </c>
      <c r="F1156" s="110">
        <f>RANK(E1156,$E$2:$E$4135)</f>
        <v>3822</v>
      </c>
      <c r="G1156" s="109">
        <f>PERCENTRANK($E$2:$E$4135,E1156)</f>
        <v>7.2999999999999995E-2</v>
      </c>
    </row>
    <row r="1157" spans="1:7">
      <c r="A1157" s="95">
        <v>2011</v>
      </c>
      <c r="B1157" s="95" t="s">
        <v>33</v>
      </c>
      <c r="C1157" s="95" t="s">
        <v>127</v>
      </c>
      <c r="D1157" s="95" t="s">
        <v>983</v>
      </c>
      <c r="E1157" s="111">
        <v>414000</v>
      </c>
      <c r="F1157" s="110">
        <f>RANK(E1157,$E$2:$E$4135)</f>
        <v>3910</v>
      </c>
      <c r="G1157" s="109">
        <f>PERCENTRANK($E$2:$E$4135,E1157)</f>
        <v>4.1000000000000002E-2</v>
      </c>
    </row>
    <row r="1158" spans="1:7">
      <c r="A1158" s="95">
        <v>2011</v>
      </c>
      <c r="B1158" s="95" t="s">
        <v>33</v>
      </c>
      <c r="C1158" s="95" t="s">
        <v>127</v>
      </c>
      <c r="D1158" s="95" t="s">
        <v>403</v>
      </c>
      <c r="E1158" s="111">
        <v>640000</v>
      </c>
      <c r="F1158" s="110">
        <f>RANK(E1158,$E$2:$E$4135)</f>
        <v>2512</v>
      </c>
      <c r="G1158" s="109">
        <f>PERCENTRANK($E$2:$E$4135,E1158)</f>
        <v>0.39200000000000002</v>
      </c>
    </row>
    <row r="1159" spans="1:7">
      <c r="A1159" s="95">
        <v>2011</v>
      </c>
      <c r="B1159" s="95" t="s">
        <v>33</v>
      </c>
      <c r="C1159" s="95" t="s">
        <v>127</v>
      </c>
      <c r="D1159" s="95" t="s">
        <v>984</v>
      </c>
      <c r="E1159" s="111">
        <v>1000000</v>
      </c>
      <c r="F1159" s="110">
        <f>RANK(E1159,$E$2:$E$4135)</f>
        <v>2160</v>
      </c>
      <c r="G1159" s="109">
        <f>PERCENTRANK($E$2:$E$4135,E1159)</f>
        <v>0.45800000000000002</v>
      </c>
    </row>
    <row r="1160" spans="1:7">
      <c r="A1160" s="95">
        <v>2011</v>
      </c>
      <c r="B1160" s="95" t="s">
        <v>33</v>
      </c>
      <c r="C1160" s="95" t="s">
        <v>127</v>
      </c>
      <c r="D1160" s="95" t="s">
        <v>407</v>
      </c>
      <c r="E1160" s="111">
        <v>3500000</v>
      </c>
      <c r="F1160" s="110">
        <f>RANK(E1160,$E$2:$E$4135)</f>
        <v>1281</v>
      </c>
      <c r="G1160" s="109">
        <f>PERCENTRANK($E$2:$E$4135,E1160)</f>
        <v>0.68300000000000005</v>
      </c>
    </row>
    <row r="1161" spans="1:7">
      <c r="A1161" s="95">
        <v>2011</v>
      </c>
      <c r="B1161" s="95" t="s">
        <v>33</v>
      </c>
      <c r="C1161" s="95" t="s">
        <v>127</v>
      </c>
      <c r="D1161" s="95" t="s">
        <v>100</v>
      </c>
      <c r="E1161" s="111">
        <v>1250000</v>
      </c>
      <c r="F1161" s="110">
        <f>RANK(E1161,$E$2:$E$4135)</f>
        <v>2039</v>
      </c>
      <c r="G1161" s="109">
        <f>PERCENTRANK($E$2:$E$4135,E1161)</f>
        <v>0.5</v>
      </c>
    </row>
    <row r="1162" spans="1:7">
      <c r="A1162" s="95">
        <v>2011</v>
      </c>
      <c r="B1162" s="95" t="s">
        <v>33</v>
      </c>
      <c r="C1162" s="95" t="s">
        <v>127</v>
      </c>
      <c r="D1162" s="95" t="s">
        <v>985</v>
      </c>
      <c r="E1162" s="111">
        <v>2000000</v>
      </c>
      <c r="F1162" s="110">
        <f>RANK(E1162,$E$2:$E$4135)</f>
        <v>1706</v>
      </c>
      <c r="G1162" s="109">
        <f>PERCENTRANK($E$2:$E$4135,E1162)</f>
        <v>0.57299999999999995</v>
      </c>
    </row>
    <row r="1163" spans="1:7">
      <c r="A1163" s="95">
        <v>2011</v>
      </c>
      <c r="B1163" s="95" t="s">
        <v>33</v>
      </c>
      <c r="C1163" s="95" t="s">
        <v>127</v>
      </c>
      <c r="D1163" s="95" t="s">
        <v>986</v>
      </c>
      <c r="E1163" s="111">
        <v>414000</v>
      </c>
      <c r="F1163" s="110">
        <f>RANK(E1163,$E$2:$E$4135)</f>
        <v>3910</v>
      </c>
      <c r="G1163" s="109">
        <f>PERCENTRANK($E$2:$E$4135,E1163)</f>
        <v>4.1000000000000002E-2</v>
      </c>
    </row>
    <row r="1164" spans="1:7">
      <c r="A1164" s="95">
        <v>2011</v>
      </c>
      <c r="B1164" s="95" t="s">
        <v>33</v>
      </c>
      <c r="C1164" s="95" t="s">
        <v>127</v>
      </c>
      <c r="D1164" s="95" t="s">
        <v>987</v>
      </c>
      <c r="E1164" s="111">
        <v>1400000</v>
      </c>
      <c r="F1164" s="110">
        <f>RANK(E1164,$E$2:$E$4135)</f>
        <v>1966</v>
      </c>
      <c r="G1164" s="109">
        <f>PERCENTRANK($E$2:$E$4135,E1164)</f>
        <v>0.52100000000000002</v>
      </c>
    </row>
    <row r="1165" spans="1:7">
      <c r="A1165" s="95">
        <v>2011</v>
      </c>
      <c r="B1165" s="95" t="s">
        <v>33</v>
      </c>
      <c r="C1165" s="95" t="s">
        <v>127</v>
      </c>
      <c r="D1165" s="95" t="s">
        <v>411</v>
      </c>
      <c r="E1165" s="111">
        <v>3200000</v>
      </c>
      <c r="F1165" s="110">
        <f>RANK(E1165,$E$2:$E$4135)</f>
        <v>1359</v>
      </c>
      <c r="G1165" s="109">
        <f>PERCENTRANK($E$2:$E$4135,E1165)</f>
        <v>0.66800000000000004</v>
      </c>
    </row>
    <row r="1166" spans="1:7">
      <c r="A1166" s="95">
        <v>2011</v>
      </c>
      <c r="B1166" s="95" t="s">
        <v>33</v>
      </c>
      <c r="C1166" s="95" t="s">
        <v>127</v>
      </c>
      <c r="D1166" s="95" t="s">
        <v>988</v>
      </c>
      <c r="E1166" s="111">
        <v>414000</v>
      </c>
      <c r="F1166" s="110">
        <f>RANK(E1166,$E$2:$E$4135)</f>
        <v>3910</v>
      </c>
      <c r="G1166" s="109">
        <f>PERCENTRANK($E$2:$E$4135,E1166)</f>
        <v>4.1000000000000002E-2</v>
      </c>
    </row>
    <row r="1167" spans="1:7">
      <c r="A1167" s="95">
        <v>2011</v>
      </c>
      <c r="B1167" s="95" t="s">
        <v>33</v>
      </c>
      <c r="C1167" s="95" t="s">
        <v>127</v>
      </c>
      <c r="D1167" s="95" t="s">
        <v>492</v>
      </c>
      <c r="E1167" s="111">
        <v>428000</v>
      </c>
      <c r="F1167" s="110">
        <f>RANK(E1167,$E$2:$E$4135)</f>
        <v>3690</v>
      </c>
      <c r="G1167" s="109">
        <f>PERCENTRANK($E$2:$E$4135,E1167)</f>
        <v>0.106</v>
      </c>
    </row>
    <row r="1168" spans="1:7">
      <c r="A1168" s="95">
        <v>2011</v>
      </c>
      <c r="B1168" s="95" t="s">
        <v>33</v>
      </c>
      <c r="C1168" s="95" t="s">
        <v>127</v>
      </c>
      <c r="D1168" s="95" t="s">
        <v>301</v>
      </c>
      <c r="E1168" s="111">
        <v>2000000</v>
      </c>
      <c r="F1168" s="110">
        <f>RANK(E1168,$E$2:$E$4135)</f>
        <v>1706</v>
      </c>
      <c r="G1168" s="109">
        <f>PERCENTRANK($E$2:$E$4135,E1168)</f>
        <v>0.57299999999999995</v>
      </c>
    </row>
    <row r="1169" spans="1:7">
      <c r="A1169" s="95">
        <v>2011</v>
      </c>
      <c r="B1169" s="95" t="s">
        <v>33</v>
      </c>
      <c r="C1169" s="95" t="s">
        <v>127</v>
      </c>
      <c r="D1169" s="95" t="s">
        <v>576</v>
      </c>
      <c r="E1169" s="111">
        <v>2500000</v>
      </c>
      <c r="F1169" s="110">
        <f>RANK(E1169,$E$2:$E$4135)</f>
        <v>1555</v>
      </c>
      <c r="G1169" s="109">
        <f>PERCENTRANK($E$2:$E$4135,E1169)</f>
        <v>0.61699999999999999</v>
      </c>
    </row>
    <row r="1170" spans="1:7">
      <c r="A1170" s="95">
        <v>2011</v>
      </c>
      <c r="B1170" s="95" t="s">
        <v>33</v>
      </c>
      <c r="C1170" s="95" t="s">
        <v>127</v>
      </c>
      <c r="D1170" s="95" t="s">
        <v>415</v>
      </c>
      <c r="E1170" s="111">
        <v>443000</v>
      </c>
      <c r="F1170" s="110">
        <f>RANK(E1170,$E$2:$E$4135)</f>
        <v>3602</v>
      </c>
      <c r="G1170" s="109">
        <f>PERCENTRANK($E$2:$E$4135,E1170)</f>
        <v>0.127</v>
      </c>
    </row>
    <row r="1171" spans="1:7">
      <c r="A1171" s="95">
        <v>2011</v>
      </c>
      <c r="B1171" s="95" t="s">
        <v>33</v>
      </c>
      <c r="C1171" s="95" t="s">
        <v>127</v>
      </c>
      <c r="D1171" s="95" t="s">
        <v>416</v>
      </c>
      <c r="E1171" s="111">
        <v>1400000</v>
      </c>
      <c r="F1171" s="110">
        <f>RANK(E1171,$E$2:$E$4135)</f>
        <v>1966</v>
      </c>
      <c r="G1171" s="109">
        <f>PERCENTRANK($E$2:$E$4135,E1171)</f>
        <v>0.52100000000000002</v>
      </c>
    </row>
    <row r="1172" spans="1:7">
      <c r="A1172" s="95">
        <v>2011</v>
      </c>
      <c r="B1172" s="95" t="s">
        <v>33</v>
      </c>
      <c r="C1172" s="95" t="s">
        <v>127</v>
      </c>
      <c r="D1172" s="95" t="s">
        <v>419</v>
      </c>
      <c r="E1172" s="111">
        <v>1760000</v>
      </c>
      <c r="F1172" s="110">
        <f>RANK(E1172,$E$2:$E$4135)</f>
        <v>1804</v>
      </c>
      <c r="G1172" s="109">
        <f>PERCENTRANK($E$2:$E$4135,E1172)</f>
        <v>0.56299999999999994</v>
      </c>
    </row>
    <row r="1173" spans="1:7">
      <c r="A1173" s="95">
        <v>2011</v>
      </c>
      <c r="B1173" s="95" t="s">
        <v>33</v>
      </c>
      <c r="C1173" s="95" t="s">
        <v>127</v>
      </c>
      <c r="D1173" s="95" t="s">
        <v>989</v>
      </c>
      <c r="E1173" s="111">
        <v>414500</v>
      </c>
      <c r="F1173" s="110">
        <f>RANK(E1173,$E$2:$E$4135)</f>
        <v>3902</v>
      </c>
      <c r="G1173" s="109">
        <f>PERCENTRANK($E$2:$E$4135,E1173)</f>
        <v>5.5E-2</v>
      </c>
    </row>
    <row r="1174" spans="1:7">
      <c r="A1174" s="95">
        <v>2011</v>
      </c>
      <c r="B1174" s="95" t="s">
        <v>33</v>
      </c>
      <c r="C1174" s="95" t="s">
        <v>127</v>
      </c>
      <c r="D1174" s="95" t="s">
        <v>990</v>
      </c>
      <c r="E1174" s="111">
        <v>419000</v>
      </c>
      <c r="F1174" s="110">
        <f>RANK(E1174,$E$2:$E$4135)</f>
        <v>3803</v>
      </c>
      <c r="G1174" s="109">
        <f>PERCENTRANK($E$2:$E$4135,E1174)</f>
        <v>7.6999999999999999E-2</v>
      </c>
    </row>
    <row r="1175" spans="1:7">
      <c r="A1175" s="95">
        <v>2011</v>
      </c>
      <c r="B1175" s="95" t="s">
        <v>33</v>
      </c>
      <c r="C1175" s="95" t="s">
        <v>127</v>
      </c>
      <c r="D1175" s="95" t="s">
        <v>421</v>
      </c>
      <c r="E1175" s="111">
        <v>3750000</v>
      </c>
      <c r="F1175" s="110">
        <f>RANK(E1175,$E$2:$E$4135)</f>
        <v>1232</v>
      </c>
      <c r="G1175" s="109">
        <f>PERCENTRANK($E$2:$E$4135,E1175)</f>
        <v>0.69699999999999995</v>
      </c>
    </row>
    <row r="1176" spans="1:7">
      <c r="A1176" s="95">
        <v>2011</v>
      </c>
      <c r="B1176" s="95" t="s">
        <v>33</v>
      </c>
      <c r="C1176" s="95" t="s">
        <v>127</v>
      </c>
      <c r="D1176" s="95" t="s">
        <v>991</v>
      </c>
      <c r="E1176" s="111">
        <v>459000</v>
      </c>
      <c r="F1176" s="110">
        <f>RANK(E1176,$E$2:$E$4135)</f>
        <v>3567</v>
      </c>
      <c r="G1176" s="109">
        <f>PERCENTRANK($E$2:$E$4135,E1176)</f>
        <v>0.13700000000000001</v>
      </c>
    </row>
    <row r="1177" spans="1:7">
      <c r="A1177" s="95">
        <v>2011</v>
      </c>
      <c r="B1177" s="95" t="s">
        <v>33</v>
      </c>
      <c r="C1177" s="95" t="s">
        <v>127</v>
      </c>
      <c r="D1177" s="95" t="s">
        <v>992</v>
      </c>
      <c r="E1177" s="111">
        <v>420500</v>
      </c>
      <c r="F1177" s="110">
        <f>RANK(E1177,$E$2:$E$4135)</f>
        <v>3774</v>
      </c>
      <c r="G1177" s="109">
        <f>PERCENTRANK($E$2:$E$4135,E1177)</f>
        <v>8.6999999999999994E-2</v>
      </c>
    </row>
    <row r="1178" spans="1:7">
      <c r="A1178" s="95">
        <v>2011</v>
      </c>
      <c r="B1178" s="95" t="s">
        <v>33</v>
      </c>
      <c r="C1178" s="95" t="s">
        <v>127</v>
      </c>
      <c r="D1178" s="95" t="s">
        <v>425</v>
      </c>
      <c r="E1178" s="111">
        <v>660000</v>
      </c>
      <c r="F1178" s="110">
        <f>RANK(E1178,$E$2:$E$4135)</f>
        <v>2497</v>
      </c>
      <c r="G1178" s="109">
        <f>PERCENTRANK($E$2:$E$4135,E1178)</f>
        <v>0.39600000000000002</v>
      </c>
    </row>
    <row r="1179" spans="1:7">
      <c r="A1179" s="95">
        <v>2011</v>
      </c>
      <c r="B1179" s="95" t="s">
        <v>33</v>
      </c>
      <c r="C1179" s="95" t="s">
        <v>127</v>
      </c>
      <c r="D1179" s="95" t="s">
        <v>427</v>
      </c>
      <c r="E1179" s="111">
        <v>4000000</v>
      </c>
      <c r="F1179" s="110">
        <f>RANK(E1179,$E$2:$E$4135)</f>
        <v>1155</v>
      </c>
      <c r="G1179" s="109">
        <f>PERCENTRANK($E$2:$E$4135,E1179)</f>
        <v>0.70799999999999996</v>
      </c>
    </row>
    <row r="1180" spans="1:7">
      <c r="A1180" s="95">
        <v>2011</v>
      </c>
      <c r="B1180" s="95" t="s">
        <v>33</v>
      </c>
      <c r="C1180" s="95" t="s">
        <v>127</v>
      </c>
      <c r="D1180" s="95" t="s">
        <v>428</v>
      </c>
      <c r="E1180" s="111">
        <v>1550000</v>
      </c>
      <c r="F1180" s="110">
        <f>RANK(E1180,$E$2:$E$4135)</f>
        <v>1877</v>
      </c>
      <c r="G1180" s="109">
        <f>PERCENTRANK($E$2:$E$4135,E1180)</f>
        <v>0.54500000000000004</v>
      </c>
    </row>
    <row r="1181" spans="1:7">
      <c r="A1181" s="95">
        <v>2011</v>
      </c>
      <c r="B1181" s="95" t="s">
        <v>33</v>
      </c>
      <c r="C1181" s="95" t="s">
        <v>127</v>
      </c>
      <c r="D1181" s="95" t="s">
        <v>731</v>
      </c>
      <c r="E1181" s="111">
        <v>426000</v>
      </c>
      <c r="F1181" s="110">
        <f>RANK(E1181,$E$2:$E$4135)</f>
        <v>3711</v>
      </c>
      <c r="G1181" s="109">
        <f>PERCENTRANK($E$2:$E$4135,E1181)</f>
        <v>0.10100000000000001</v>
      </c>
    </row>
    <row r="1182" spans="1:7">
      <c r="A1182" s="95">
        <v>2011</v>
      </c>
      <c r="B1182" s="95" t="s">
        <v>33</v>
      </c>
      <c r="C1182" s="95" t="s">
        <v>127</v>
      </c>
      <c r="D1182" s="95" t="s">
        <v>993</v>
      </c>
      <c r="E1182" s="111">
        <v>850000</v>
      </c>
      <c r="F1182" s="110">
        <f>RANK(E1182,$E$2:$E$4135)</f>
        <v>2330</v>
      </c>
      <c r="G1182" s="109">
        <f>PERCENTRANK($E$2:$E$4135,E1182)</f>
        <v>0.42899999999999999</v>
      </c>
    </row>
    <row r="1183" spans="1:7">
      <c r="A1183" s="95">
        <v>2011</v>
      </c>
      <c r="B1183" s="95" t="s">
        <v>34</v>
      </c>
      <c r="C1183" s="95" t="s">
        <v>127</v>
      </c>
      <c r="D1183" s="95" t="s">
        <v>429</v>
      </c>
      <c r="E1183" s="111">
        <v>9000000</v>
      </c>
      <c r="F1183" s="110">
        <f>RANK(E1183,$E$2:$E$4135)</f>
        <v>503</v>
      </c>
      <c r="G1183" s="109">
        <f>PERCENTRANK($E$2:$E$4135,E1183)</f>
        <v>0.872</v>
      </c>
    </row>
    <row r="1184" spans="1:7">
      <c r="A1184" s="95">
        <v>2011</v>
      </c>
      <c r="B1184" s="95" t="s">
        <v>34</v>
      </c>
      <c r="C1184" s="95" t="s">
        <v>127</v>
      </c>
      <c r="D1184" s="95" t="s">
        <v>430</v>
      </c>
      <c r="E1184" s="111">
        <v>3000000</v>
      </c>
      <c r="F1184" s="110">
        <f>RANK(E1184,$E$2:$E$4135)</f>
        <v>1398</v>
      </c>
      <c r="G1184" s="109">
        <f>PERCENTRANK($E$2:$E$4135,E1184)</f>
        <v>0.64700000000000002</v>
      </c>
    </row>
    <row r="1185" spans="1:7">
      <c r="A1185" s="95">
        <v>2011</v>
      </c>
      <c r="B1185" s="95" t="s">
        <v>34</v>
      </c>
      <c r="C1185" s="95" t="s">
        <v>127</v>
      </c>
      <c r="D1185" s="95" t="s">
        <v>994</v>
      </c>
      <c r="E1185" s="111">
        <v>414000</v>
      </c>
      <c r="F1185" s="110">
        <f>RANK(E1185,$E$2:$E$4135)</f>
        <v>3910</v>
      </c>
      <c r="G1185" s="109">
        <f>PERCENTRANK($E$2:$E$4135,E1185)</f>
        <v>4.1000000000000002E-2</v>
      </c>
    </row>
    <row r="1186" spans="1:7">
      <c r="A1186" s="95">
        <v>2011</v>
      </c>
      <c r="B1186" s="95" t="s">
        <v>34</v>
      </c>
      <c r="C1186" s="95" t="s">
        <v>127</v>
      </c>
      <c r="D1186" s="95" t="s">
        <v>432</v>
      </c>
      <c r="E1186" s="111">
        <v>423000</v>
      </c>
      <c r="F1186" s="110">
        <f>RANK(E1186,$E$2:$E$4135)</f>
        <v>3752</v>
      </c>
      <c r="G1186" s="109">
        <f>PERCENTRANK($E$2:$E$4135,E1186)</f>
        <v>9.0999999999999998E-2</v>
      </c>
    </row>
    <row r="1187" spans="1:7">
      <c r="A1187" s="95">
        <v>2011</v>
      </c>
      <c r="B1187" s="95" t="s">
        <v>34</v>
      </c>
      <c r="C1187" s="95" t="s">
        <v>127</v>
      </c>
      <c r="D1187" s="95" t="s">
        <v>408</v>
      </c>
      <c r="E1187" s="111">
        <v>2000000</v>
      </c>
      <c r="F1187" s="110">
        <f>RANK(E1187,$E$2:$E$4135)</f>
        <v>1706</v>
      </c>
      <c r="G1187" s="109">
        <f>PERCENTRANK($E$2:$E$4135,E1187)</f>
        <v>0.57299999999999995</v>
      </c>
    </row>
    <row r="1188" spans="1:7">
      <c r="A1188" s="95">
        <v>2011</v>
      </c>
      <c r="B1188" s="95" t="s">
        <v>34</v>
      </c>
      <c r="C1188" s="95" t="s">
        <v>127</v>
      </c>
      <c r="D1188" s="95" t="s">
        <v>995</v>
      </c>
      <c r="E1188" s="111">
        <v>414000</v>
      </c>
      <c r="F1188" s="110">
        <f>RANK(E1188,$E$2:$E$4135)</f>
        <v>3910</v>
      </c>
      <c r="G1188" s="109">
        <f>PERCENTRANK($E$2:$E$4135,E1188)</f>
        <v>4.1000000000000002E-2</v>
      </c>
    </row>
    <row r="1189" spans="1:7">
      <c r="A1189" s="95">
        <v>2011</v>
      </c>
      <c r="B1189" s="95" t="s">
        <v>34</v>
      </c>
      <c r="C1189" s="95" t="s">
        <v>127</v>
      </c>
      <c r="D1189" s="95" t="s">
        <v>996</v>
      </c>
      <c r="E1189" s="111">
        <v>414000</v>
      </c>
      <c r="F1189" s="110">
        <f>RANK(E1189,$E$2:$E$4135)</f>
        <v>3910</v>
      </c>
      <c r="G1189" s="109">
        <f>PERCENTRANK($E$2:$E$4135,E1189)</f>
        <v>4.1000000000000002E-2</v>
      </c>
    </row>
    <row r="1190" spans="1:7">
      <c r="A1190" s="95">
        <v>2011</v>
      </c>
      <c r="B1190" s="95" t="s">
        <v>34</v>
      </c>
      <c r="C1190" s="95" t="s">
        <v>127</v>
      </c>
      <c r="D1190" s="95" t="s">
        <v>849</v>
      </c>
      <c r="E1190" s="111">
        <v>5000000</v>
      </c>
      <c r="F1190" s="110">
        <f>RANK(E1190,$E$2:$E$4135)</f>
        <v>956</v>
      </c>
      <c r="G1190" s="109">
        <f>PERCENTRANK($E$2:$E$4135,E1190)</f>
        <v>0.75600000000000001</v>
      </c>
    </row>
    <row r="1191" spans="1:7">
      <c r="A1191" s="95">
        <v>2011</v>
      </c>
      <c r="B1191" s="95" t="s">
        <v>34</v>
      </c>
      <c r="C1191" s="95" t="s">
        <v>127</v>
      </c>
      <c r="D1191" s="95" t="s">
        <v>78</v>
      </c>
      <c r="E1191" s="111">
        <v>12750000</v>
      </c>
      <c r="F1191" s="110">
        <f>RANK(E1191,$E$2:$E$4135)</f>
        <v>287</v>
      </c>
      <c r="G1191" s="109">
        <f>PERCENTRANK($E$2:$E$4135,E1191)</f>
        <v>0.93</v>
      </c>
    </row>
    <row r="1192" spans="1:7">
      <c r="A1192" s="95">
        <v>2011</v>
      </c>
      <c r="B1192" s="95" t="s">
        <v>34</v>
      </c>
      <c r="C1192" s="95" t="s">
        <v>127</v>
      </c>
      <c r="D1192" s="95" t="s">
        <v>435</v>
      </c>
      <c r="E1192" s="111">
        <v>18500000</v>
      </c>
      <c r="F1192" s="110">
        <f>RANK(E1192,$E$2:$E$4135)</f>
        <v>91</v>
      </c>
      <c r="G1192" s="109">
        <f>PERCENTRANK($E$2:$E$4135,E1192)</f>
        <v>0.97699999999999998</v>
      </c>
    </row>
    <row r="1193" spans="1:7">
      <c r="A1193" s="95">
        <v>2011</v>
      </c>
      <c r="B1193" s="95" t="s">
        <v>34</v>
      </c>
      <c r="C1193" s="95" t="s">
        <v>127</v>
      </c>
      <c r="D1193" s="95" t="s">
        <v>436</v>
      </c>
      <c r="E1193" s="111">
        <v>3266666</v>
      </c>
      <c r="F1193" s="110">
        <f>RANK(E1193,$E$2:$E$4135)</f>
        <v>1338</v>
      </c>
      <c r="G1193" s="109">
        <f>PERCENTRANK($E$2:$E$4135,E1193)</f>
        <v>0.67600000000000005</v>
      </c>
    </row>
    <row r="1194" spans="1:7">
      <c r="A1194" s="95">
        <v>2011</v>
      </c>
      <c r="B1194" s="95" t="s">
        <v>34</v>
      </c>
      <c r="C1194" s="95" t="s">
        <v>127</v>
      </c>
      <c r="D1194" s="95" t="s">
        <v>437</v>
      </c>
      <c r="E1194" s="111">
        <v>435000</v>
      </c>
      <c r="F1194" s="110">
        <f>RANK(E1194,$E$2:$E$4135)</f>
        <v>3649</v>
      </c>
      <c r="G1194" s="109">
        <f>PERCENTRANK($E$2:$E$4135,E1194)</f>
        <v>0.115</v>
      </c>
    </row>
    <row r="1195" spans="1:7">
      <c r="A1195" s="95">
        <v>2011</v>
      </c>
      <c r="B1195" s="95" t="s">
        <v>34</v>
      </c>
      <c r="C1195" s="95" t="s">
        <v>127</v>
      </c>
      <c r="D1195" s="95" t="s">
        <v>438</v>
      </c>
      <c r="E1195" s="111">
        <v>12000000</v>
      </c>
      <c r="F1195" s="110">
        <f>RANK(E1195,$E$2:$E$4135)</f>
        <v>318</v>
      </c>
      <c r="G1195" s="109">
        <f>PERCENTRANK($E$2:$E$4135,E1195)</f>
        <v>0.91600000000000004</v>
      </c>
    </row>
    <row r="1196" spans="1:7">
      <c r="A1196" s="95">
        <v>2011</v>
      </c>
      <c r="B1196" s="95" t="s">
        <v>34</v>
      </c>
      <c r="C1196" s="95" t="s">
        <v>127</v>
      </c>
      <c r="D1196" s="95" t="s">
        <v>439</v>
      </c>
      <c r="E1196" s="111">
        <v>3300000</v>
      </c>
      <c r="F1196" s="110">
        <f>RANK(E1196,$E$2:$E$4135)</f>
        <v>1329</v>
      </c>
      <c r="G1196" s="109">
        <f>PERCENTRANK($E$2:$E$4135,E1196)</f>
        <v>0.67600000000000005</v>
      </c>
    </row>
    <row r="1197" spans="1:7">
      <c r="A1197" s="95">
        <v>2011</v>
      </c>
      <c r="B1197" s="95" t="s">
        <v>34</v>
      </c>
      <c r="C1197" s="95" t="s">
        <v>127</v>
      </c>
      <c r="D1197" s="95" t="s">
        <v>997</v>
      </c>
      <c r="E1197" s="111">
        <v>414000</v>
      </c>
      <c r="F1197" s="110">
        <f>RANK(E1197,$E$2:$E$4135)</f>
        <v>3910</v>
      </c>
      <c r="G1197" s="109">
        <f>PERCENTRANK($E$2:$E$4135,E1197)</f>
        <v>4.1000000000000002E-2</v>
      </c>
    </row>
    <row r="1198" spans="1:7">
      <c r="A1198" s="95">
        <v>2011</v>
      </c>
      <c r="B1198" s="95" t="s">
        <v>34</v>
      </c>
      <c r="C1198" s="95" t="s">
        <v>127</v>
      </c>
      <c r="D1198" s="95" t="s">
        <v>440</v>
      </c>
      <c r="E1198" s="111">
        <v>1700000</v>
      </c>
      <c r="F1198" s="110">
        <f>RANK(E1198,$E$2:$E$4135)</f>
        <v>1838</v>
      </c>
      <c r="G1198" s="109">
        <f>PERCENTRANK($E$2:$E$4135,E1198)</f>
        <v>0.55400000000000005</v>
      </c>
    </row>
    <row r="1199" spans="1:7">
      <c r="A1199" s="95">
        <v>2011</v>
      </c>
      <c r="B1199" s="95" t="s">
        <v>34</v>
      </c>
      <c r="C1199" s="95" t="s">
        <v>127</v>
      </c>
      <c r="D1199" s="95" t="s">
        <v>442</v>
      </c>
      <c r="E1199" s="111">
        <v>2975000</v>
      </c>
      <c r="F1199" s="110">
        <f>RANK(E1199,$E$2:$E$4135)</f>
        <v>1459</v>
      </c>
      <c r="G1199" s="109">
        <f>PERCENTRANK($E$2:$E$4135,E1199)</f>
        <v>0.64600000000000002</v>
      </c>
    </row>
    <row r="1200" spans="1:7">
      <c r="A1200" s="95">
        <v>2011</v>
      </c>
      <c r="B1200" s="95" t="s">
        <v>34</v>
      </c>
      <c r="C1200" s="95" t="s">
        <v>127</v>
      </c>
      <c r="D1200" s="95" t="s">
        <v>446</v>
      </c>
      <c r="E1200" s="111">
        <v>414000</v>
      </c>
      <c r="F1200" s="110">
        <f>RANK(E1200,$E$2:$E$4135)</f>
        <v>3910</v>
      </c>
      <c r="G1200" s="109">
        <f>PERCENTRANK($E$2:$E$4135,E1200)</f>
        <v>4.1000000000000002E-2</v>
      </c>
    </row>
    <row r="1201" spans="1:7">
      <c r="A1201" s="95">
        <v>2011</v>
      </c>
      <c r="B1201" s="95" t="s">
        <v>34</v>
      </c>
      <c r="C1201" s="95" t="s">
        <v>127</v>
      </c>
      <c r="D1201" s="95" t="s">
        <v>447</v>
      </c>
      <c r="E1201" s="111">
        <v>8000000</v>
      </c>
      <c r="F1201" s="110">
        <f>RANK(E1201,$E$2:$E$4135)</f>
        <v>573</v>
      </c>
      <c r="G1201" s="109">
        <f>PERCENTRANK($E$2:$E$4135,E1201)</f>
        <v>0.85399999999999998</v>
      </c>
    </row>
    <row r="1202" spans="1:7">
      <c r="A1202" s="95">
        <v>2011</v>
      </c>
      <c r="B1202" s="95" t="s">
        <v>34</v>
      </c>
      <c r="C1202" s="95" t="s">
        <v>127</v>
      </c>
      <c r="D1202" s="95" t="s">
        <v>449</v>
      </c>
      <c r="E1202" s="111">
        <v>5500000</v>
      </c>
      <c r="F1202" s="110">
        <f>RANK(E1202,$E$2:$E$4135)</f>
        <v>866</v>
      </c>
      <c r="G1202" s="109">
        <f>PERCENTRANK($E$2:$E$4135,E1202)</f>
        <v>0.78100000000000003</v>
      </c>
    </row>
    <row r="1203" spans="1:7">
      <c r="A1203" s="95">
        <v>2011</v>
      </c>
      <c r="B1203" s="95" t="s">
        <v>34</v>
      </c>
      <c r="C1203" s="95" t="s">
        <v>127</v>
      </c>
      <c r="D1203" s="95" t="s">
        <v>998</v>
      </c>
      <c r="E1203" s="111">
        <v>414000</v>
      </c>
      <c r="F1203" s="110">
        <f>RANK(E1203,$E$2:$E$4135)</f>
        <v>3910</v>
      </c>
      <c r="G1203" s="109">
        <f>PERCENTRANK($E$2:$E$4135,E1203)</f>
        <v>4.1000000000000002E-2</v>
      </c>
    </row>
    <row r="1204" spans="1:7">
      <c r="A1204" s="95">
        <v>2011</v>
      </c>
      <c r="B1204" s="95" t="s">
        <v>34</v>
      </c>
      <c r="C1204" s="95" t="s">
        <v>127</v>
      </c>
      <c r="D1204" s="95" t="s">
        <v>450</v>
      </c>
      <c r="E1204" s="111">
        <v>8000000</v>
      </c>
      <c r="F1204" s="110">
        <f>RANK(E1204,$E$2:$E$4135)</f>
        <v>573</v>
      </c>
      <c r="G1204" s="109">
        <f>PERCENTRANK($E$2:$E$4135,E1204)</f>
        <v>0.85399999999999998</v>
      </c>
    </row>
    <row r="1205" spans="1:7">
      <c r="A1205" s="95">
        <v>2011</v>
      </c>
      <c r="B1205" s="95" t="s">
        <v>34</v>
      </c>
      <c r="C1205" s="95" t="s">
        <v>127</v>
      </c>
      <c r="D1205" s="95" t="s">
        <v>591</v>
      </c>
      <c r="E1205" s="111">
        <v>3800000</v>
      </c>
      <c r="F1205" s="110">
        <f>RANK(E1205,$E$2:$E$4135)</f>
        <v>1224</v>
      </c>
      <c r="G1205" s="109">
        <f>PERCENTRANK($E$2:$E$4135,E1205)</f>
        <v>0.70299999999999996</v>
      </c>
    </row>
    <row r="1206" spans="1:7">
      <c r="A1206" s="95">
        <v>2011</v>
      </c>
      <c r="B1206" s="95" t="s">
        <v>34</v>
      </c>
      <c r="C1206" s="95" t="s">
        <v>127</v>
      </c>
      <c r="D1206" s="95" t="s">
        <v>999</v>
      </c>
      <c r="E1206" s="111">
        <v>418000</v>
      </c>
      <c r="F1206" s="110">
        <f>RANK(E1206,$E$2:$E$4135)</f>
        <v>3822</v>
      </c>
      <c r="G1206" s="109">
        <f>PERCENTRANK($E$2:$E$4135,E1206)</f>
        <v>7.2999999999999995E-2</v>
      </c>
    </row>
    <row r="1207" spans="1:7">
      <c r="A1207" s="95">
        <v>2011</v>
      </c>
      <c r="B1207" s="95" t="s">
        <v>34</v>
      </c>
      <c r="C1207" s="95" t="s">
        <v>127</v>
      </c>
      <c r="D1207" s="95" t="s">
        <v>1000</v>
      </c>
      <c r="E1207" s="111">
        <v>414000</v>
      </c>
      <c r="F1207" s="110">
        <f>RANK(E1207,$E$2:$E$4135)</f>
        <v>3910</v>
      </c>
      <c r="G1207" s="109">
        <f>PERCENTRANK($E$2:$E$4135,E1207)</f>
        <v>4.1000000000000002E-2</v>
      </c>
    </row>
    <row r="1208" spans="1:7">
      <c r="A1208" s="95">
        <v>2011</v>
      </c>
      <c r="B1208" s="95" t="s">
        <v>34</v>
      </c>
      <c r="C1208" s="95" t="s">
        <v>127</v>
      </c>
      <c r="D1208" s="95" t="s">
        <v>1001</v>
      </c>
      <c r="E1208" s="111">
        <v>414000</v>
      </c>
      <c r="F1208" s="110">
        <f>RANK(E1208,$E$2:$E$4135)</f>
        <v>3910</v>
      </c>
      <c r="G1208" s="109">
        <f>PERCENTRANK($E$2:$E$4135,E1208)</f>
        <v>4.1000000000000002E-2</v>
      </c>
    </row>
    <row r="1209" spans="1:7">
      <c r="A1209" s="95">
        <v>2011</v>
      </c>
      <c r="B1209" s="95" t="s">
        <v>34</v>
      </c>
      <c r="C1209" s="95" t="s">
        <v>127</v>
      </c>
      <c r="D1209" s="95" t="s">
        <v>454</v>
      </c>
      <c r="E1209" s="111">
        <v>7365000</v>
      </c>
      <c r="F1209" s="110">
        <f>RANK(E1209,$E$2:$E$4135)</f>
        <v>653</v>
      </c>
      <c r="G1209" s="109">
        <f>PERCENTRANK($E$2:$E$4135,E1209)</f>
        <v>0.84199999999999997</v>
      </c>
    </row>
    <row r="1210" spans="1:7">
      <c r="A1210" s="95">
        <v>2011</v>
      </c>
      <c r="B1210" s="95" t="s">
        <v>34</v>
      </c>
      <c r="C1210" s="95" t="s">
        <v>127</v>
      </c>
      <c r="D1210" s="95" t="s">
        <v>874</v>
      </c>
      <c r="E1210" s="111">
        <v>26187500</v>
      </c>
      <c r="F1210" s="110">
        <f>RANK(E1210,$E$2:$E$4135)</f>
        <v>5</v>
      </c>
      <c r="G1210" s="109">
        <f>PERCENTRANK($E$2:$E$4135,E1210)</f>
        <v>0.999</v>
      </c>
    </row>
    <row r="1211" spans="1:7">
      <c r="A1211" s="95">
        <v>2011</v>
      </c>
      <c r="B1211" s="95" t="s">
        <v>34</v>
      </c>
      <c r="C1211" s="95" t="s">
        <v>127</v>
      </c>
      <c r="D1211" s="95" t="s">
        <v>455</v>
      </c>
      <c r="E1211" s="111">
        <v>775000</v>
      </c>
      <c r="F1211" s="110">
        <f>RANK(E1211,$E$2:$E$4135)</f>
        <v>2407</v>
      </c>
      <c r="G1211" s="109">
        <f>PERCENTRANK($E$2:$E$4135,E1211)</f>
        <v>0.41599999999999998</v>
      </c>
    </row>
    <row r="1212" spans="1:7">
      <c r="A1212" s="95">
        <v>2011</v>
      </c>
      <c r="B1212" s="95" t="s">
        <v>34</v>
      </c>
      <c r="C1212" s="95" t="s">
        <v>127</v>
      </c>
      <c r="D1212" s="95" t="s">
        <v>456</v>
      </c>
      <c r="E1212" s="111">
        <v>416000</v>
      </c>
      <c r="F1212" s="110">
        <f>RANK(E1212,$E$2:$E$4135)</f>
        <v>3859</v>
      </c>
      <c r="G1212" s="109">
        <f>PERCENTRANK($E$2:$E$4135,E1212)</f>
        <v>6.3E-2</v>
      </c>
    </row>
    <row r="1213" spans="1:7">
      <c r="A1213" s="95">
        <v>2011</v>
      </c>
      <c r="B1213" s="95" t="s">
        <v>34</v>
      </c>
      <c r="C1213" s="95" t="s">
        <v>127</v>
      </c>
      <c r="D1213" s="95" t="s">
        <v>457</v>
      </c>
      <c r="E1213" s="111">
        <v>420000</v>
      </c>
      <c r="F1213" s="110">
        <f>RANK(E1213,$E$2:$E$4135)</f>
        <v>3776</v>
      </c>
      <c r="G1213" s="109">
        <f>PERCENTRANK($E$2:$E$4135,E1213)</f>
        <v>8.1000000000000003E-2</v>
      </c>
    </row>
    <row r="1214" spans="1:7">
      <c r="A1214" s="95">
        <v>2011</v>
      </c>
      <c r="B1214" s="95" t="s">
        <v>35</v>
      </c>
      <c r="C1214" s="95" t="s">
        <v>73</v>
      </c>
      <c r="D1214" s="95" t="s">
        <v>567</v>
      </c>
      <c r="E1214" s="111">
        <v>3250000</v>
      </c>
      <c r="F1214" s="110">
        <f>RANK(E1214,$E$2:$E$4135)</f>
        <v>1340</v>
      </c>
      <c r="G1214" s="109">
        <f>PERCENTRANK($E$2:$E$4135,E1214)</f>
        <v>0.67100000000000004</v>
      </c>
    </row>
    <row r="1215" spans="1:7">
      <c r="A1215" s="95">
        <v>2011</v>
      </c>
      <c r="B1215" s="95" t="s">
        <v>35</v>
      </c>
      <c r="C1215" s="95" t="s">
        <v>73</v>
      </c>
      <c r="D1215" s="95" t="s">
        <v>462</v>
      </c>
      <c r="E1215" s="111">
        <v>6275000</v>
      </c>
      <c r="F1215" s="110">
        <f>RANK(E1215,$E$2:$E$4135)</f>
        <v>779</v>
      </c>
      <c r="G1215" s="109">
        <f>PERCENTRANK($E$2:$E$4135,E1215)</f>
        <v>0.81100000000000005</v>
      </c>
    </row>
    <row r="1216" spans="1:7">
      <c r="A1216" s="95">
        <v>2011</v>
      </c>
      <c r="B1216" s="95" t="s">
        <v>35</v>
      </c>
      <c r="C1216" s="95" t="s">
        <v>73</v>
      </c>
      <c r="D1216" s="95" t="s">
        <v>463</v>
      </c>
      <c r="E1216" s="111">
        <v>5500000</v>
      </c>
      <c r="F1216" s="110">
        <f>RANK(E1216,$E$2:$E$4135)</f>
        <v>866</v>
      </c>
      <c r="G1216" s="109">
        <f>PERCENTRANK($E$2:$E$4135,E1216)</f>
        <v>0.78100000000000003</v>
      </c>
    </row>
    <row r="1217" spans="1:7">
      <c r="A1217" s="95">
        <v>2011</v>
      </c>
      <c r="B1217" s="95" t="s">
        <v>35</v>
      </c>
      <c r="C1217" s="95" t="s">
        <v>73</v>
      </c>
      <c r="D1217" s="95" t="s">
        <v>464</v>
      </c>
      <c r="E1217" s="111">
        <v>7000000</v>
      </c>
      <c r="F1217" s="110">
        <f>RANK(E1217,$E$2:$E$4135)</f>
        <v>681</v>
      </c>
      <c r="G1217" s="109">
        <f>PERCENTRANK($E$2:$E$4135,E1217)</f>
        <v>0.82599999999999996</v>
      </c>
    </row>
    <row r="1218" spans="1:7">
      <c r="A1218" s="95">
        <v>2011</v>
      </c>
      <c r="B1218" s="95" t="s">
        <v>35</v>
      </c>
      <c r="C1218" s="95" t="s">
        <v>73</v>
      </c>
      <c r="D1218" s="95" t="s">
        <v>465</v>
      </c>
      <c r="E1218" s="111">
        <v>2285677</v>
      </c>
      <c r="F1218" s="110">
        <f>RANK(E1218,$E$2:$E$4135)</f>
        <v>1636</v>
      </c>
      <c r="G1218" s="109">
        <f>PERCENTRANK($E$2:$E$4135,E1218)</f>
        <v>0.60399999999999998</v>
      </c>
    </row>
    <row r="1219" spans="1:7">
      <c r="A1219" s="95">
        <v>2011</v>
      </c>
      <c r="B1219" s="95" t="s">
        <v>35</v>
      </c>
      <c r="C1219" s="95" t="s">
        <v>73</v>
      </c>
      <c r="D1219" s="95" t="s">
        <v>795</v>
      </c>
      <c r="E1219" s="111">
        <v>1200000</v>
      </c>
      <c r="F1219" s="110">
        <f>RANK(E1219,$E$2:$E$4135)</f>
        <v>2069</v>
      </c>
      <c r="G1219" s="109">
        <f>PERCENTRANK($E$2:$E$4135,E1219)</f>
        <v>0.49399999999999999</v>
      </c>
    </row>
    <row r="1220" spans="1:7">
      <c r="A1220" s="95">
        <v>2011</v>
      </c>
      <c r="B1220" s="95" t="s">
        <v>35</v>
      </c>
      <c r="C1220" s="95" t="s">
        <v>73</v>
      </c>
      <c r="D1220" s="95" t="s">
        <v>1002</v>
      </c>
      <c r="E1220" s="111">
        <v>414000</v>
      </c>
      <c r="F1220" s="110">
        <f>RANK(E1220,$E$2:$E$4135)</f>
        <v>3910</v>
      </c>
      <c r="G1220" s="109">
        <f>PERCENTRANK($E$2:$E$4135,E1220)</f>
        <v>4.1000000000000002E-2</v>
      </c>
    </row>
    <row r="1221" spans="1:7">
      <c r="A1221" s="95">
        <v>2011</v>
      </c>
      <c r="B1221" s="95" t="s">
        <v>35</v>
      </c>
      <c r="C1221" s="95" t="s">
        <v>73</v>
      </c>
      <c r="D1221" s="95" t="s">
        <v>1003</v>
      </c>
      <c r="E1221" s="111">
        <v>421000</v>
      </c>
      <c r="F1221" s="110">
        <f>RANK(E1221,$E$2:$E$4135)</f>
        <v>3770</v>
      </c>
      <c r="G1221" s="109">
        <f>PERCENTRANK($E$2:$E$4135,E1221)</f>
        <v>8.6999999999999994E-2</v>
      </c>
    </row>
    <row r="1222" spans="1:7">
      <c r="A1222" s="95">
        <v>2011</v>
      </c>
      <c r="B1222" s="95" t="s">
        <v>35</v>
      </c>
      <c r="C1222" s="95" t="s">
        <v>73</v>
      </c>
      <c r="D1222" s="95" t="s">
        <v>467</v>
      </c>
      <c r="E1222" s="111">
        <v>9500000</v>
      </c>
      <c r="F1222" s="110">
        <f>RANK(E1222,$E$2:$E$4135)</f>
        <v>473</v>
      </c>
      <c r="G1222" s="109">
        <f>PERCENTRANK($E$2:$E$4135,E1222)</f>
        <v>0.88100000000000001</v>
      </c>
    </row>
    <row r="1223" spans="1:7">
      <c r="A1223" s="95">
        <v>2011</v>
      </c>
      <c r="B1223" s="95" t="s">
        <v>35</v>
      </c>
      <c r="C1223" s="95" t="s">
        <v>73</v>
      </c>
      <c r="D1223" s="95" t="s">
        <v>468</v>
      </c>
      <c r="E1223" s="111">
        <v>13000000</v>
      </c>
      <c r="F1223" s="110">
        <f>RANK(E1223,$E$2:$E$4135)</f>
        <v>260</v>
      </c>
      <c r="G1223" s="109">
        <f>PERCENTRANK($E$2:$E$4135,E1223)</f>
        <v>0.93100000000000005</v>
      </c>
    </row>
    <row r="1224" spans="1:7">
      <c r="A1224" s="95">
        <v>2011</v>
      </c>
      <c r="B1224" s="95" t="s">
        <v>35</v>
      </c>
      <c r="C1224" s="95" t="s">
        <v>73</v>
      </c>
      <c r="D1224" s="95" t="s">
        <v>689</v>
      </c>
      <c r="E1224" s="111">
        <v>4442023</v>
      </c>
      <c r="F1224" s="110">
        <f>RANK(E1224,$E$2:$E$4135)</f>
        <v>1095</v>
      </c>
      <c r="G1224" s="109">
        <f>PERCENTRANK($E$2:$E$4135,E1224)</f>
        <v>0.73499999999999999</v>
      </c>
    </row>
    <row r="1225" spans="1:7">
      <c r="A1225" s="95">
        <v>2011</v>
      </c>
      <c r="B1225" s="95" t="s">
        <v>35</v>
      </c>
      <c r="C1225" s="95" t="s">
        <v>73</v>
      </c>
      <c r="D1225" s="95" t="s">
        <v>1004</v>
      </c>
      <c r="E1225" s="111">
        <v>650000</v>
      </c>
      <c r="F1225" s="110">
        <f>RANK(E1225,$E$2:$E$4135)</f>
        <v>2499</v>
      </c>
      <c r="G1225" s="109">
        <f>PERCENTRANK($E$2:$E$4135,E1225)</f>
        <v>0.39200000000000002</v>
      </c>
    </row>
    <row r="1226" spans="1:7">
      <c r="A1226" s="95">
        <v>2011</v>
      </c>
      <c r="B1226" s="95" t="s">
        <v>35</v>
      </c>
      <c r="C1226" s="95" t="s">
        <v>73</v>
      </c>
      <c r="D1226" s="95" t="s">
        <v>1005</v>
      </c>
      <c r="E1226" s="111">
        <v>425000</v>
      </c>
      <c r="F1226" s="110">
        <f>RANK(E1226,$E$2:$E$4135)</f>
        <v>3717</v>
      </c>
      <c r="G1226" s="109">
        <f>PERCENTRANK($E$2:$E$4135,E1226)</f>
        <v>9.6000000000000002E-2</v>
      </c>
    </row>
    <row r="1227" spans="1:7">
      <c r="A1227" s="95">
        <v>2011</v>
      </c>
      <c r="B1227" s="95" t="s">
        <v>35</v>
      </c>
      <c r="C1227" s="95" t="s">
        <v>73</v>
      </c>
      <c r="D1227" s="95" t="s">
        <v>523</v>
      </c>
      <c r="E1227" s="111">
        <v>2461499</v>
      </c>
      <c r="F1227" s="110">
        <f>RANK(E1227,$E$2:$E$4135)</f>
        <v>1586</v>
      </c>
      <c r="G1227" s="109">
        <f>PERCENTRANK($E$2:$E$4135,E1227)</f>
        <v>0.61599999999999999</v>
      </c>
    </row>
    <row r="1228" spans="1:7">
      <c r="A1228" s="95">
        <v>2011</v>
      </c>
      <c r="B1228" s="95" t="s">
        <v>35</v>
      </c>
      <c r="C1228" s="95" t="s">
        <v>73</v>
      </c>
      <c r="D1228" s="95" t="s">
        <v>692</v>
      </c>
      <c r="E1228" s="111">
        <v>675000</v>
      </c>
      <c r="F1228" s="110">
        <f>RANK(E1228,$E$2:$E$4135)</f>
        <v>2494</v>
      </c>
      <c r="G1228" s="109">
        <f>PERCENTRANK($E$2:$E$4135,E1228)</f>
        <v>0.39600000000000002</v>
      </c>
    </row>
    <row r="1229" spans="1:7">
      <c r="A1229" s="95">
        <v>2011</v>
      </c>
      <c r="B1229" s="95" t="s">
        <v>35</v>
      </c>
      <c r="C1229" s="95" t="s">
        <v>73</v>
      </c>
      <c r="D1229" s="95" t="s">
        <v>770</v>
      </c>
      <c r="E1229" s="111">
        <v>426000</v>
      </c>
      <c r="F1229" s="110">
        <f>RANK(E1229,$E$2:$E$4135)</f>
        <v>3711</v>
      </c>
      <c r="G1229" s="109">
        <f>PERCENTRANK($E$2:$E$4135,E1229)</f>
        <v>0.10100000000000001</v>
      </c>
    </row>
    <row r="1230" spans="1:7">
      <c r="A1230" s="95">
        <v>2011</v>
      </c>
      <c r="B1230" s="95" t="s">
        <v>35</v>
      </c>
      <c r="C1230" s="95" t="s">
        <v>73</v>
      </c>
      <c r="D1230" s="95" t="s">
        <v>1006</v>
      </c>
      <c r="E1230" s="111">
        <v>416000</v>
      </c>
      <c r="F1230" s="110">
        <f>RANK(E1230,$E$2:$E$4135)</f>
        <v>3859</v>
      </c>
      <c r="G1230" s="109">
        <f>PERCENTRANK($E$2:$E$4135,E1230)</f>
        <v>6.3E-2</v>
      </c>
    </row>
    <row r="1231" spans="1:7">
      <c r="A1231" s="95">
        <v>2011</v>
      </c>
      <c r="B1231" s="95" t="s">
        <v>35</v>
      </c>
      <c r="C1231" s="95" t="s">
        <v>73</v>
      </c>
      <c r="D1231" s="95" t="s">
        <v>471</v>
      </c>
      <c r="E1231" s="111">
        <v>7100000</v>
      </c>
      <c r="F1231" s="110">
        <f>RANK(E1231,$E$2:$E$4135)</f>
        <v>677</v>
      </c>
      <c r="G1231" s="109">
        <f>PERCENTRANK($E$2:$E$4135,E1231)</f>
        <v>0.83599999999999997</v>
      </c>
    </row>
    <row r="1232" spans="1:7">
      <c r="A1232" s="95">
        <v>2011</v>
      </c>
      <c r="B1232" s="95" t="s">
        <v>35</v>
      </c>
      <c r="C1232" s="95" t="s">
        <v>73</v>
      </c>
      <c r="D1232" s="95" t="s">
        <v>472</v>
      </c>
      <c r="E1232" s="111">
        <v>500000</v>
      </c>
      <c r="F1232" s="110">
        <f>RANK(E1232,$E$2:$E$4135)</f>
        <v>3014</v>
      </c>
      <c r="G1232" s="109">
        <f>PERCENTRANK($E$2:$E$4135,E1232)</f>
        <v>0.252</v>
      </c>
    </row>
    <row r="1233" spans="1:7">
      <c r="A1233" s="95">
        <v>2011</v>
      </c>
      <c r="B1233" s="95" t="s">
        <v>35</v>
      </c>
      <c r="C1233" s="95" t="s">
        <v>73</v>
      </c>
      <c r="D1233" s="95" t="s">
        <v>473</v>
      </c>
      <c r="E1233" s="111">
        <v>2725000</v>
      </c>
      <c r="F1233" s="110">
        <f>RANK(E1233,$E$2:$E$4135)</f>
        <v>1517</v>
      </c>
      <c r="G1233" s="109">
        <f>PERCENTRANK($E$2:$E$4135,E1233)</f>
        <v>0.63200000000000001</v>
      </c>
    </row>
    <row r="1234" spans="1:7">
      <c r="A1234" s="95">
        <v>2011</v>
      </c>
      <c r="B1234" s="95" t="s">
        <v>35</v>
      </c>
      <c r="C1234" s="95" t="s">
        <v>73</v>
      </c>
      <c r="D1234" s="95" t="s">
        <v>474</v>
      </c>
      <c r="E1234" s="111">
        <v>11765724</v>
      </c>
      <c r="F1234" s="110">
        <f>RANK(E1234,$E$2:$E$4135)</f>
        <v>349</v>
      </c>
      <c r="G1234" s="109">
        <f>PERCENTRANK($E$2:$E$4135,E1234)</f>
        <v>0.91500000000000004</v>
      </c>
    </row>
    <row r="1235" spans="1:7">
      <c r="A1235" s="95">
        <v>2011</v>
      </c>
      <c r="B1235" s="95" t="s">
        <v>35</v>
      </c>
      <c r="C1235" s="95" t="s">
        <v>73</v>
      </c>
      <c r="D1235" s="95" t="s">
        <v>222</v>
      </c>
      <c r="E1235" s="111">
        <v>8166666</v>
      </c>
      <c r="F1235" s="110">
        <f>RANK(E1235,$E$2:$E$4135)</f>
        <v>568</v>
      </c>
      <c r="G1235" s="109">
        <f>PERCENTRANK($E$2:$E$4135,E1235)</f>
        <v>0.86199999999999999</v>
      </c>
    </row>
    <row r="1236" spans="1:7">
      <c r="A1236" s="95">
        <v>2011</v>
      </c>
      <c r="B1236" s="95" t="s">
        <v>35</v>
      </c>
      <c r="C1236" s="95" t="s">
        <v>73</v>
      </c>
      <c r="D1236" s="95" t="s">
        <v>475</v>
      </c>
      <c r="E1236" s="111">
        <v>4875000</v>
      </c>
      <c r="F1236" s="110">
        <f>RANK(E1236,$E$2:$E$4135)</f>
        <v>1011</v>
      </c>
      <c r="G1236" s="109">
        <f>PERCENTRANK($E$2:$E$4135,E1236)</f>
        <v>0.754</v>
      </c>
    </row>
    <row r="1237" spans="1:7">
      <c r="A1237" s="95">
        <v>2011</v>
      </c>
      <c r="B1237" s="95" t="s">
        <v>35</v>
      </c>
      <c r="C1237" s="95" t="s">
        <v>73</v>
      </c>
      <c r="D1237" s="95" t="s">
        <v>1007</v>
      </c>
      <c r="E1237" s="111">
        <v>500000</v>
      </c>
      <c r="F1237" s="110">
        <f>RANK(E1237,$E$2:$E$4135)</f>
        <v>3014</v>
      </c>
      <c r="G1237" s="109">
        <f>PERCENTRANK($E$2:$E$4135,E1237)</f>
        <v>0.252</v>
      </c>
    </row>
    <row r="1238" spans="1:7">
      <c r="A1238" s="95">
        <v>2011</v>
      </c>
      <c r="B1238" s="95" t="s">
        <v>35</v>
      </c>
      <c r="C1238" s="95" t="s">
        <v>73</v>
      </c>
      <c r="D1238" s="95" t="s">
        <v>253</v>
      </c>
      <c r="E1238" s="111">
        <v>500000</v>
      </c>
      <c r="F1238" s="110">
        <f>RANK(E1238,$E$2:$E$4135)</f>
        <v>3014</v>
      </c>
      <c r="G1238" s="109">
        <f>PERCENTRANK($E$2:$E$4135,E1238)</f>
        <v>0.252</v>
      </c>
    </row>
    <row r="1239" spans="1:7">
      <c r="A1239" s="95">
        <v>2011</v>
      </c>
      <c r="B1239" s="95" t="s">
        <v>35</v>
      </c>
      <c r="C1239" s="95" t="s">
        <v>73</v>
      </c>
      <c r="D1239" s="95" t="s">
        <v>804</v>
      </c>
      <c r="E1239" s="111">
        <v>1000000</v>
      </c>
      <c r="F1239" s="110">
        <f>RANK(E1239,$E$2:$E$4135)</f>
        <v>2160</v>
      </c>
      <c r="G1239" s="109">
        <f>PERCENTRANK($E$2:$E$4135,E1239)</f>
        <v>0.45800000000000002</v>
      </c>
    </row>
    <row r="1240" spans="1:7">
      <c r="A1240" s="95">
        <v>2011</v>
      </c>
      <c r="B1240" s="95" t="s">
        <v>35</v>
      </c>
      <c r="C1240" s="95" t="s">
        <v>73</v>
      </c>
      <c r="D1240" s="95" t="s">
        <v>479</v>
      </c>
      <c r="E1240" s="111">
        <v>2000000</v>
      </c>
      <c r="F1240" s="110">
        <f>RANK(E1240,$E$2:$E$4135)</f>
        <v>1706</v>
      </c>
      <c r="G1240" s="109">
        <f>PERCENTRANK($E$2:$E$4135,E1240)</f>
        <v>0.57299999999999995</v>
      </c>
    </row>
    <row r="1241" spans="1:7">
      <c r="A1241" s="95">
        <v>2011</v>
      </c>
      <c r="B1241" s="95" t="s">
        <v>35</v>
      </c>
      <c r="C1241" s="95" t="s">
        <v>73</v>
      </c>
      <c r="D1241" s="95" t="s">
        <v>1008</v>
      </c>
      <c r="E1241" s="111">
        <v>419500</v>
      </c>
      <c r="F1241" s="110">
        <f>RANK(E1241,$E$2:$E$4135)</f>
        <v>3800</v>
      </c>
      <c r="G1241" s="109">
        <f>PERCENTRANK($E$2:$E$4135,E1241)</f>
        <v>0.08</v>
      </c>
    </row>
    <row r="1242" spans="1:7">
      <c r="A1242" s="95">
        <v>2011</v>
      </c>
      <c r="B1242" s="95" t="s">
        <v>35</v>
      </c>
      <c r="C1242" s="95" t="s">
        <v>73</v>
      </c>
      <c r="D1242" s="95" t="s">
        <v>564</v>
      </c>
      <c r="E1242" s="111">
        <v>1000000</v>
      </c>
      <c r="F1242" s="110">
        <f>RANK(E1242,$E$2:$E$4135)</f>
        <v>2160</v>
      </c>
      <c r="G1242" s="109">
        <f>PERCENTRANK($E$2:$E$4135,E1242)</f>
        <v>0.45800000000000002</v>
      </c>
    </row>
    <row r="1243" spans="1:7">
      <c r="A1243" s="95">
        <v>2011</v>
      </c>
      <c r="B1243" s="95" t="s">
        <v>35</v>
      </c>
      <c r="C1243" s="95" t="s">
        <v>73</v>
      </c>
      <c r="D1243" s="95" t="s">
        <v>758</v>
      </c>
      <c r="E1243" s="111">
        <v>5295910</v>
      </c>
      <c r="F1243" s="110">
        <f>RANK(E1243,$E$2:$E$4135)</f>
        <v>916</v>
      </c>
      <c r="G1243" s="109">
        <f>PERCENTRANK($E$2:$E$4135,E1243)</f>
        <v>0.77800000000000002</v>
      </c>
    </row>
    <row r="1244" spans="1:7">
      <c r="A1244" s="95">
        <v>2011</v>
      </c>
      <c r="B1244" s="95" t="s">
        <v>36</v>
      </c>
      <c r="C1244" s="95" t="s">
        <v>73</v>
      </c>
      <c r="D1244" s="95" t="s">
        <v>1009</v>
      </c>
      <c r="E1244" s="111">
        <v>414000</v>
      </c>
      <c r="F1244" s="110">
        <f>RANK(E1244,$E$2:$E$4135)</f>
        <v>3910</v>
      </c>
      <c r="G1244" s="109">
        <f>PERCENTRANK($E$2:$E$4135,E1244)</f>
        <v>4.1000000000000002E-2</v>
      </c>
    </row>
    <row r="1245" spans="1:7">
      <c r="A1245" s="95">
        <v>2011</v>
      </c>
      <c r="B1245" s="95" t="s">
        <v>36</v>
      </c>
      <c r="C1245" s="95" t="s">
        <v>73</v>
      </c>
      <c r="D1245" s="95" t="s">
        <v>1010</v>
      </c>
      <c r="E1245" s="111">
        <v>442500</v>
      </c>
      <c r="F1245" s="110">
        <f>RANK(E1245,$E$2:$E$4135)</f>
        <v>3607</v>
      </c>
      <c r="G1245" s="109">
        <f>PERCENTRANK($E$2:$E$4135,E1245)</f>
        <v>0.127</v>
      </c>
    </row>
    <row r="1246" spans="1:7">
      <c r="A1246" s="95">
        <v>2011</v>
      </c>
      <c r="B1246" s="95" t="s">
        <v>36</v>
      </c>
      <c r="C1246" s="95" t="s">
        <v>73</v>
      </c>
      <c r="D1246" s="95" t="s">
        <v>405</v>
      </c>
      <c r="E1246" s="111">
        <v>4300000</v>
      </c>
      <c r="F1246" s="110">
        <f>RANK(E1246,$E$2:$E$4135)</f>
        <v>1105</v>
      </c>
      <c r="G1246" s="109">
        <f>PERCENTRANK($E$2:$E$4135,E1246)</f>
        <v>0.73099999999999998</v>
      </c>
    </row>
    <row r="1247" spans="1:7">
      <c r="A1247" s="95">
        <v>2011</v>
      </c>
      <c r="B1247" s="95" t="s">
        <v>36</v>
      </c>
      <c r="C1247" s="95" t="s">
        <v>73</v>
      </c>
      <c r="D1247" s="95" t="s">
        <v>1011</v>
      </c>
      <c r="E1247" s="111">
        <v>424000</v>
      </c>
      <c r="F1247" s="110">
        <f>RANK(E1247,$E$2:$E$4135)</f>
        <v>3739</v>
      </c>
      <c r="G1247" s="109">
        <f>PERCENTRANK($E$2:$E$4135,E1247)</f>
        <v>9.4E-2</v>
      </c>
    </row>
    <row r="1248" spans="1:7">
      <c r="A1248" s="95">
        <v>2011</v>
      </c>
      <c r="B1248" s="95" t="s">
        <v>36</v>
      </c>
      <c r="C1248" s="95" t="s">
        <v>73</v>
      </c>
      <c r="D1248" s="95" t="s">
        <v>485</v>
      </c>
      <c r="E1248" s="111">
        <v>4287500</v>
      </c>
      <c r="F1248" s="110">
        <f>RANK(E1248,$E$2:$E$4135)</f>
        <v>1111</v>
      </c>
      <c r="G1248" s="109">
        <f>PERCENTRANK($E$2:$E$4135,E1248)</f>
        <v>0.73099999999999998</v>
      </c>
    </row>
    <row r="1249" spans="1:7">
      <c r="A1249" s="95">
        <v>2011</v>
      </c>
      <c r="B1249" s="95" t="s">
        <v>36</v>
      </c>
      <c r="C1249" s="95" t="s">
        <v>73</v>
      </c>
      <c r="D1249" s="95" t="s">
        <v>489</v>
      </c>
      <c r="E1249" s="111">
        <v>1400000</v>
      </c>
      <c r="F1249" s="110">
        <f>RANK(E1249,$E$2:$E$4135)</f>
        <v>1966</v>
      </c>
      <c r="G1249" s="109">
        <f>PERCENTRANK($E$2:$E$4135,E1249)</f>
        <v>0.52100000000000002</v>
      </c>
    </row>
    <row r="1250" spans="1:7">
      <c r="A1250" s="95">
        <v>2011</v>
      </c>
      <c r="B1250" s="95" t="s">
        <v>36</v>
      </c>
      <c r="C1250" s="95" t="s">
        <v>73</v>
      </c>
      <c r="D1250" s="95" t="s">
        <v>493</v>
      </c>
      <c r="E1250" s="111">
        <v>15500000</v>
      </c>
      <c r="F1250" s="110">
        <f>RANK(E1250,$E$2:$E$4135)</f>
        <v>157</v>
      </c>
      <c r="G1250" s="109">
        <f>PERCENTRANK($E$2:$E$4135,E1250)</f>
        <v>0.96099999999999997</v>
      </c>
    </row>
    <row r="1251" spans="1:7">
      <c r="A1251" s="95">
        <v>2011</v>
      </c>
      <c r="B1251" s="95" t="s">
        <v>36</v>
      </c>
      <c r="C1251" s="95" t="s">
        <v>73</v>
      </c>
      <c r="D1251" s="95" t="s">
        <v>494</v>
      </c>
      <c r="E1251" s="111">
        <v>3500000</v>
      </c>
      <c r="F1251" s="110">
        <f>RANK(E1251,$E$2:$E$4135)</f>
        <v>1281</v>
      </c>
      <c r="G1251" s="109">
        <f>PERCENTRANK($E$2:$E$4135,E1251)</f>
        <v>0.68300000000000005</v>
      </c>
    </row>
    <row r="1252" spans="1:7">
      <c r="A1252" s="95">
        <v>2011</v>
      </c>
      <c r="B1252" s="95" t="s">
        <v>36</v>
      </c>
      <c r="C1252" s="95" t="s">
        <v>73</v>
      </c>
      <c r="D1252" s="95" t="s">
        <v>497</v>
      </c>
      <c r="E1252" s="111">
        <v>1500000</v>
      </c>
      <c r="F1252" s="110">
        <f>RANK(E1252,$E$2:$E$4135)</f>
        <v>1886</v>
      </c>
      <c r="G1252" s="109">
        <f>PERCENTRANK($E$2:$E$4135,E1252)</f>
        <v>0.52800000000000002</v>
      </c>
    </row>
    <row r="1253" spans="1:7">
      <c r="A1253" s="95">
        <v>2011</v>
      </c>
      <c r="B1253" s="95" t="s">
        <v>36</v>
      </c>
      <c r="C1253" s="95" t="s">
        <v>73</v>
      </c>
      <c r="D1253" s="95" t="s">
        <v>577</v>
      </c>
      <c r="E1253" s="111">
        <v>875000</v>
      </c>
      <c r="F1253" s="110">
        <f>RANK(E1253,$E$2:$E$4135)</f>
        <v>2315</v>
      </c>
      <c r="G1253" s="109">
        <f>PERCENTRANK($E$2:$E$4135,E1253)</f>
        <v>0.437</v>
      </c>
    </row>
    <row r="1254" spans="1:7">
      <c r="A1254" s="95">
        <v>2011</v>
      </c>
      <c r="B1254" s="95" t="s">
        <v>36</v>
      </c>
      <c r="C1254" s="95" t="s">
        <v>73</v>
      </c>
      <c r="D1254" s="95" t="s">
        <v>417</v>
      </c>
      <c r="E1254" s="111">
        <v>13500000</v>
      </c>
      <c r="F1254" s="110">
        <f>RANK(E1254,$E$2:$E$4135)</f>
        <v>242</v>
      </c>
      <c r="G1254" s="109">
        <f>PERCENTRANK($E$2:$E$4135,E1254)</f>
        <v>0.93899999999999995</v>
      </c>
    </row>
    <row r="1255" spans="1:7">
      <c r="A1255" s="95">
        <v>2011</v>
      </c>
      <c r="B1255" s="95" t="s">
        <v>36</v>
      </c>
      <c r="C1255" s="95" t="s">
        <v>73</v>
      </c>
      <c r="D1255" s="95" t="s">
        <v>498</v>
      </c>
      <c r="E1255" s="111">
        <v>6833333</v>
      </c>
      <c r="F1255" s="110">
        <f>RANK(E1255,$E$2:$E$4135)</f>
        <v>727</v>
      </c>
      <c r="G1255" s="109">
        <f>PERCENTRANK($E$2:$E$4135,E1255)</f>
        <v>0.82399999999999995</v>
      </c>
    </row>
    <row r="1256" spans="1:7">
      <c r="A1256" s="95">
        <v>2011</v>
      </c>
      <c r="B1256" s="95" t="s">
        <v>36</v>
      </c>
      <c r="C1256" s="95" t="s">
        <v>73</v>
      </c>
      <c r="D1256" s="95" t="s">
        <v>499</v>
      </c>
      <c r="E1256" s="111">
        <v>4250000</v>
      </c>
      <c r="F1256" s="110">
        <f>RANK(E1256,$E$2:$E$4135)</f>
        <v>1115</v>
      </c>
      <c r="G1256" s="109">
        <f>PERCENTRANK($E$2:$E$4135,E1256)</f>
        <v>0.72499999999999998</v>
      </c>
    </row>
    <row r="1257" spans="1:7">
      <c r="A1257" s="95">
        <v>2011</v>
      </c>
      <c r="B1257" s="95" t="s">
        <v>36</v>
      </c>
      <c r="C1257" s="95" t="s">
        <v>73</v>
      </c>
      <c r="D1257" s="95" t="s">
        <v>1012</v>
      </c>
      <c r="E1257" s="111">
        <v>414000</v>
      </c>
      <c r="F1257" s="110">
        <f>RANK(E1257,$E$2:$E$4135)</f>
        <v>3910</v>
      </c>
      <c r="G1257" s="109">
        <f>PERCENTRANK($E$2:$E$4135,E1257)</f>
        <v>4.1000000000000002E-2</v>
      </c>
    </row>
    <row r="1258" spans="1:7">
      <c r="A1258" s="95">
        <v>2011</v>
      </c>
      <c r="B1258" s="95" t="s">
        <v>36</v>
      </c>
      <c r="C1258" s="95" t="s">
        <v>73</v>
      </c>
      <c r="D1258" s="95" t="s">
        <v>192</v>
      </c>
      <c r="E1258" s="111">
        <v>800000</v>
      </c>
      <c r="F1258" s="110">
        <f>RANK(E1258,$E$2:$E$4135)</f>
        <v>2375</v>
      </c>
      <c r="G1258" s="109">
        <f>PERCENTRANK($E$2:$E$4135,E1258)</f>
        <v>0.41799999999999998</v>
      </c>
    </row>
    <row r="1259" spans="1:7">
      <c r="A1259" s="95">
        <v>2011</v>
      </c>
      <c r="B1259" s="95" t="s">
        <v>36</v>
      </c>
      <c r="C1259" s="95" t="s">
        <v>73</v>
      </c>
      <c r="D1259" s="95" t="s">
        <v>502</v>
      </c>
      <c r="E1259" s="111">
        <v>440000</v>
      </c>
      <c r="F1259" s="110">
        <f>RANK(E1259,$E$2:$E$4135)</f>
        <v>3615</v>
      </c>
      <c r="G1259" s="109">
        <f>PERCENTRANK($E$2:$E$4135,E1259)</f>
        <v>0.122</v>
      </c>
    </row>
    <row r="1260" spans="1:7">
      <c r="A1260" s="95">
        <v>2011</v>
      </c>
      <c r="B1260" s="95" t="s">
        <v>36</v>
      </c>
      <c r="C1260" s="95" t="s">
        <v>73</v>
      </c>
      <c r="D1260" s="95" t="s">
        <v>1013</v>
      </c>
      <c r="E1260" s="111">
        <v>1250000</v>
      </c>
      <c r="F1260" s="110">
        <f>RANK(E1260,$E$2:$E$4135)</f>
        <v>2039</v>
      </c>
      <c r="G1260" s="109">
        <f>PERCENTRANK($E$2:$E$4135,E1260)</f>
        <v>0.5</v>
      </c>
    </row>
    <row r="1261" spans="1:7">
      <c r="A1261" s="95">
        <v>2011</v>
      </c>
      <c r="B1261" s="95" t="s">
        <v>36</v>
      </c>
      <c r="C1261" s="95" t="s">
        <v>73</v>
      </c>
      <c r="D1261" s="95" t="s">
        <v>1014</v>
      </c>
      <c r="E1261" s="111">
        <v>424000</v>
      </c>
      <c r="F1261" s="110">
        <f>RANK(E1261,$E$2:$E$4135)</f>
        <v>3739</v>
      </c>
      <c r="G1261" s="109">
        <f>PERCENTRANK($E$2:$E$4135,E1261)</f>
        <v>9.4E-2</v>
      </c>
    </row>
    <row r="1262" spans="1:7">
      <c r="A1262" s="95">
        <v>2011</v>
      </c>
      <c r="B1262" s="95" t="s">
        <v>36</v>
      </c>
      <c r="C1262" s="95" t="s">
        <v>73</v>
      </c>
      <c r="D1262" s="95" t="s">
        <v>860</v>
      </c>
      <c r="E1262" s="111">
        <v>3950000</v>
      </c>
      <c r="F1262" s="110">
        <f>RANK(E1262,$E$2:$E$4135)</f>
        <v>1208</v>
      </c>
      <c r="G1262" s="109">
        <f>PERCENTRANK($E$2:$E$4135,E1262)</f>
        <v>0.70699999999999996</v>
      </c>
    </row>
    <row r="1263" spans="1:7">
      <c r="A1263" s="95">
        <v>2011</v>
      </c>
      <c r="B1263" s="95" t="s">
        <v>36</v>
      </c>
      <c r="C1263" s="95" t="s">
        <v>73</v>
      </c>
      <c r="D1263" s="95" t="s">
        <v>503</v>
      </c>
      <c r="E1263" s="111">
        <v>478000</v>
      </c>
      <c r="F1263" s="110">
        <f>RANK(E1263,$E$2:$E$4135)</f>
        <v>3543</v>
      </c>
      <c r="G1263" s="109">
        <f>PERCENTRANK($E$2:$E$4135,E1263)</f>
        <v>0.14199999999999999</v>
      </c>
    </row>
    <row r="1264" spans="1:7">
      <c r="A1264" s="95">
        <v>2011</v>
      </c>
      <c r="B1264" s="95" t="s">
        <v>36</v>
      </c>
      <c r="C1264" s="95" t="s">
        <v>73</v>
      </c>
      <c r="D1264" s="95" t="s">
        <v>553</v>
      </c>
      <c r="E1264" s="111">
        <v>900000</v>
      </c>
      <c r="F1264" s="110">
        <f>RANK(E1264,$E$2:$E$4135)</f>
        <v>2282</v>
      </c>
      <c r="G1264" s="109">
        <f>PERCENTRANK($E$2:$E$4135,E1264)</f>
        <v>0.44</v>
      </c>
    </row>
    <row r="1265" spans="1:7">
      <c r="A1265" s="95">
        <v>2011</v>
      </c>
      <c r="B1265" s="95" t="s">
        <v>36</v>
      </c>
      <c r="C1265" s="95" t="s">
        <v>73</v>
      </c>
      <c r="D1265" s="95" t="s">
        <v>894</v>
      </c>
      <c r="E1265" s="111">
        <v>471500</v>
      </c>
      <c r="F1265" s="110">
        <f>RANK(E1265,$E$2:$E$4135)</f>
        <v>3548</v>
      </c>
      <c r="G1265" s="109">
        <f>PERCENTRANK($E$2:$E$4135,E1265)</f>
        <v>0.14099999999999999</v>
      </c>
    </row>
    <row r="1266" spans="1:7">
      <c r="A1266" s="95">
        <v>2011</v>
      </c>
      <c r="B1266" s="95" t="s">
        <v>36</v>
      </c>
      <c r="C1266" s="95" t="s">
        <v>73</v>
      </c>
      <c r="D1266" s="95" t="s">
        <v>504</v>
      </c>
      <c r="E1266" s="111">
        <v>441500</v>
      </c>
      <c r="F1266" s="110">
        <f>RANK(E1266,$E$2:$E$4135)</f>
        <v>3610</v>
      </c>
      <c r="G1266" s="109">
        <f>PERCENTRANK($E$2:$E$4135,E1266)</f>
        <v>0.126</v>
      </c>
    </row>
    <row r="1267" spans="1:7">
      <c r="A1267" s="95">
        <v>2011</v>
      </c>
      <c r="B1267" s="95" t="s">
        <v>36</v>
      </c>
      <c r="C1267" s="95" t="s">
        <v>73</v>
      </c>
      <c r="D1267" s="95" t="s">
        <v>896</v>
      </c>
      <c r="E1267" s="111">
        <v>775000</v>
      </c>
      <c r="F1267" s="110">
        <f>RANK(E1267,$E$2:$E$4135)</f>
        <v>2407</v>
      </c>
      <c r="G1267" s="109">
        <f>PERCENTRANK($E$2:$E$4135,E1267)</f>
        <v>0.41599999999999998</v>
      </c>
    </row>
    <row r="1268" spans="1:7">
      <c r="A1268" s="95">
        <v>2011</v>
      </c>
      <c r="B1268" s="95" t="s">
        <v>36</v>
      </c>
      <c r="C1268" s="95" t="s">
        <v>73</v>
      </c>
      <c r="D1268" s="95" t="s">
        <v>505</v>
      </c>
      <c r="E1268" s="111">
        <v>1200000</v>
      </c>
      <c r="F1268" s="110">
        <f>RANK(E1268,$E$2:$E$4135)</f>
        <v>2069</v>
      </c>
      <c r="G1268" s="109">
        <f>PERCENTRANK($E$2:$E$4135,E1268)</f>
        <v>0.49399999999999999</v>
      </c>
    </row>
    <row r="1269" spans="1:7">
      <c r="A1269" s="95">
        <v>2011</v>
      </c>
      <c r="B1269" s="95" t="s">
        <v>36</v>
      </c>
      <c r="C1269" s="95" t="s">
        <v>73</v>
      </c>
      <c r="D1269" s="95" t="s">
        <v>1015</v>
      </c>
      <c r="E1269" s="111">
        <v>550000</v>
      </c>
      <c r="F1269" s="110">
        <f>RANK(E1269,$E$2:$E$4135)</f>
        <v>2564</v>
      </c>
      <c r="G1269" s="109">
        <f>PERCENTRANK($E$2:$E$4135,E1269)</f>
        <v>0.376</v>
      </c>
    </row>
    <row r="1270" spans="1:7">
      <c r="A1270" s="95">
        <v>2011</v>
      </c>
      <c r="B1270" s="95" t="s">
        <v>36</v>
      </c>
      <c r="C1270" s="95" t="s">
        <v>73</v>
      </c>
      <c r="D1270" s="95" t="s">
        <v>124</v>
      </c>
      <c r="E1270" s="111">
        <v>1750000</v>
      </c>
      <c r="F1270" s="110">
        <f>RANK(E1270,$E$2:$E$4135)</f>
        <v>1807</v>
      </c>
      <c r="G1270" s="109">
        <f>PERCENTRANK($E$2:$E$4135,E1270)</f>
        <v>0.55600000000000005</v>
      </c>
    </row>
    <row r="1271" spans="1:7">
      <c r="A1271" s="95">
        <v>2011</v>
      </c>
      <c r="B1271" s="95" t="s">
        <v>36</v>
      </c>
      <c r="C1271" s="95" t="s">
        <v>73</v>
      </c>
      <c r="D1271" s="95" t="s">
        <v>507</v>
      </c>
      <c r="E1271" s="111">
        <v>427000</v>
      </c>
      <c r="F1271" s="110">
        <f>RANK(E1271,$E$2:$E$4135)</f>
        <v>3703</v>
      </c>
      <c r="G1271" s="109">
        <f>PERCENTRANK($E$2:$E$4135,E1271)</f>
        <v>0.10299999999999999</v>
      </c>
    </row>
    <row r="1272" spans="1:7">
      <c r="A1272" s="95">
        <v>2011</v>
      </c>
      <c r="B1272" s="95" t="s">
        <v>36</v>
      </c>
      <c r="C1272" s="95" t="s">
        <v>73</v>
      </c>
      <c r="D1272" s="95" t="s">
        <v>511</v>
      </c>
      <c r="E1272" s="111">
        <v>4500000</v>
      </c>
      <c r="F1272" s="110">
        <f>RANK(E1272,$E$2:$E$4135)</f>
        <v>1060</v>
      </c>
      <c r="G1272" s="109">
        <f>PERCENTRANK($E$2:$E$4135,E1272)</f>
        <v>0.73599999999999999</v>
      </c>
    </row>
    <row r="1273" spans="1:7">
      <c r="A1273" s="95">
        <v>2011</v>
      </c>
      <c r="B1273" s="95" t="s">
        <v>36</v>
      </c>
      <c r="C1273" s="95" t="s">
        <v>73</v>
      </c>
      <c r="D1273" s="95" t="s">
        <v>512</v>
      </c>
      <c r="E1273" s="111">
        <v>9500000</v>
      </c>
      <c r="F1273" s="110">
        <f>RANK(E1273,$E$2:$E$4135)</f>
        <v>473</v>
      </c>
      <c r="G1273" s="109">
        <f>PERCENTRANK($E$2:$E$4135,E1273)</f>
        <v>0.88100000000000001</v>
      </c>
    </row>
    <row r="1274" spans="1:7">
      <c r="A1274" s="95">
        <v>2011</v>
      </c>
      <c r="B1274" s="95" t="s">
        <v>37</v>
      </c>
      <c r="C1274" s="95" t="s">
        <v>127</v>
      </c>
      <c r="D1274" s="95" t="s">
        <v>514</v>
      </c>
      <c r="E1274" s="111">
        <v>5000000</v>
      </c>
      <c r="F1274" s="110">
        <f>RANK(E1274,$E$2:$E$4135)</f>
        <v>956</v>
      </c>
      <c r="G1274" s="109">
        <f>PERCENTRANK($E$2:$E$4135,E1274)</f>
        <v>0.75600000000000001</v>
      </c>
    </row>
    <row r="1275" spans="1:7">
      <c r="A1275" s="95">
        <v>2011</v>
      </c>
      <c r="B1275" s="95" t="s">
        <v>37</v>
      </c>
      <c r="C1275" s="95" t="s">
        <v>127</v>
      </c>
      <c r="D1275" s="95" t="s">
        <v>515</v>
      </c>
      <c r="E1275" s="111">
        <v>3000000</v>
      </c>
      <c r="F1275" s="110">
        <f>RANK(E1275,$E$2:$E$4135)</f>
        <v>1398</v>
      </c>
      <c r="G1275" s="109">
        <f>PERCENTRANK($E$2:$E$4135,E1275)</f>
        <v>0.64700000000000002</v>
      </c>
    </row>
    <row r="1276" spans="1:7">
      <c r="A1276" s="95">
        <v>2011</v>
      </c>
      <c r="B1276" s="95" t="s">
        <v>37</v>
      </c>
      <c r="C1276" s="95" t="s">
        <v>127</v>
      </c>
      <c r="D1276" s="95" t="s">
        <v>517</v>
      </c>
      <c r="E1276" s="111">
        <v>429000</v>
      </c>
      <c r="F1276" s="110">
        <f>RANK(E1276,$E$2:$E$4135)</f>
        <v>3684</v>
      </c>
      <c r="G1276" s="109">
        <f>PERCENTRANK($E$2:$E$4135,E1276)</f>
        <v>0.108</v>
      </c>
    </row>
    <row r="1277" spans="1:7">
      <c r="A1277" s="95">
        <v>2011</v>
      </c>
      <c r="B1277" s="95" t="s">
        <v>37</v>
      </c>
      <c r="C1277" s="95" t="s">
        <v>127</v>
      </c>
      <c r="D1277" s="95" t="s">
        <v>879</v>
      </c>
      <c r="E1277" s="111">
        <v>7150000</v>
      </c>
      <c r="F1277" s="110">
        <f>RANK(E1277,$E$2:$E$4135)</f>
        <v>674</v>
      </c>
      <c r="G1277" s="109">
        <f>PERCENTRANK($E$2:$E$4135,E1277)</f>
        <v>0.83599999999999997</v>
      </c>
    </row>
    <row r="1278" spans="1:7">
      <c r="A1278" s="95">
        <v>2011</v>
      </c>
      <c r="B1278" s="95" t="s">
        <v>37</v>
      </c>
      <c r="C1278" s="95" t="s">
        <v>127</v>
      </c>
      <c r="D1278" s="95" t="s">
        <v>518</v>
      </c>
      <c r="E1278" s="111">
        <v>865000</v>
      </c>
      <c r="F1278" s="110">
        <f>RANK(E1278,$E$2:$E$4135)</f>
        <v>2328</v>
      </c>
      <c r="G1278" s="109">
        <f>PERCENTRANK($E$2:$E$4135,E1278)</f>
        <v>0.436</v>
      </c>
    </row>
    <row r="1279" spans="1:7">
      <c r="A1279" s="95">
        <v>2011</v>
      </c>
      <c r="B1279" s="95" t="s">
        <v>37</v>
      </c>
      <c r="C1279" s="95" t="s">
        <v>127</v>
      </c>
      <c r="D1279" s="95" t="s">
        <v>521</v>
      </c>
      <c r="E1279" s="111">
        <v>10500000</v>
      </c>
      <c r="F1279" s="110">
        <f>RANK(E1279,$E$2:$E$4135)</f>
        <v>401</v>
      </c>
      <c r="G1279" s="109">
        <f>PERCENTRANK($E$2:$E$4135,E1279)</f>
        <v>0.9</v>
      </c>
    </row>
    <row r="1280" spans="1:7">
      <c r="A1280" s="95">
        <v>2011</v>
      </c>
      <c r="B1280" s="95" t="s">
        <v>37</v>
      </c>
      <c r="C1280" s="95" t="s">
        <v>127</v>
      </c>
      <c r="D1280" s="95" t="s">
        <v>522</v>
      </c>
      <c r="E1280" s="111">
        <v>462500</v>
      </c>
      <c r="F1280" s="110">
        <f>RANK(E1280,$E$2:$E$4135)</f>
        <v>3560</v>
      </c>
      <c r="G1280" s="109">
        <f>PERCENTRANK($E$2:$E$4135,E1280)</f>
        <v>0.13800000000000001</v>
      </c>
    </row>
    <row r="1281" spans="1:7">
      <c r="A1281" s="95">
        <v>2011</v>
      </c>
      <c r="B1281" s="95" t="s">
        <v>37</v>
      </c>
      <c r="C1281" s="95" t="s">
        <v>127</v>
      </c>
      <c r="D1281" s="95" t="s">
        <v>420</v>
      </c>
      <c r="E1281" s="111">
        <v>429000</v>
      </c>
      <c r="F1281" s="110">
        <f>RANK(E1281,$E$2:$E$4135)</f>
        <v>3684</v>
      </c>
      <c r="G1281" s="109">
        <f>PERCENTRANK($E$2:$E$4135,E1281)</f>
        <v>0.108</v>
      </c>
    </row>
    <row r="1282" spans="1:7">
      <c r="A1282" s="95">
        <v>2011</v>
      </c>
      <c r="B1282" s="95" t="s">
        <v>37</v>
      </c>
      <c r="C1282" s="95" t="s">
        <v>127</v>
      </c>
      <c r="D1282" s="95" t="s">
        <v>527</v>
      </c>
      <c r="E1282" s="111">
        <v>5250000</v>
      </c>
      <c r="F1282" s="110">
        <f>RANK(E1282,$E$2:$E$4135)</f>
        <v>917</v>
      </c>
      <c r="G1282" s="109">
        <f>PERCENTRANK($E$2:$E$4135,E1282)</f>
        <v>0.77500000000000002</v>
      </c>
    </row>
    <row r="1283" spans="1:7">
      <c r="A1283" s="95">
        <v>2011</v>
      </c>
      <c r="B1283" s="95" t="s">
        <v>37</v>
      </c>
      <c r="C1283" s="95" t="s">
        <v>127</v>
      </c>
      <c r="D1283" s="95" t="s">
        <v>528</v>
      </c>
      <c r="E1283" s="111">
        <v>4300000</v>
      </c>
      <c r="F1283" s="110">
        <f>RANK(E1283,$E$2:$E$4135)</f>
        <v>1105</v>
      </c>
      <c r="G1283" s="109">
        <f>PERCENTRANK($E$2:$E$4135,E1283)</f>
        <v>0.73099999999999998</v>
      </c>
    </row>
    <row r="1284" spans="1:7">
      <c r="A1284" s="95">
        <v>2011</v>
      </c>
      <c r="B1284" s="95" t="s">
        <v>37</v>
      </c>
      <c r="C1284" s="95" t="s">
        <v>127</v>
      </c>
      <c r="D1284" s="95" t="s">
        <v>1016</v>
      </c>
      <c r="E1284" s="111">
        <v>419000</v>
      </c>
      <c r="F1284" s="110">
        <f>RANK(E1284,$E$2:$E$4135)</f>
        <v>3803</v>
      </c>
      <c r="G1284" s="109">
        <f>PERCENTRANK($E$2:$E$4135,E1284)</f>
        <v>7.6999999999999999E-2</v>
      </c>
    </row>
    <row r="1285" spans="1:7">
      <c r="A1285" s="95">
        <v>2011</v>
      </c>
      <c r="B1285" s="95" t="s">
        <v>37</v>
      </c>
      <c r="C1285" s="95" t="s">
        <v>127</v>
      </c>
      <c r="D1285" s="95" t="s">
        <v>529</v>
      </c>
      <c r="E1285" s="111">
        <v>23000000</v>
      </c>
      <c r="F1285" s="110">
        <f>RANK(E1285,$E$2:$E$4135)</f>
        <v>21</v>
      </c>
      <c r="G1285" s="109">
        <f>PERCENTRANK($E$2:$E$4135,E1285)</f>
        <v>0.99299999999999999</v>
      </c>
    </row>
    <row r="1286" spans="1:7">
      <c r="A1286" s="95">
        <v>2011</v>
      </c>
      <c r="B1286" s="95" t="s">
        <v>37</v>
      </c>
      <c r="C1286" s="95" t="s">
        <v>127</v>
      </c>
      <c r="D1286" s="95" t="s">
        <v>530</v>
      </c>
      <c r="E1286" s="111">
        <v>445000</v>
      </c>
      <c r="F1286" s="110">
        <f>RANK(E1286,$E$2:$E$4135)</f>
        <v>3593</v>
      </c>
      <c r="G1286" s="109">
        <f>PERCENTRANK($E$2:$E$4135,E1286)</f>
        <v>0.129</v>
      </c>
    </row>
    <row r="1287" spans="1:7">
      <c r="A1287" s="95">
        <v>2011</v>
      </c>
      <c r="B1287" s="95" t="s">
        <v>37</v>
      </c>
      <c r="C1287" s="95" t="s">
        <v>127</v>
      </c>
      <c r="D1287" s="95" t="s">
        <v>532</v>
      </c>
      <c r="E1287" s="111">
        <v>15000000</v>
      </c>
      <c r="F1287" s="110">
        <f>RANK(E1287,$E$2:$E$4135)</f>
        <v>171</v>
      </c>
      <c r="G1287" s="109">
        <f>PERCENTRANK($E$2:$E$4135,E1287)</f>
        <v>0.95299999999999996</v>
      </c>
    </row>
    <row r="1288" spans="1:7">
      <c r="A1288" s="95">
        <v>2011</v>
      </c>
      <c r="B1288" s="95" t="s">
        <v>37</v>
      </c>
      <c r="C1288" s="95" t="s">
        <v>127</v>
      </c>
      <c r="D1288" s="95" t="s">
        <v>533</v>
      </c>
      <c r="E1288" s="111">
        <v>11250000</v>
      </c>
      <c r="F1288" s="110">
        <f>RANK(E1288,$E$2:$E$4135)</f>
        <v>365</v>
      </c>
      <c r="G1288" s="109">
        <f>PERCENTRANK($E$2:$E$4135,E1288)</f>
        <v>0.91100000000000003</v>
      </c>
    </row>
    <row r="1289" spans="1:7">
      <c r="A1289" s="95">
        <v>2011</v>
      </c>
      <c r="B1289" s="95" t="s">
        <v>37</v>
      </c>
      <c r="C1289" s="95" t="s">
        <v>127</v>
      </c>
      <c r="D1289" s="95" t="s">
        <v>1017</v>
      </c>
      <c r="E1289" s="111">
        <v>3000000</v>
      </c>
      <c r="F1289" s="110">
        <f>RANK(E1289,$E$2:$E$4135)</f>
        <v>1398</v>
      </c>
      <c r="G1289" s="109">
        <f>PERCENTRANK($E$2:$E$4135,E1289)</f>
        <v>0.64700000000000002</v>
      </c>
    </row>
    <row r="1290" spans="1:7">
      <c r="A1290" s="95">
        <v>2011</v>
      </c>
      <c r="B1290" s="95" t="s">
        <v>37</v>
      </c>
      <c r="C1290" s="95" t="s">
        <v>127</v>
      </c>
      <c r="D1290" s="95" t="s">
        <v>535</v>
      </c>
      <c r="E1290" s="111">
        <v>8000000</v>
      </c>
      <c r="F1290" s="110">
        <f>RANK(E1290,$E$2:$E$4135)</f>
        <v>573</v>
      </c>
      <c r="G1290" s="109">
        <f>PERCENTRANK($E$2:$E$4135,E1290)</f>
        <v>0.85399999999999998</v>
      </c>
    </row>
    <row r="1291" spans="1:7">
      <c r="A1291" s="95">
        <v>2011</v>
      </c>
      <c r="B1291" s="95" t="s">
        <v>37</v>
      </c>
      <c r="C1291" s="95" t="s">
        <v>127</v>
      </c>
      <c r="D1291" s="95" t="s">
        <v>1018</v>
      </c>
      <c r="E1291" s="111">
        <v>700000</v>
      </c>
      <c r="F1291" s="110">
        <f>RANK(E1291,$E$2:$E$4135)</f>
        <v>2466</v>
      </c>
      <c r="G1291" s="109">
        <f>PERCENTRANK($E$2:$E$4135,E1291)</f>
        <v>0.39700000000000002</v>
      </c>
    </row>
    <row r="1292" spans="1:7">
      <c r="A1292" s="95">
        <v>2011</v>
      </c>
      <c r="B1292" s="95" t="s">
        <v>37</v>
      </c>
      <c r="C1292" s="95" t="s">
        <v>127</v>
      </c>
      <c r="D1292" s="95" t="s">
        <v>1019</v>
      </c>
      <c r="E1292" s="111">
        <v>600000</v>
      </c>
      <c r="F1292" s="110">
        <f>RANK(E1292,$E$2:$E$4135)</f>
        <v>2524</v>
      </c>
      <c r="G1292" s="109">
        <f>PERCENTRANK($E$2:$E$4135,E1292)</f>
        <v>0.38500000000000001</v>
      </c>
    </row>
    <row r="1293" spans="1:7">
      <c r="A1293" s="95">
        <v>2011</v>
      </c>
      <c r="B1293" s="95" t="s">
        <v>37</v>
      </c>
      <c r="C1293" s="95" t="s">
        <v>127</v>
      </c>
      <c r="D1293" s="95" t="s">
        <v>538</v>
      </c>
      <c r="E1293" s="111">
        <v>2700000</v>
      </c>
      <c r="F1293" s="110">
        <f>RANK(E1293,$E$2:$E$4135)</f>
        <v>1520</v>
      </c>
      <c r="G1293" s="109">
        <f>PERCENTRANK($E$2:$E$4135,E1293)</f>
        <v>0.63</v>
      </c>
    </row>
    <row r="1294" spans="1:7">
      <c r="A1294" s="95">
        <v>2011</v>
      </c>
      <c r="B1294" s="95" t="s">
        <v>37</v>
      </c>
      <c r="C1294" s="95" t="s">
        <v>127</v>
      </c>
      <c r="D1294" s="95" t="s">
        <v>539</v>
      </c>
      <c r="E1294" s="111">
        <v>1000000</v>
      </c>
      <c r="F1294" s="110">
        <f>RANK(E1294,$E$2:$E$4135)</f>
        <v>2160</v>
      </c>
      <c r="G1294" s="109">
        <f>PERCENTRANK($E$2:$E$4135,E1294)</f>
        <v>0.45800000000000002</v>
      </c>
    </row>
    <row r="1295" spans="1:7">
      <c r="A1295" s="95">
        <v>2011</v>
      </c>
      <c r="B1295" s="95" t="s">
        <v>37</v>
      </c>
      <c r="C1295" s="95" t="s">
        <v>127</v>
      </c>
      <c r="D1295" s="95" t="s">
        <v>540</v>
      </c>
      <c r="E1295" s="111">
        <v>3000000</v>
      </c>
      <c r="F1295" s="110">
        <f>RANK(E1295,$E$2:$E$4135)</f>
        <v>1398</v>
      </c>
      <c r="G1295" s="109">
        <f>PERCENTRANK($E$2:$E$4135,E1295)</f>
        <v>0.64700000000000002</v>
      </c>
    </row>
    <row r="1296" spans="1:7">
      <c r="A1296" s="95">
        <v>2011</v>
      </c>
      <c r="B1296" s="95" t="s">
        <v>37</v>
      </c>
      <c r="C1296" s="95" t="s">
        <v>127</v>
      </c>
      <c r="D1296" s="95" t="s">
        <v>1020</v>
      </c>
      <c r="E1296" s="111">
        <v>425000</v>
      </c>
      <c r="F1296" s="110">
        <f>RANK(E1296,$E$2:$E$4135)</f>
        <v>3717</v>
      </c>
      <c r="G1296" s="109">
        <f>PERCENTRANK($E$2:$E$4135,E1296)</f>
        <v>9.6000000000000002E-2</v>
      </c>
    </row>
    <row r="1297" spans="1:7">
      <c r="A1297" s="95">
        <v>2011</v>
      </c>
      <c r="B1297" s="95" t="s">
        <v>37</v>
      </c>
      <c r="C1297" s="95" t="s">
        <v>127</v>
      </c>
      <c r="D1297" s="95" t="s">
        <v>1021</v>
      </c>
      <c r="E1297" s="111">
        <v>437500</v>
      </c>
      <c r="F1297" s="110">
        <f>RANK(E1297,$E$2:$E$4135)</f>
        <v>3637</v>
      </c>
      <c r="G1297" s="109">
        <f>PERCENTRANK($E$2:$E$4135,E1297)</f>
        <v>0.11899999999999999</v>
      </c>
    </row>
    <row r="1298" spans="1:7">
      <c r="A1298" s="95">
        <v>2011</v>
      </c>
      <c r="B1298" s="95" t="s">
        <v>37</v>
      </c>
      <c r="C1298" s="95" t="s">
        <v>127</v>
      </c>
      <c r="D1298" s="95" t="s">
        <v>541</v>
      </c>
      <c r="E1298" s="111">
        <v>5375000</v>
      </c>
      <c r="F1298" s="110">
        <f>RANK(E1298,$E$2:$E$4135)</f>
        <v>909</v>
      </c>
      <c r="G1298" s="109">
        <f>PERCENTRANK($E$2:$E$4135,E1298)</f>
        <v>0.78</v>
      </c>
    </row>
    <row r="1299" spans="1:7">
      <c r="A1299" s="95">
        <v>2011</v>
      </c>
      <c r="B1299" s="95" t="s">
        <v>38</v>
      </c>
      <c r="C1299" s="95" t="s">
        <v>127</v>
      </c>
      <c r="D1299" s="95" t="s">
        <v>1022</v>
      </c>
      <c r="E1299" s="111">
        <v>650000</v>
      </c>
      <c r="F1299" s="110">
        <f>RANK(E1299,$E$2:$E$4135)</f>
        <v>2499</v>
      </c>
      <c r="G1299" s="109">
        <f>PERCENTRANK($E$2:$E$4135,E1299)</f>
        <v>0.39200000000000002</v>
      </c>
    </row>
    <row r="1300" spans="1:7">
      <c r="A1300" s="95">
        <v>2011</v>
      </c>
      <c r="B1300" s="95" t="s">
        <v>38</v>
      </c>
      <c r="C1300" s="95" t="s">
        <v>127</v>
      </c>
      <c r="D1300" s="95" t="s">
        <v>543</v>
      </c>
      <c r="E1300" s="111">
        <v>16500000</v>
      </c>
      <c r="F1300" s="110">
        <f>RANK(E1300,$E$2:$E$4135)</f>
        <v>119</v>
      </c>
      <c r="G1300" s="109">
        <f>PERCENTRANK($E$2:$E$4135,E1300)</f>
        <v>0.97</v>
      </c>
    </row>
    <row r="1301" spans="1:7">
      <c r="A1301" s="95">
        <v>2011</v>
      </c>
      <c r="B1301" s="95" t="s">
        <v>38</v>
      </c>
      <c r="C1301" s="95" t="s">
        <v>127</v>
      </c>
      <c r="D1301" s="95" t="s">
        <v>544</v>
      </c>
      <c r="E1301" s="111">
        <v>10000000</v>
      </c>
      <c r="F1301" s="110">
        <f>RANK(E1301,$E$2:$E$4135)</f>
        <v>431</v>
      </c>
      <c r="G1301" s="109">
        <f>PERCENTRANK($E$2:$E$4135,E1301)</f>
        <v>0.88700000000000001</v>
      </c>
    </row>
    <row r="1302" spans="1:7">
      <c r="A1302" s="95">
        <v>2011</v>
      </c>
      <c r="B1302" s="95" t="s">
        <v>38</v>
      </c>
      <c r="C1302" s="95" t="s">
        <v>127</v>
      </c>
      <c r="D1302" s="95" t="s">
        <v>545</v>
      </c>
      <c r="E1302" s="111">
        <v>455700</v>
      </c>
      <c r="F1302" s="110">
        <f>RANK(E1302,$E$2:$E$4135)</f>
        <v>3571</v>
      </c>
      <c r="G1302" s="109">
        <f>PERCENTRANK($E$2:$E$4135,E1302)</f>
        <v>0.13600000000000001</v>
      </c>
    </row>
    <row r="1303" spans="1:7">
      <c r="A1303" s="95">
        <v>2011</v>
      </c>
      <c r="B1303" s="95" t="s">
        <v>38</v>
      </c>
      <c r="C1303" s="95" t="s">
        <v>127</v>
      </c>
      <c r="D1303" s="95" t="s">
        <v>546</v>
      </c>
      <c r="E1303" s="111">
        <v>1400000</v>
      </c>
      <c r="F1303" s="110">
        <f>RANK(E1303,$E$2:$E$4135)</f>
        <v>1966</v>
      </c>
      <c r="G1303" s="109">
        <f>PERCENTRANK($E$2:$E$4135,E1303)</f>
        <v>0.52100000000000002</v>
      </c>
    </row>
    <row r="1304" spans="1:7">
      <c r="A1304" s="95">
        <v>2011</v>
      </c>
      <c r="B1304" s="95" t="s">
        <v>38</v>
      </c>
      <c r="C1304" s="95" t="s">
        <v>127</v>
      </c>
      <c r="D1304" s="95" t="s">
        <v>603</v>
      </c>
      <c r="E1304" s="111">
        <v>1500000</v>
      </c>
      <c r="F1304" s="110">
        <f>RANK(E1304,$E$2:$E$4135)</f>
        <v>1886</v>
      </c>
      <c r="G1304" s="109">
        <f>PERCENTRANK($E$2:$E$4135,E1304)</f>
        <v>0.52800000000000002</v>
      </c>
    </row>
    <row r="1305" spans="1:7">
      <c r="A1305" s="95">
        <v>2011</v>
      </c>
      <c r="B1305" s="95" t="s">
        <v>38</v>
      </c>
      <c r="C1305" s="95" t="s">
        <v>127</v>
      </c>
      <c r="D1305" s="95" t="s">
        <v>1023</v>
      </c>
      <c r="E1305" s="111">
        <v>900000</v>
      </c>
      <c r="F1305" s="110">
        <f>RANK(E1305,$E$2:$E$4135)</f>
        <v>2282</v>
      </c>
      <c r="G1305" s="109">
        <f>PERCENTRANK($E$2:$E$4135,E1305)</f>
        <v>0.44</v>
      </c>
    </row>
    <row r="1306" spans="1:7">
      <c r="A1306" s="95">
        <v>2011</v>
      </c>
      <c r="B1306" s="95" t="s">
        <v>38</v>
      </c>
      <c r="C1306" s="95" t="s">
        <v>127</v>
      </c>
      <c r="D1306" s="95" t="s">
        <v>1024</v>
      </c>
      <c r="E1306" s="111">
        <v>420400</v>
      </c>
      <c r="F1306" s="110">
        <f>RANK(E1306,$E$2:$E$4135)</f>
        <v>3775</v>
      </c>
      <c r="G1306" s="109">
        <f>PERCENTRANK($E$2:$E$4135,E1306)</f>
        <v>8.5999999999999993E-2</v>
      </c>
    </row>
    <row r="1307" spans="1:7">
      <c r="A1307" s="95">
        <v>2011</v>
      </c>
      <c r="B1307" s="95" t="s">
        <v>38</v>
      </c>
      <c r="C1307" s="95" t="s">
        <v>127</v>
      </c>
      <c r="D1307" s="95" t="s">
        <v>575</v>
      </c>
      <c r="E1307" s="111">
        <v>3750000</v>
      </c>
      <c r="F1307" s="110">
        <f>RANK(E1307,$E$2:$E$4135)</f>
        <v>1232</v>
      </c>
      <c r="G1307" s="109">
        <f>PERCENTRANK($E$2:$E$4135,E1307)</f>
        <v>0.69699999999999995</v>
      </c>
    </row>
    <row r="1308" spans="1:7">
      <c r="A1308" s="95">
        <v>2011</v>
      </c>
      <c r="B1308" s="95" t="s">
        <v>38</v>
      </c>
      <c r="C1308" s="95" t="s">
        <v>127</v>
      </c>
      <c r="D1308" s="95" t="s">
        <v>188</v>
      </c>
      <c r="E1308" s="111">
        <v>1500000</v>
      </c>
      <c r="F1308" s="110">
        <f>RANK(E1308,$E$2:$E$4135)</f>
        <v>1886</v>
      </c>
      <c r="G1308" s="109">
        <f>PERCENTRANK($E$2:$E$4135,E1308)</f>
        <v>0.52800000000000002</v>
      </c>
    </row>
    <row r="1309" spans="1:7">
      <c r="A1309" s="95">
        <v>2011</v>
      </c>
      <c r="B1309" s="95" t="s">
        <v>38</v>
      </c>
      <c r="C1309" s="95" t="s">
        <v>127</v>
      </c>
      <c r="D1309" s="95" t="s">
        <v>547</v>
      </c>
      <c r="E1309" s="111">
        <v>529500</v>
      </c>
      <c r="F1309" s="110">
        <f>RANK(E1309,$E$2:$E$4135)</f>
        <v>2613</v>
      </c>
      <c r="G1309" s="109">
        <f>PERCENTRANK($E$2:$E$4135,E1309)</f>
        <v>0.36699999999999999</v>
      </c>
    </row>
    <row r="1310" spans="1:7">
      <c r="A1310" s="95">
        <v>2011</v>
      </c>
      <c r="B1310" s="95" t="s">
        <v>38</v>
      </c>
      <c r="C1310" s="95" t="s">
        <v>127</v>
      </c>
      <c r="D1310" s="95" t="s">
        <v>548</v>
      </c>
      <c r="E1310" s="111">
        <v>8250000</v>
      </c>
      <c r="F1310" s="110">
        <f>RANK(E1310,$E$2:$E$4135)</f>
        <v>560</v>
      </c>
      <c r="G1310" s="109">
        <f>PERCENTRANK($E$2:$E$4135,E1310)</f>
        <v>0.86299999999999999</v>
      </c>
    </row>
    <row r="1311" spans="1:7">
      <c r="A1311" s="95">
        <v>2011</v>
      </c>
      <c r="B1311" s="95" t="s">
        <v>38</v>
      </c>
      <c r="C1311" s="95" t="s">
        <v>127</v>
      </c>
      <c r="D1311" s="95" t="s">
        <v>549</v>
      </c>
      <c r="E1311" s="111">
        <v>2700000</v>
      </c>
      <c r="F1311" s="110">
        <f>RANK(E1311,$E$2:$E$4135)</f>
        <v>1520</v>
      </c>
      <c r="G1311" s="109">
        <f>PERCENTRANK($E$2:$E$4135,E1311)</f>
        <v>0.63</v>
      </c>
    </row>
    <row r="1312" spans="1:7">
      <c r="A1312" s="95">
        <v>2011</v>
      </c>
      <c r="B1312" s="95" t="s">
        <v>38</v>
      </c>
      <c r="C1312" s="95" t="s">
        <v>127</v>
      </c>
      <c r="D1312" s="95" t="s">
        <v>550</v>
      </c>
      <c r="E1312" s="111">
        <v>14729364</v>
      </c>
      <c r="F1312" s="110">
        <f>RANK(E1312,$E$2:$E$4135)</f>
        <v>199</v>
      </c>
      <c r="G1312" s="109">
        <f>PERCENTRANK($E$2:$E$4135,E1312)</f>
        <v>0.95199999999999996</v>
      </c>
    </row>
    <row r="1313" spans="1:7">
      <c r="A1313" s="95">
        <v>2011</v>
      </c>
      <c r="B1313" s="95" t="s">
        <v>38</v>
      </c>
      <c r="C1313" s="95" t="s">
        <v>127</v>
      </c>
      <c r="D1313" s="95" t="s">
        <v>190</v>
      </c>
      <c r="E1313" s="111">
        <v>1500000</v>
      </c>
      <c r="F1313" s="110">
        <f>RANK(E1313,$E$2:$E$4135)</f>
        <v>1886</v>
      </c>
      <c r="G1313" s="109">
        <f>PERCENTRANK($E$2:$E$4135,E1313)</f>
        <v>0.52800000000000002</v>
      </c>
    </row>
    <row r="1314" spans="1:7">
      <c r="A1314" s="95">
        <v>2011</v>
      </c>
      <c r="B1314" s="95" t="s">
        <v>38</v>
      </c>
      <c r="C1314" s="95" t="s">
        <v>127</v>
      </c>
      <c r="D1314" s="95" t="s">
        <v>1025</v>
      </c>
      <c r="E1314" s="111">
        <v>1200000</v>
      </c>
      <c r="F1314" s="110">
        <f>RANK(E1314,$E$2:$E$4135)</f>
        <v>2069</v>
      </c>
      <c r="G1314" s="109">
        <f>PERCENTRANK($E$2:$E$4135,E1314)</f>
        <v>0.49399999999999999</v>
      </c>
    </row>
    <row r="1315" spans="1:7">
      <c r="A1315" s="95">
        <v>2011</v>
      </c>
      <c r="B1315" s="95" t="s">
        <v>38</v>
      </c>
      <c r="C1315" s="95" t="s">
        <v>127</v>
      </c>
      <c r="D1315" s="95" t="s">
        <v>552</v>
      </c>
      <c r="E1315" s="111">
        <v>4000000</v>
      </c>
      <c r="F1315" s="110">
        <f>RANK(E1315,$E$2:$E$4135)</f>
        <v>1155</v>
      </c>
      <c r="G1315" s="109">
        <f>PERCENTRANK($E$2:$E$4135,E1315)</f>
        <v>0.70799999999999996</v>
      </c>
    </row>
    <row r="1316" spans="1:7">
      <c r="A1316" s="95">
        <v>2011</v>
      </c>
      <c r="B1316" s="95" t="s">
        <v>38</v>
      </c>
      <c r="C1316" s="95" t="s">
        <v>127</v>
      </c>
      <c r="D1316" s="95" t="s">
        <v>476</v>
      </c>
      <c r="E1316" s="111">
        <v>4000000</v>
      </c>
      <c r="F1316" s="110">
        <f>RANK(E1316,$E$2:$E$4135)</f>
        <v>1155</v>
      </c>
      <c r="G1316" s="109">
        <f>PERCENTRANK($E$2:$E$4135,E1316)</f>
        <v>0.70799999999999996</v>
      </c>
    </row>
    <row r="1317" spans="1:7">
      <c r="A1317" s="95">
        <v>2011</v>
      </c>
      <c r="B1317" s="95" t="s">
        <v>38</v>
      </c>
      <c r="C1317" s="95" t="s">
        <v>127</v>
      </c>
      <c r="D1317" s="95" t="s">
        <v>1026</v>
      </c>
      <c r="E1317" s="111">
        <v>455000</v>
      </c>
      <c r="F1317" s="110">
        <f>RANK(E1317,$E$2:$E$4135)</f>
        <v>3573</v>
      </c>
      <c r="G1317" s="109">
        <f>PERCENTRANK($E$2:$E$4135,E1317)</f>
        <v>0.13500000000000001</v>
      </c>
    </row>
    <row r="1318" spans="1:7">
      <c r="A1318" s="95">
        <v>2011</v>
      </c>
      <c r="B1318" s="95" t="s">
        <v>38</v>
      </c>
      <c r="C1318" s="95" t="s">
        <v>127</v>
      </c>
      <c r="D1318" s="95" t="s">
        <v>1027</v>
      </c>
      <c r="E1318" s="111">
        <v>432900</v>
      </c>
      <c r="F1318" s="110">
        <f>RANK(E1318,$E$2:$E$4135)</f>
        <v>3662</v>
      </c>
      <c r="G1318" s="109">
        <f>PERCENTRANK($E$2:$E$4135,E1318)</f>
        <v>0.114</v>
      </c>
    </row>
    <row r="1319" spans="1:7">
      <c r="A1319" s="95">
        <v>2011</v>
      </c>
      <c r="B1319" s="95" t="s">
        <v>38</v>
      </c>
      <c r="C1319" s="95" t="s">
        <v>127</v>
      </c>
      <c r="D1319" s="95" t="s">
        <v>1028</v>
      </c>
      <c r="E1319" s="111">
        <v>419300</v>
      </c>
      <c r="F1319" s="110">
        <f>RANK(E1319,$E$2:$E$4135)</f>
        <v>3802</v>
      </c>
      <c r="G1319" s="109">
        <f>PERCENTRANK($E$2:$E$4135,E1319)</f>
        <v>0.08</v>
      </c>
    </row>
    <row r="1320" spans="1:7">
      <c r="A1320" s="95">
        <v>2011</v>
      </c>
      <c r="B1320" s="95" t="s">
        <v>38</v>
      </c>
      <c r="C1320" s="95" t="s">
        <v>127</v>
      </c>
      <c r="D1320" s="95" t="s">
        <v>557</v>
      </c>
      <c r="E1320" s="111">
        <v>13100000</v>
      </c>
      <c r="F1320" s="110">
        <f>RANK(E1320,$E$2:$E$4135)</f>
        <v>257</v>
      </c>
      <c r="G1320" s="109">
        <f>PERCENTRANK($E$2:$E$4135,E1320)</f>
        <v>0.93700000000000006</v>
      </c>
    </row>
    <row r="1321" spans="1:7">
      <c r="A1321" s="95">
        <v>2011</v>
      </c>
      <c r="B1321" s="95" t="s">
        <v>38</v>
      </c>
      <c r="C1321" s="95" t="s">
        <v>127</v>
      </c>
      <c r="D1321" s="95" t="s">
        <v>558</v>
      </c>
      <c r="E1321" s="111">
        <v>14911700</v>
      </c>
      <c r="F1321" s="110">
        <f>RANK(E1321,$E$2:$E$4135)</f>
        <v>197</v>
      </c>
      <c r="G1321" s="109">
        <f>PERCENTRANK($E$2:$E$4135,E1321)</f>
        <v>0.95199999999999996</v>
      </c>
    </row>
    <row r="1322" spans="1:7">
      <c r="A1322" s="95">
        <v>2011</v>
      </c>
      <c r="B1322" s="95" t="s">
        <v>38</v>
      </c>
      <c r="C1322" s="95" t="s">
        <v>127</v>
      </c>
      <c r="D1322" s="95" t="s">
        <v>559</v>
      </c>
      <c r="E1322" s="111">
        <v>460450</v>
      </c>
      <c r="F1322" s="110">
        <f>RANK(E1322,$E$2:$E$4135)</f>
        <v>3564</v>
      </c>
      <c r="G1322" s="109">
        <f>PERCENTRANK($E$2:$E$4135,E1322)</f>
        <v>0.13700000000000001</v>
      </c>
    </row>
    <row r="1323" spans="1:7">
      <c r="A1323" s="95">
        <v>2011</v>
      </c>
      <c r="B1323" s="95" t="s">
        <v>38</v>
      </c>
      <c r="C1323" s="95" t="s">
        <v>127</v>
      </c>
      <c r="D1323" s="95" t="s">
        <v>560</v>
      </c>
      <c r="E1323" s="111">
        <v>32000000</v>
      </c>
      <c r="F1323" s="110">
        <f>RANK(E1323,$E$2:$E$4135)</f>
        <v>2</v>
      </c>
      <c r="G1323" s="109">
        <f>PERCENTRANK($E$2:$E$4135,E1323)</f>
        <v>0.999</v>
      </c>
    </row>
    <row r="1324" spans="1:7">
      <c r="A1324" s="95">
        <v>2011</v>
      </c>
      <c r="B1324" s="95" t="s">
        <v>38</v>
      </c>
      <c r="C1324" s="95" t="s">
        <v>127</v>
      </c>
      <c r="D1324" s="95" t="s">
        <v>561</v>
      </c>
      <c r="E1324" s="111">
        <v>24285714</v>
      </c>
      <c r="F1324" s="110">
        <f>RANK(E1324,$E$2:$E$4135)</f>
        <v>11</v>
      </c>
      <c r="G1324" s="109">
        <f>PERCENTRANK($E$2:$E$4135,E1324)</f>
        <v>0.997</v>
      </c>
    </row>
    <row r="1325" spans="1:7">
      <c r="A1325" s="95">
        <v>2011</v>
      </c>
      <c r="B1325" s="95" t="s">
        <v>38</v>
      </c>
      <c r="C1325" s="95" t="s">
        <v>127</v>
      </c>
      <c r="D1325" s="95" t="s">
        <v>812</v>
      </c>
      <c r="E1325" s="111">
        <v>10000000</v>
      </c>
      <c r="F1325" s="110">
        <f>RANK(E1325,$E$2:$E$4135)</f>
        <v>431</v>
      </c>
      <c r="G1325" s="109">
        <f>PERCENTRANK($E$2:$E$4135,E1325)</f>
        <v>0.88700000000000001</v>
      </c>
    </row>
    <row r="1326" spans="1:7">
      <c r="A1326" s="95">
        <v>2011</v>
      </c>
      <c r="B1326" s="95" t="s">
        <v>38</v>
      </c>
      <c r="C1326" s="95" t="s">
        <v>127</v>
      </c>
      <c r="D1326" s="95" t="s">
        <v>562</v>
      </c>
      <c r="E1326" s="111">
        <v>9100000</v>
      </c>
      <c r="F1326" s="110">
        <f>RANK(E1326,$E$2:$E$4135)</f>
        <v>500</v>
      </c>
      <c r="G1326" s="109">
        <f>PERCENTRANK($E$2:$E$4135,E1326)</f>
        <v>0.879</v>
      </c>
    </row>
    <row r="1327" spans="1:7">
      <c r="A1327" s="95">
        <v>2011</v>
      </c>
      <c r="B1327" s="95" t="s">
        <v>38</v>
      </c>
      <c r="C1327" s="95" t="s">
        <v>127</v>
      </c>
      <c r="D1327" s="95" t="s">
        <v>563</v>
      </c>
      <c r="E1327" s="111">
        <v>23125000</v>
      </c>
      <c r="F1327" s="110">
        <f>RANK(E1327,$E$2:$E$4135)</f>
        <v>18</v>
      </c>
      <c r="G1327" s="109">
        <f>PERCENTRANK($E$2:$E$4135,E1327)</f>
        <v>0.995</v>
      </c>
    </row>
    <row r="1328" spans="1:7">
      <c r="A1328" s="95">
        <v>2011</v>
      </c>
      <c r="B1328" s="95" t="s">
        <v>39</v>
      </c>
      <c r="C1328" s="95" t="s">
        <v>73</v>
      </c>
      <c r="D1328" s="95" t="s">
        <v>568</v>
      </c>
      <c r="E1328" s="111">
        <v>18125000</v>
      </c>
      <c r="F1328" s="110">
        <f>RANK(E1328,$E$2:$E$4135)</f>
        <v>98</v>
      </c>
      <c r="G1328" s="109">
        <f>PERCENTRANK($E$2:$E$4135,E1328)</f>
        <v>0.97599999999999998</v>
      </c>
    </row>
    <row r="1329" spans="1:7">
      <c r="A1329" s="95">
        <v>2011</v>
      </c>
      <c r="B1329" s="95" t="s">
        <v>39</v>
      </c>
      <c r="C1329" s="95" t="s">
        <v>73</v>
      </c>
      <c r="D1329" s="95" t="s">
        <v>1029</v>
      </c>
      <c r="E1329" s="111">
        <v>414000</v>
      </c>
      <c r="F1329" s="110">
        <f>RANK(E1329,$E$2:$E$4135)</f>
        <v>3910</v>
      </c>
      <c r="G1329" s="109">
        <f>PERCENTRANK($E$2:$E$4135,E1329)</f>
        <v>4.1000000000000002E-2</v>
      </c>
    </row>
    <row r="1330" spans="1:7">
      <c r="A1330" s="95">
        <v>2011</v>
      </c>
      <c r="B1330" s="95" t="s">
        <v>39</v>
      </c>
      <c r="C1330" s="95" t="s">
        <v>73</v>
      </c>
      <c r="D1330" s="95" t="s">
        <v>569</v>
      </c>
      <c r="E1330" s="111">
        <v>19325436</v>
      </c>
      <c r="F1330" s="110">
        <f>RANK(E1330,$E$2:$E$4135)</f>
        <v>75</v>
      </c>
      <c r="G1330" s="109">
        <f>PERCENTRANK($E$2:$E$4135,E1330)</f>
        <v>0.98199999999999998</v>
      </c>
    </row>
    <row r="1331" spans="1:7">
      <c r="A1331" s="95">
        <v>2011</v>
      </c>
      <c r="B1331" s="95" t="s">
        <v>39</v>
      </c>
      <c r="C1331" s="95" t="s">
        <v>73</v>
      </c>
      <c r="D1331" s="95" t="s">
        <v>75</v>
      </c>
      <c r="E1331" s="111">
        <v>725000</v>
      </c>
      <c r="F1331" s="110">
        <f>RANK(E1331,$E$2:$E$4135)</f>
        <v>2457</v>
      </c>
      <c r="G1331" s="109">
        <f>PERCENTRANK($E$2:$E$4135,E1331)</f>
        <v>0.40400000000000003</v>
      </c>
    </row>
    <row r="1332" spans="1:7">
      <c r="A1332" s="95">
        <v>2011</v>
      </c>
      <c r="B1332" s="95" t="s">
        <v>39</v>
      </c>
      <c r="C1332" s="95" t="s">
        <v>73</v>
      </c>
      <c r="D1332" s="95" t="s">
        <v>294</v>
      </c>
      <c r="E1332" s="111">
        <v>600000</v>
      </c>
      <c r="F1332" s="110">
        <f>RANK(E1332,$E$2:$E$4135)</f>
        <v>2524</v>
      </c>
      <c r="G1332" s="109">
        <f>PERCENTRANK($E$2:$E$4135,E1332)</f>
        <v>0.38500000000000001</v>
      </c>
    </row>
    <row r="1333" spans="1:7">
      <c r="A1333" s="95">
        <v>2011</v>
      </c>
      <c r="B1333" s="95" t="s">
        <v>39</v>
      </c>
      <c r="C1333" s="95" t="s">
        <v>73</v>
      </c>
      <c r="D1333" s="95" t="s">
        <v>379</v>
      </c>
      <c r="E1333" s="111">
        <v>900000</v>
      </c>
      <c r="F1333" s="110">
        <f>RANK(E1333,$E$2:$E$4135)</f>
        <v>2282</v>
      </c>
      <c r="G1333" s="109">
        <f>PERCENTRANK($E$2:$E$4135,E1333)</f>
        <v>0.44</v>
      </c>
    </row>
    <row r="1334" spans="1:7">
      <c r="A1334" s="95">
        <v>2011</v>
      </c>
      <c r="B1334" s="95" t="s">
        <v>39</v>
      </c>
      <c r="C1334" s="95" t="s">
        <v>73</v>
      </c>
      <c r="D1334" s="95" t="s">
        <v>1030</v>
      </c>
      <c r="E1334" s="111">
        <v>1500000</v>
      </c>
      <c r="F1334" s="110">
        <f>RANK(E1334,$E$2:$E$4135)</f>
        <v>1886</v>
      </c>
      <c r="G1334" s="109">
        <f>PERCENTRANK($E$2:$E$4135,E1334)</f>
        <v>0.52800000000000002</v>
      </c>
    </row>
    <row r="1335" spans="1:7">
      <c r="A1335" s="95">
        <v>2011</v>
      </c>
      <c r="B1335" s="95" t="s">
        <v>39</v>
      </c>
      <c r="C1335" s="95" t="s">
        <v>73</v>
      </c>
      <c r="D1335" s="95" t="s">
        <v>656</v>
      </c>
      <c r="E1335" s="111">
        <v>1200000</v>
      </c>
      <c r="F1335" s="110">
        <f>RANK(E1335,$E$2:$E$4135)</f>
        <v>2069</v>
      </c>
      <c r="G1335" s="109">
        <f>PERCENTRANK($E$2:$E$4135,E1335)</f>
        <v>0.49399999999999999</v>
      </c>
    </row>
    <row r="1336" spans="1:7">
      <c r="A1336" s="95">
        <v>2011</v>
      </c>
      <c r="B1336" s="95" t="s">
        <v>39</v>
      </c>
      <c r="C1336" s="95" t="s">
        <v>73</v>
      </c>
      <c r="D1336" s="95" t="s">
        <v>1031</v>
      </c>
      <c r="E1336" s="111">
        <v>432000</v>
      </c>
      <c r="F1336" s="110">
        <f>RANK(E1336,$E$2:$E$4135)</f>
        <v>3665</v>
      </c>
      <c r="G1336" s="109">
        <f>PERCENTRANK($E$2:$E$4135,E1336)</f>
        <v>0.113</v>
      </c>
    </row>
    <row r="1337" spans="1:7">
      <c r="A1337" s="95">
        <v>2011</v>
      </c>
      <c r="B1337" s="95" t="s">
        <v>39</v>
      </c>
      <c r="C1337" s="95" t="s">
        <v>73</v>
      </c>
      <c r="D1337" s="95" t="s">
        <v>1032</v>
      </c>
      <c r="E1337" s="111">
        <v>2750000</v>
      </c>
      <c r="F1337" s="110">
        <f>RANK(E1337,$E$2:$E$4135)</f>
        <v>1487</v>
      </c>
      <c r="G1337" s="109">
        <f>PERCENTRANK($E$2:$E$4135,E1337)</f>
        <v>0.63300000000000001</v>
      </c>
    </row>
    <row r="1338" spans="1:7">
      <c r="A1338" s="95">
        <v>2011</v>
      </c>
      <c r="B1338" s="95" t="s">
        <v>39</v>
      </c>
      <c r="C1338" s="95" t="s">
        <v>73</v>
      </c>
      <c r="D1338" s="95" t="s">
        <v>1033</v>
      </c>
      <c r="E1338" s="111">
        <v>414000</v>
      </c>
      <c r="F1338" s="110">
        <f>RANK(E1338,$E$2:$E$4135)</f>
        <v>3910</v>
      </c>
      <c r="G1338" s="109">
        <f>PERCENTRANK($E$2:$E$4135,E1338)</f>
        <v>4.1000000000000002E-2</v>
      </c>
    </row>
    <row r="1339" spans="1:7">
      <c r="A1339" s="95">
        <v>2011</v>
      </c>
      <c r="B1339" s="95" t="s">
        <v>39</v>
      </c>
      <c r="C1339" s="95" t="s">
        <v>73</v>
      </c>
      <c r="D1339" s="95" t="s">
        <v>1034</v>
      </c>
      <c r="E1339" s="111">
        <v>414000</v>
      </c>
      <c r="F1339" s="110">
        <f>RANK(E1339,$E$2:$E$4135)</f>
        <v>3910</v>
      </c>
      <c r="G1339" s="109">
        <f>PERCENTRANK($E$2:$E$4135,E1339)</f>
        <v>4.1000000000000002E-2</v>
      </c>
    </row>
    <row r="1340" spans="1:7">
      <c r="A1340" s="95">
        <v>2011</v>
      </c>
      <c r="B1340" s="95" t="s">
        <v>39</v>
      </c>
      <c r="C1340" s="95" t="s">
        <v>73</v>
      </c>
      <c r="D1340" s="95" t="s">
        <v>694</v>
      </c>
      <c r="E1340" s="111">
        <v>1100000</v>
      </c>
      <c r="F1340" s="110">
        <f>RANK(E1340,$E$2:$E$4135)</f>
        <v>2113</v>
      </c>
      <c r="G1340" s="109">
        <f>PERCENTRANK($E$2:$E$4135,E1340)</f>
        <v>0.48199999999999998</v>
      </c>
    </row>
    <row r="1341" spans="1:7">
      <c r="A1341" s="95">
        <v>2011</v>
      </c>
      <c r="B1341" s="95" t="s">
        <v>39</v>
      </c>
      <c r="C1341" s="95" t="s">
        <v>73</v>
      </c>
      <c r="D1341" s="95" t="s">
        <v>889</v>
      </c>
      <c r="E1341" s="111">
        <v>800000</v>
      </c>
      <c r="F1341" s="110">
        <f>RANK(E1341,$E$2:$E$4135)</f>
        <v>2375</v>
      </c>
      <c r="G1341" s="109">
        <f>PERCENTRANK($E$2:$E$4135,E1341)</f>
        <v>0.41799999999999998</v>
      </c>
    </row>
    <row r="1342" spans="1:7">
      <c r="A1342" s="95">
        <v>2011</v>
      </c>
      <c r="B1342" s="95" t="s">
        <v>39</v>
      </c>
      <c r="C1342" s="95" t="s">
        <v>73</v>
      </c>
      <c r="D1342" s="95" t="s">
        <v>1035</v>
      </c>
      <c r="E1342" s="111">
        <v>420000</v>
      </c>
      <c r="F1342" s="110">
        <f>RANK(E1342,$E$2:$E$4135)</f>
        <v>3776</v>
      </c>
      <c r="G1342" s="109">
        <f>PERCENTRANK($E$2:$E$4135,E1342)</f>
        <v>8.1000000000000003E-2</v>
      </c>
    </row>
    <row r="1343" spans="1:7">
      <c r="A1343" s="95">
        <v>2011</v>
      </c>
      <c r="B1343" s="95" t="s">
        <v>39</v>
      </c>
      <c r="C1343" s="95" t="s">
        <v>73</v>
      </c>
      <c r="D1343" s="95" t="s">
        <v>582</v>
      </c>
      <c r="E1343" s="111">
        <v>422000</v>
      </c>
      <c r="F1343" s="110">
        <f>RANK(E1343,$E$2:$E$4135)</f>
        <v>3762</v>
      </c>
      <c r="G1343" s="109">
        <f>PERCENTRANK($E$2:$E$4135,E1343)</f>
        <v>8.8999999999999996E-2</v>
      </c>
    </row>
    <row r="1344" spans="1:7">
      <c r="A1344" s="95">
        <v>2011</v>
      </c>
      <c r="B1344" s="95" t="s">
        <v>39</v>
      </c>
      <c r="C1344" s="95" t="s">
        <v>73</v>
      </c>
      <c r="D1344" s="95" t="s">
        <v>1036</v>
      </c>
      <c r="E1344" s="111">
        <v>414000</v>
      </c>
      <c r="F1344" s="110">
        <f>RANK(E1344,$E$2:$E$4135)</f>
        <v>3910</v>
      </c>
      <c r="G1344" s="109">
        <f>PERCENTRANK($E$2:$E$4135,E1344)</f>
        <v>4.1000000000000002E-2</v>
      </c>
    </row>
    <row r="1345" spans="1:7">
      <c r="A1345" s="95">
        <v>2011</v>
      </c>
      <c r="B1345" s="95" t="s">
        <v>39</v>
      </c>
      <c r="C1345" s="95" t="s">
        <v>73</v>
      </c>
      <c r="D1345" s="95" t="s">
        <v>583</v>
      </c>
      <c r="E1345" s="111">
        <v>452000</v>
      </c>
      <c r="F1345" s="110">
        <f>RANK(E1345,$E$2:$E$4135)</f>
        <v>3580</v>
      </c>
      <c r="G1345" s="109">
        <f>PERCENTRANK($E$2:$E$4135,E1345)</f>
        <v>0.13300000000000001</v>
      </c>
    </row>
    <row r="1346" spans="1:7">
      <c r="A1346" s="95">
        <v>2011</v>
      </c>
      <c r="B1346" s="95" t="s">
        <v>39</v>
      </c>
      <c r="C1346" s="95" t="s">
        <v>73</v>
      </c>
      <c r="D1346" s="95" t="s">
        <v>585</v>
      </c>
      <c r="E1346" s="111">
        <v>3500000</v>
      </c>
      <c r="F1346" s="110">
        <f>RANK(E1346,$E$2:$E$4135)</f>
        <v>1281</v>
      </c>
      <c r="G1346" s="109">
        <f>PERCENTRANK($E$2:$E$4135,E1346)</f>
        <v>0.68300000000000005</v>
      </c>
    </row>
    <row r="1347" spans="1:7">
      <c r="A1347" s="95">
        <v>2011</v>
      </c>
      <c r="B1347" s="95" t="s">
        <v>39</v>
      </c>
      <c r="C1347" s="95" t="s">
        <v>73</v>
      </c>
      <c r="D1347" s="95" t="s">
        <v>1037</v>
      </c>
      <c r="E1347" s="111">
        <v>433500</v>
      </c>
      <c r="F1347" s="110">
        <f>RANK(E1347,$E$2:$E$4135)</f>
        <v>3661</v>
      </c>
      <c r="G1347" s="109">
        <f>PERCENTRANK($E$2:$E$4135,E1347)</f>
        <v>0.114</v>
      </c>
    </row>
    <row r="1348" spans="1:7">
      <c r="A1348" s="95">
        <v>2011</v>
      </c>
      <c r="B1348" s="95" t="s">
        <v>39</v>
      </c>
      <c r="C1348" s="95" t="s">
        <v>73</v>
      </c>
      <c r="D1348" s="95" t="s">
        <v>586</v>
      </c>
      <c r="E1348" s="111">
        <v>3925000</v>
      </c>
      <c r="F1348" s="110">
        <f>RANK(E1348,$E$2:$E$4135)</f>
        <v>1210</v>
      </c>
      <c r="G1348" s="109">
        <f>PERCENTRANK($E$2:$E$4135,E1348)</f>
        <v>0.70699999999999996</v>
      </c>
    </row>
    <row r="1349" spans="1:7">
      <c r="A1349" s="95">
        <v>2011</v>
      </c>
      <c r="B1349" s="95" t="s">
        <v>39</v>
      </c>
      <c r="C1349" s="95" t="s">
        <v>73</v>
      </c>
      <c r="D1349" s="95" t="s">
        <v>588</v>
      </c>
      <c r="E1349" s="111">
        <v>11000000</v>
      </c>
      <c r="F1349" s="110">
        <f>RANK(E1349,$E$2:$E$4135)</f>
        <v>371</v>
      </c>
      <c r="G1349" s="109">
        <f>PERCENTRANK($E$2:$E$4135,E1349)</f>
        <v>0.90400000000000003</v>
      </c>
    </row>
    <row r="1350" spans="1:7">
      <c r="A1350" s="95">
        <v>2011</v>
      </c>
      <c r="B1350" s="95" t="s">
        <v>39</v>
      </c>
      <c r="C1350" s="95" t="s">
        <v>73</v>
      </c>
      <c r="D1350" s="95" t="s">
        <v>589</v>
      </c>
      <c r="E1350" s="111">
        <v>12166666</v>
      </c>
      <c r="F1350" s="110">
        <f>RANK(E1350,$E$2:$E$4135)</f>
        <v>311</v>
      </c>
      <c r="G1350" s="109">
        <f>PERCENTRANK($E$2:$E$4135,E1350)</f>
        <v>0.92400000000000004</v>
      </c>
    </row>
    <row r="1351" spans="1:7">
      <c r="A1351" s="95">
        <v>2011</v>
      </c>
      <c r="B1351" s="95" t="s">
        <v>39</v>
      </c>
      <c r="C1351" s="95" t="s">
        <v>73</v>
      </c>
      <c r="D1351" s="95" t="s">
        <v>590</v>
      </c>
      <c r="E1351" s="111">
        <v>21644707</v>
      </c>
      <c r="F1351" s="110">
        <f>RANK(E1351,$E$2:$E$4135)</f>
        <v>39</v>
      </c>
      <c r="G1351" s="109">
        <f>PERCENTRANK($E$2:$E$4135,E1351)</f>
        <v>0.99</v>
      </c>
    </row>
    <row r="1352" spans="1:7">
      <c r="A1352" s="95">
        <v>2011</v>
      </c>
      <c r="B1352" s="95" t="s">
        <v>39</v>
      </c>
      <c r="C1352" s="95" t="s">
        <v>73</v>
      </c>
      <c r="D1352" s="95" t="s">
        <v>1038</v>
      </c>
      <c r="E1352" s="111">
        <v>420000</v>
      </c>
      <c r="F1352" s="110">
        <f>RANK(E1352,$E$2:$E$4135)</f>
        <v>3776</v>
      </c>
      <c r="G1352" s="109">
        <f>PERCENTRANK($E$2:$E$4135,E1352)</f>
        <v>8.1000000000000003E-2</v>
      </c>
    </row>
    <row r="1353" spans="1:7">
      <c r="A1353" s="95">
        <v>2011</v>
      </c>
      <c r="B1353" s="95" t="s">
        <v>39</v>
      </c>
      <c r="C1353" s="95" t="s">
        <v>73</v>
      </c>
      <c r="D1353" s="95" t="s">
        <v>594</v>
      </c>
      <c r="E1353" s="111">
        <v>14250000</v>
      </c>
      <c r="F1353" s="110">
        <f>RANK(E1353,$E$2:$E$4135)</f>
        <v>209</v>
      </c>
      <c r="G1353" s="109">
        <f>PERCENTRANK($E$2:$E$4135,E1353)</f>
        <v>0.94899999999999995</v>
      </c>
    </row>
    <row r="1354" spans="1:7">
      <c r="A1354" s="95">
        <v>2011</v>
      </c>
      <c r="B1354" s="95" t="s">
        <v>39</v>
      </c>
      <c r="C1354" s="95" t="s">
        <v>73</v>
      </c>
      <c r="D1354" s="95" t="s">
        <v>707</v>
      </c>
      <c r="E1354" s="111">
        <v>1100000</v>
      </c>
      <c r="F1354" s="110">
        <f>RANK(E1354,$E$2:$E$4135)</f>
        <v>2113</v>
      </c>
      <c r="G1354" s="109">
        <f>PERCENTRANK($E$2:$E$4135,E1354)</f>
        <v>0.48199999999999998</v>
      </c>
    </row>
    <row r="1355" spans="1:7">
      <c r="A1355" s="95">
        <v>2011</v>
      </c>
      <c r="B1355" s="95" t="s">
        <v>40</v>
      </c>
      <c r="C1355" s="95" t="s">
        <v>127</v>
      </c>
      <c r="D1355" s="95" t="s">
        <v>595</v>
      </c>
      <c r="E1355" s="111">
        <v>1250000</v>
      </c>
      <c r="F1355" s="110">
        <f>RANK(E1355,$E$2:$E$4135)</f>
        <v>2039</v>
      </c>
      <c r="G1355" s="109">
        <f>PERCENTRANK($E$2:$E$4135,E1355)</f>
        <v>0.5</v>
      </c>
    </row>
    <row r="1356" spans="1:7">
      <c r="A1356" s="95">
        <v>2011</v>
      </c>
      <c r="B1356" s="95" t="s">
        <v>40</v>
      </c>
      <c r="C1356" s="95" t="s">
        <v>127</v>
      </c>
      <c r="D1356" s="95" t="s">
        <v>596</v>
      </c>
      <c r="E1356" s="111">
        <v>465000</v>
      </c>
      <c r="F1356" s="110">
        <f>RANK(E1356,$E$2:$E$4135)</f>
        <v>3557</v>
      </c>
      <c r="G1356" s="109">
        <f>PERCENTRANK($E$2:$E$4135,E1356)</f>
        <v>0.13900000000000001</v>
      </c>
    </row>
    <row r="1357" spans="1:7">
      <c r="A1357" s="95">
        <v>2011</v>
      </c>
      <c r="B1357" s="95" t="s">
        <v>40</v>
      </c>
      <c r="C1357" s="95" t="s">
        <v>127</v>
      </c>
      <c r="D1357" s="95" t="s">
        <v>790</v>
      </c>
      <c r="E1357" s="111">
        <v>3750000</v>
      </c>
      <c r="F1357" s="110">
        <f>RANK(E1357,$E$2:$E$4135)</f>
        <v>1232</v>
      </c>
      <c r="G1357" s="109">
        <f>PERCENTRANK($E$2:$E$4135,E1357)</f>
        <v>0.69699999999999995</v>
      </c>
    </row>
    <row r="1358" spans="1:7">
      <c r="A1358" s="95">
        <v>2011</v>
      </c>
      <c r="B1358" s="95" t="s">
        <v>40</v>
      </c>
      <c r="C1358" s="95" t="s">
        <v>127</v>
      </c>
      <c r="D1358" s="95" t="s">
        <v>597</v>
      </c>
      <c r="E1358" s="111">
        <v>425000</v>
      </c>
      <c r="F1358" s="110">
        <f>RANK(E1358,$E$2:$E$4135)</f>
        <v>3717</v>
      </c>
      <c r="G1358" s="109">
        <f>PERCENTRANK($E$2:$E$4135,E1358)</f>
        <v>9.6000000000000002E-2</v>
      </c>
    </row>
    <row r="1359" spans="1:7">
      <c r="A1359" s="95">
        <v>2011</v>
      </c>
      <c r="B1359" s="95" t="s">
        <v>40</v>
      </c>
      <c r="C1359" s="95" t="s">
        <v>127</v>
      </c>
      <c r="D1359" s="95" t="s">
        <v>598</v>
      </c>
      <c r="E1359" s="111">
        <v>420000</v>
      </c>
      <c r="F1359" s="110">
        <f>RANK(E1359,$E$2:$E$4135)</f>
        <v>3776</v>
      </c>
      <c r="G1359" s="109">
        <f>PERCENTRANK($E$2:$E$4135,E1359)</f>
        <v>8.1000000000000003E-2</v>
      </c>
    </row>
    <row r="1360" spans="1:7">
      <c r="A1360" s="95">
        <v>2011</v>
      </c>
      <c r="B1360" s="95" t="s">
        <v>40</v>
      </c>
      <c r="C1360" s="95" t="s">
        <v>127</v>
      </c>
      <c r="D1360" s="95" t="s">
        <v>599</v>
      </c>
      <c r="E1360" s="111">
        <v>3350000</v>
      </c>
      <c r="F1360" s="110">
        <f>RANK(E1360,$E$2:$E$4135)</f>
        <v>1321</v>
      </c>
      <c r="G1360" s="109">
        <f>PERCENTRANK($E$2:$E$4135,E1360)</f>
        <v>0.67900000000000005</v>
      </c>
    </row>
    <row r="1361" spans="1:7">
      <c r="A1361" s="95">
        <v>2011</v>
      </c>
      <c r="B1361" s="95" t="s">
        <v>40</v>
      </c>
      <c r="C1361" s="95" t="s">
        <v>127</v>
      </c>
      <c r="D1361" s="95" t="s">
        <v>600</v>
      </c>
      <c r="E1361" s="111">
        <v>1400000</v>
      </c>
      <c r="F1361" s="110">
        <f>RANK(E1361,$E$2:$E$4135)</f>
        <v>1966</v>
      </c>
      <c r="G1361" s="109">
        <f>PERCENTRANK($E$2:$E$4135,E1361)</f>
        <v>0.52100000000000002</v>
      </c>
    </row>
    <row r="1362" spans="1:7">
      <c r="A1362" s="95">
        <v>2011</v>
      </c>
      <c r="B1362" s="95" t="s">
        <v>40</v>
      </c>
      <c r="C1362" s="95" t="s">
        <v>127</v>
      </c>
      <c r="D1362" s="95" t="s">
        <v>602</v>
      </c>
      <c r="E1362" s="111">
        <v>440000</v>
      </c>
      <c r="F1362" s="110">
        <f>RANK(E1362,$E$2:$E$4135)</f>
        <v>3615</v>
      </c>
      <c r="G1362" s="109">
        <f>PERCENTRANK($E$2:$E$4135,E1362)</f>
        <v>0.122</v>
      </c>
    </row>
    <row r="1363" spans="1:7">
      <c r="A1363" s="95">
        <v>2011</v>
      </c>
      <c r="B1363" s="95" t="s">
        <v>40</v>
      </c>
      <c r="C1363" s="95" t="s">
        <v>127</v>
      </c>
      <c r="D1363" s="95" t="s">
        <v>1039</v>
      </c>
      <c r="E1363" s="111">
        <v>414000</v>
      </c>
      <c r="F1363" s="110">
        <f>RANK(E1363,$E$2:$E$4135)</f>
        <v>3910</v>
      </c>
      <c r="G1363" s="109">
        <f>PERCENTRANK($E$2:$E$4135,E1363)</f>
        <v>4.1000000000000002E-2</v>
      </c>
    </row>
    <row r="1364" spans="1:7">
      <c r="A1364" s="95">
        <v>2011</v>
      </c>
      <c r="B1364" s="95" t="s">
        <v>40</v>
      </c>
      <c r="C1364" s="95" t="s">
        <v>127</v>
      </c>
      <c r="D1364" s="95" t="s">
        <v>604</v>
      </c>
      <c r="E1364" s="111">
        <v>5750000</v>
      </c>
      <c r="F1364" s="110">
        <f>RANK(E1364,$E$2:$E$4135)</f>
        <v>844</v>
      </c>
      <c r="G1364" s="109">
        <f>PERCENTRANK($E$2:$E$4135,E1364)</f>
        <v>0.79300000000000004</v>
      </c>
    </row>
    <row r="1365" spans="1:7">
      <c r="A1365" s="95">
        <v>2011</v>
      </c>
      <c r="B1365" s="95" t="s">
        <v>40</v>
      </c>
      <c r="C1365" s="95" t="s">
        <v>127</v>
      </c>
      <c r="D1365" s="95" t="s">
        <v>412</v>
      </c>
      <c r="E1365" s="111">
        <v>6000000</v>
      </c>
      <c r="F1365" s="110">
        <f>RANK(E1365,$E$2:$E$4135)</f>
        <v>790</v>
      </c>
      <c r="G1365" s="109">
        <f>PERCENTRANK($E$2:$E$4135,E1365)</f>
        <v>0.79900000000000004</v>
      </c>
    </row>
    <row r="1366" spans="1:7">
      <c r="A1366" s="95">
        <v>2011</v>
      </c>
      <c r="B1366" s="95" t="s">
        <v>40</v>
      </c>
      <c r="C1366" s="95" t="s">
        <v>127</v>
      </c>
      <c r="D1366" s="95" t="s">
        <v>608</v>
      </c>
      <c r="E1366" s="111">
        <v>6000000</v>
      </c>
      <c r="F1366" s="110">
        <f>RANK(E1366,$E$2:$E$4135)</f>
        <v>790</v>
      </c>
      <c r="G1366" s="109">
        <f>PERCENTRANK($E$2:$E$4135,E1366)</f>
        <v>0.79900000000000004</v>
      </c>
    </row>
    <row r="1367" spans="1:7">
      <c r="A1367" s="95">
        <v>2011</v>
      </c>
      <c r="B1367" s="95" t="s">
        <v>40</v>
      </c>
      <c r="C1367" s="95" t="s">
        <v>127</v>
      </c>
      <c r="D1367" s="95" t="s">
        <v>434</v>
      </c>
      <c r="E1367" s="111">
        <v>5000000</v>
      </c>
      <c r="F1367" s="110">
        <f>RANK(E1367,$E$2:$E$4135)</f>
        <v>956</v>
      </c>
      <c r="G1367" s="109">
        <f>PERCENTRANK($E$2:$E$4135,E1367)</f>
        <v>0.75600000000000001</v>
      </c>
    </row>
    <row r="1368" spans="1:7">
      <c r="A1368" s="95">
        <v>2011</v>
      </c>
      <c r="B1368" s="95" t="s">
        <v>40</v>
      </c>
      <c r="C1368" s="95" t="s">
        <v>127</v>
      </c>
      <c r="D1368" s="95" t="s">
        <v>611</v>
      </c>
      <c r="E1368" s="111">
        <v>420000</v>
      </c>
      <c r="F1368" s="110">
        <f>RANK(E1368,$E$2:$E$4135)</f>
        <v>3776</v>
      </c>
      <c r="G1368" s="109">
        <f>PERCENTRANK($E$2:$E$4135,E1368)</f>
        <v>8.1000000000000003E-2</v>
      </c>
    </row>
    <row r="1369" spans="1:7">
      <c r="A1369" s="95">
        <v>2011</v>
      </c>
      <c r="B1369" s="95" t="s">
        <v>40</v>
      </c>
      <c r="C1369" s="95" t="s">
        <v>127</v>
      </c>
      <c r="D1369" s="95" t="s">
        <v>828</v>
      </c>
      <c r="E1369" s="111">
        <v>1500000</v>
      </c>
      <c r="F1369" s="110">
        <f>RANK(E1369,$E$2:$E$4135)</f>
        <v>1886</v>
      </c>
      <c r="G1369" s="109">
        <f>PERCENTRANK($E$2:$E$4135,E1369)</f>
        <v>0.52800000000000002</v>
      </c>
    </row>
    <row r="1370" spans="1:7">
      <c r="A1370" s="95">
        <v>2011</v>
      </c>
      <c r="B1370" s="95" t="s">
        <v>40</v>
      </c>
      <c r="C1370" s="95" t="s">
        <v>127</v>
      </c>
      <c r="D1370" s="95" t="s">
        <v>81</v>
      </c>
      <c r="E1370" s="111">
        <v>3200000</v>
      </c>
      <c r="F1370" s="110">
        <f>RANK(E1370,$E$2:$E$4135)</f>
        <v>1359</v>
      </c>
      <c r="G1370" s="109">
        <f>PERCENTRANK($E$2:$E$4135,E1370)</f>
        <v>0.66800000000000004</v>
      </c>
    </row>
    <row r="1371" spans="1:7">
      <c r="A1371" s="95">
        <v>2011</v>
      </c>
      <c r="B1371" s="95" t="s">
        <v>40</v>
      </c>
      <c r="C1371" s="95" t="s">
        <v>127</v>
      </c>
      <c r="D1371" s="95" t="s">
        <v>613</v>
      </c>
      <c r="E1371" s="111">
        <v>4750000</v>
      </c>
      <c r="F1371" s="110">
        <f>RANK(E1371,$E$2:$E$4135)</f>
        <v>1034</v>
      </c>
      <c r="G1371" s="109">
        <f>PERCENTRANK($E$2:$E$4135,E1371)</f>
        <v>0.747</v>
      </c>
    </row>
    <row r="1372" spans="1:7">
      <c r="A1372" s="95">
        <v>2011</v>
      </c>
      <c r="B1372" s="95" t="s">
        <v>40</v>
      </c>
      <c r="C1372" s="95" t="s">
        <v>127</v>
      </c>
      <c r="D1372" s="95" t="s">
        <v>669</v>
      </c>
      <c r="E1372" s="111">
        <v>600000</v>
      </c>
      <c r="F1372" s="110">
        <f>RANK(E1372,$E$2:$E$4135)</f>
        <v>2524</v>
      </c>
      <c r="G1372" s="109">
        <f>PERCENTRANK($E$2:$E$4135,E1372)</f>
        <v>0.38500000000000001</v>
      </c>
    </row>
    <row r="1373" spans="1:7">
      <c r="A1373" s="95">
        <v>2011</v>
      </c>
      <c r="B1373" s="95" t="s">
        <v>40</v>
      </c>
      <c r="C1373" s="95" t="s">
        <v>127</v>
      </c>
      <c r="D1373" s="95" t="s">
        <v>441</v>
      </c>
      <c r="E1373" s="111">
        <v>4250000</v>
      </c>
      <c r="F1373" s="110">
        <f>RANK(E1373,$E$2:$E$4135)</f>
        <v>1115</v>
      </c>
      <c r="G1373" s="109">
        <f>PERCENTRANK($E$2:$E$4135,E1373)</f>
        <v>0.72499999999999998</v>
      </c>
    </row>
    <row r="1374" spans="1:7">
      <c r="A1374" s="95">
        <v>2011</v>
      </c>
      <c r="B1374" s="95" t="s">
        <v>40</v>
      </c>
      <c r="C1374" s="95" t="s">
        <v>127</v>
      </c>
      <c r="D1374" s="95" t="s">
        <v>1040</v>
      </c>
      <c r="E1374" s="111">
        <v>1000000</v>
      </c>
      <c r="F1374" s="110">
        <f>RANK(E1374,$E$2:$E$4135)</f>
        <v>2160</v>
      </c>
      <c r="G1374" s="109">
        <f>PERCENTRANK($E$2:$E$4135,E1374)</f>
        <v>0.45800000000000002</v>
      </c>
    </row>
    <row r="1375" spans="1:7">
      <c r="A1375" s="95">
        <v>2011</v>
      </c>
      <c r="B1375" s="95" t="s">
        <v>40</v>
      </c>
      <c r="C1375" s="95" t="s">
        <v>127</v>
      </c>
      <c r="D1375" s="95" t="s">
        <v>617</v>
      </c>
      <c r="E1375" s="111">
        <v>420000</v>
      </c>
      <c r="F1375" s="110">
        <f>RANK(E1375,$E$2:$E$4135)</f>
        <v>3776</v>
      </c>
      <c r="G1375" s="109">
        <f>PERCENTRANK($E$2:$E$4135,E1375)</f>
        <v>8.1000000000000003E-2</v>
      </c>
    </row>
    <row r="1376" spans="1:7">
      <c r="A1376" s="95">
        <v>2011</v>
      </c>
      <c r="B1376" s="95" t="s">
        <v>40</v>
      </c>
      <c r="C1376" s="95" t="s">
        <v>127</v>
      </c>
      <c r="D1376" s="95" t="s">
        <v>1041</v>
      </c>
      <c r="E1376" s="111">
        <v>420000</v>
      </c>
      <c r="F1376" s="110">
        <f>RANK(E1376,$E$2:$E$4135)</f>
        <v>3776</v>
      </c>
      <c r="G1376" s="109">
        <f>PERCENTRANK($E$2:$E$4135,E1376)</f>
        <v>8.1000000000000003E-2</v>
      </c>
    </row>
    <row r="1377" spans="1:7">
      <c r="A1377" s="95">
        <v>2011</v>
      </c>
      <c r="B1377" s="95" t="s">
        <v>40</v>
      </c>
      <c r="C1377" s="95" t="s">
        <v>127</v>
      </c>
      <c r="D1377" s="95" t="s">
        <v>619</v>
      </c>
      <c r="E1377" s="111">
        <v>425000</v>
      </c>
      <c r="F1377" s="110">
        <f>RANK(E1377,$E$2:$E$4135)</f>
        <v>3717</v>
      </c>
      <c r="G1377" s="109">
        <f>PERCENTRANK($E$2:$E$4135,E1377)</f>
        <v>9.6000000000000002E-2</v>
      </c>
    </row>
    <row r="1378" spans="1:7">
      <c r="A1378" s="95">
        <v>2011</v>
      </c>
      <c r="B1378" s="95" t="s">
        <v>40</v>
      </c>
      <c r="C1378" s="95" t="s">
        <v>127</v>
      </c>
      <c r="D1378" s="95" t="s">
        <v>622</v>
      </c>
      <c r="E1378" s="111">
        <v>3437500</v>
      </c>
      <c r="F1378" s="110">
        <f>RANK(E1378,$E$2:$E$4135)</f>
        <v>1316</v>
      </c>
      <c r="G1378" s="109">
        <f>PERCENTRANK($E$2:$E$4135,E1378)</f>
        <v>0.68100000000000005</v>
      </c>
    </row>
    <row r="1379" spans="1:7">
      <c r="A1379" s="95">
        <v>2011</v>
      </c>
      <c r="B1379" s="95" t="s">
        <v>40</v>
      </c>
      <c r="C1379" s="95" t="s">
        <v>127</v>
      </c>
      <c r="D1379" s="95" t="s">
        <v>623</v>
      </c>
      <c r="E1379" s="111">
        <v>1400000</v>
      </c>
      <c r="F1379" s="110">
        <f>RANK(E1379,$E$2:$E$4135)</f>
        <v>1966</v>
      </c>
      <c r="G1379" s="109">
        <f>PERCENTRANK($E$2:$E$4135,E1379)</f>
        <v>0.52100000000000002</v>
      </c>
    </row>
    <row r="1380" spans="1:7">
      <c r="A1380" s="95">
        <v>2011</v>
      </c>
      <c r="B1380" s="95" t="s">
        <v>40</v>
      </c>
      <c r="C1380" s="95" t="s">
        <v>127</v>
      </c>
      <c r="D1380" s="95" t="s">
        <v>901</v>
      </c>
      <c r="E1380" s="111">
        <v>6000000</v>
      </c>
      <c r="F1380" s="110">
        <f>RANK(E1380,$E$2:$E$4135)</f>
        <v>790</v>
      </c>
      <c r="G1380" s="109">
        <f>PERCENTRANK($E$2:$E$4135,E1380)</f>
        <v>0.79900000000000004</v>
      </c>
    </row>
    <row r="1381" spans="1:7">
      <c r="A1381" s="95">
        <v>2011</v>
      </c>
      <c r="B1381" s="95" t="s">
        <v>40</v>
      </c>
      <c r="C1381" s="95" t="s">
        <v>127</v>
      </c>
      <c r="D1381" s="95" t="s">
        <v>625</v>
      </c>
      <c r="E1381" s="111">
        <v>2800000</v>
      </c>
      <c r="F1381" s="110">
        <f>RANK(E1381,$E$2:$E$4135)</f>
        <v>1477</v>
      </c>
      <c r="G1381" s="109">
        <f>PERCENTRANK($E$2:$E$4135,E1381)</f>
        <v>0.64100000000000001</v>
      </c>
    </row>
    <row r="1382" spans="1:7">
      <c r="A1382" s="95">
        <v>2011</v>
      </c>
      <c r="B1382" s="95" t="s">
        <v>40</v>
      </c>
      <c r="C1382" s="95" t="s">
        <v>127</v>
      </c>
      <c r="D1382" s="95" t="s">
        <v>626</v>
      </c>
      <c r="E1382" s="111">
        <v>1250000</v>
      </c>
      <c r="F1382" s="110">
        <f>RANK(E1382,$E$2:$E$4135)</f>
        <v>2039</v>
      </c>
      <c r="G1382" s="109">
        <f>PERCENTRANK($E$2:$E$4135,E1382)</f>
        <v>0.5</v>
      </c>
    </row>
    <row r="1383" spans="1:7">
      <c r="A1383" s="95">
        <v>2011</v>
      </c>
      <c r="B1383" s="95" t="s">
        <v>41</v>
      </c>
      <c r="C1383" s="95" t="s">
        <v>73</v>
      </c>
      <c r="D1383" s="95" t="s">
        <v>627</v>
      </c>
      <c r="E1383" s="111">
        <v>2750000</v>
      </c>
      <c r="F1383" s="110">
        <f>RANK(E1383,$E$2:$E$4135)</f>
        <v>1487</v>
      </c>
      <c r="G1383" s="109">
        <f>PERCENTRANK($E$2:$E$4135,E1383)</f>
        <v>0.63300000000000001</v>
      </c>
    </row>
    <row r="1384" spans="1:7">
      <c r="A1384" s="95">
        <v>2011</v>
      </c>
      <c r="B1384" s="95" t="s">
        <v>41</v>
      </c>
      <c r="C1384" s="95" t="s">
        <v>73</v>
      </c>
      <c r="D1384" s="95" t="s">
        <v>628</v>
      </c>
      <c r="E1384" s="111">
        <v>419000</v>
      </c>
      <c r="F1384" s="110">
        <f>RANK(E1384,$E$2:$E$4135)</f>
        <v>3803</v>
      </c>
      <c r="G1384" s="109">
        <f>PERCENTRANK($E$2:$E$4135,E1384)</f>
        <v>7.6999999999999999E-2</v>
      </c>
    </row>
    <row r="1385" spans="1:7">
      <c r="A1385" s="95">
        <v>2011</v>
      </c>
      <c r="B1385" s="95" t="s">
        <v>41</v>
      </c>
      <c r="C1385" s="95" t="s">
        <v>73</v>
      </c>
      <c r="D1385" s="95" t="s">
        <v>629</v>
      </c>
      <c r="E1385" s="111">
        <v>10500000</v>
      </c>
      <c r="F1385" s="110">
        <f>RANK(E1385,$E$2:$E$4135)</f>
        <v>401</v>
      </c>
      <c r="G1385" s="109">
        <f>PERCENTRANK($E$2:$E$4135,E1385)</f>
        <v>0.9</v>
      </c>
    </row>
    <row r="1386" spans="1:7">
      <c r="A1386" s="95">
        <v>2011</v>
      </c>
      <c r="B1386" s="95" t="s">
        <v>41</v>
      </c>
      <c r="C1386" s="95" t="s">
        <v>73</v>
      </c>
      <c r="D1386" s="95" t="s">
        <v>1042</v>
      </c>
      <c r="E1386" s="111">
        <v>414000</v>
      </c>
      <c r="F1386" s="110">
        <f>RANK(E1386,$E$2:$E$4135)</f>
        <v>3910</v>
      </c>
      <c r="G1386" s="109">
        <f>PERCENTRANK($E$2:$E$4135,E1386)</f>
        <v>4.1000000000000002E-2</v>
      </c>
    </row>
    <row r="1387" spans="1:7">
      <c r="A1387" s="95">
        <v>2011</v>
      </c>
      <c r="B1387" s="95" t="s">
        <v>41</v>
      </c>
      <c r="C1387" s="95" t="s">
        <v>73</v>
      </c>
      <c r="D1387" s="95" t="s">
        <v>1043</v>
      </c>
      <c r="E1387" s="111">
        <v>414000</v>
      </c>
      <c r="F1387" s="110">
        <f>RANK(E1387,$E$2:$E$4135)</f>
        <v>3910</v>
      </c>
      <c r="G1387" s="109">
        <f>PERCENTRANK($E$2:$E$4135,E1387)</f>
        <v>4.1000000000000002E-2</v>
      </c>
    </row>
    <row r="1388" spans="1:7">
      <c r="A1388" s="95">
        <v>2011</v>
      </c>
      <c r="B1388" s="95" t="s">
        <v>41</v>
      </c>
      <c r="C1388" s="95" t="s">
        <v>73</v>
      </c>
      <c r="D1388" s="95" t="s">
        <v>632</v>
      </c>
      <c r="E1388" s="111">
        <v>2500000</v>
      </c>
      <c r="F1388" s="110">
        <f>RANK(E1388,$E$2:$E$4135)</f>
        <v>1555</v>
      </c>
      <c r="G1388" s="109">
        <f>PERCENTRANK($E$2:$E$4135,E1388)</f>
        <v>0.61699999999999999</v>
      </c>
    </row>
    <row r="1389" spans="1:7">
      <c r="A1389" s="95">
        <v>2011</v>
      </c>
      <c r="B1389" s="95" t="s">
        <v>41</v>
      </c>
      <c r="C1389" s="95" t="s">
        <v>73</v>
      </c>
      <c r="D1389" s="95" t="s">
        <v>635</v>
      </c>
      <c r="E1389" s="111">
        <v>1175000</v>
      </c>
      <c r="F1389" s="110">
        <f>RANK(E1389,$E$2:$E$4135)</f>
        <v>2092</v>
      </c>
      <c r="G1389" s="109">
        <f>PERCENTRANK($E$2:$E$4135,E1389)</f>
        <v>0.49299999999999999</v>
      </c>
    </row>
    <row r="1390" spans="1:7">
      <c r="A1390" s="95">
        <v>2011</v>
      </c>
      <c r="B1390" s="95" t="s">
        <v>41</v>
      </c>
      <c r="C1390" s="95" t="s">
        <v>73</v>
      </c>
      <c r="D1390" s="95" t="s">
        <v>636</v>
      </c>
      <c r="E1390" s="111">
        <v>1600000</v>
      </c>
      <c r="F1390" s="110">
        <f>RANK(E1390,$E$2:$E$4135)</f>
        <v>1858</v>
      </c>
      <c r="G1390" s="109">
        <f>PERCENTRANK($E$2:$E$4135,E1390)</f>
        <v>0.54600000000000004</v>
      </c>
    </row>
    <row r="1391" spans="1:7">
      <c r="A1391" s="95">
        <v>2011</v>
      </c>
      <c r="B1391" s="95" t="s">
        <v>41</v>
      </c>
      <c r="C1391" s="95" t="s">
        <v>73</v>
      </c>
      <c r="D1391" s="95" t="s">
        <v>637</v>
      </c>
      <c r="E1391" s="111">
        <v>20000000</v>
      </c>
      <c r="F1391" s="110">
        <f>RANK(E1391,$E$2:$E$4135)</f>
        <v>59</v>
      </c>
      <c r="G1391" s="109">
        <f>PERCENTRANK($E$2:$E$4135,E1391)</f>
        <v>0.98299999999999998</v>
      </c>
    </row>
    <row r="1392" spans="1:7">
      <c r="A1392" s="95">
        <v>2011</v>
      </c>
      <c r="B1392" s="95" t="s">
        <v>41</v>
      </c>
      <c r="C1392" s="95" t="s">
        <v>73</v>
      </c>
      <c r="D1392" s="95" t="s">
        <v>638</v>
      </c>
      <c r="E1392" s="111">
        <v>9500000</v>
      </c>
      <c r="F1392" s="110">
        <f>RANK(E1392,$E$2:$E$4135)</f>
        <v>473</v>
      </c>
      <c r="G1392" s="109">
        <f>PERCENTRANK($E$2:$E$4135,E1392)</f>
        <v>0.88100000000000001</v>
      </c>
    </row>
    <row r="1393" spans="1:7">
      <c r="A1393" s="95">
        <v>2011</v>
      </c>
      <c r="B1393" s="95" t="s">
        <v>41</v>
      </c>
      <c r="C1393" s="95" t="s">
        <v>73</v>
      </c>
      <c r="D1393" s="95" t="s">
        <v>640</v>
      </c>
      <c r="E1393" s="111">
        <v>425000</v>
      </c>
      <c r="F1393" s="110">
        <f>RANK(E1393,$E$2:$E$4135)</f>
        <v>3717</v>
      </c>
      <c r="G1393" s="109">
        <f>PERCENTRANK($E$2:$E$4135,E1393)</f>
        <v>9.6000000000000002E-2</v>
      </c>
    </row>
    <row r="1394" spans="1:7">
      <c r="A1394" s="95">
        <v>2011</v>
      </c>
      <c r="B1394" s="95" t="s">
        <v>41</v>
      </c>
      <c r="C1394" s="95" t="s">
        <v>73</v>
      </c>
      <c r="D1394" s="95" t="s">
        <v>641</v>
      </c>
      <c r="E1394" s="111">
        <v>20000000</v>
      </c>
      <c r="F1394" s="110">
        <f>RANK(E1394,$E$2:$E$4135)</f>
        <v>59</v>
      </c>
      <c r="G1394" s="109">
        <f>PERCENTRANK($E$2:$E$4135,E1394)</f>
        <v>0.98299999999999998</v>
      </c>
    </row>
    <row r="1395" spans="1:7">
      <c r="A1395" s="95">
        <v>2011</v>
      </c>
      <c r="B1395" s="95" t="s">
        <v>41</v>
      </c>
      <c r="C1395" s="95" t="s">
        <v>73</v>
      </c>
      <c r="D1395" s="95" t="s">
        <v>642</v>
      </c>
      <c r="E1395" s="111">
        <v>12166666</v>
      </c>
      <c r="F1395" s="110">
        <f>RANK(E1395,$E$2:$E$4135)</f>
        <v>311</v>
      </c>
      <c r="G1395" s="109">
        <f>PERCENTRANK($E$2:$E$4135,E1395)</f>
        <v>0.92400000000000004</v>
      </c>
    </row>
    <row r="1396" spans="1:7">
      <c r="A1396" s="95">
        <v>2011</v>
      </c>
      <c r="B1396" s="95" t="s">
        <v>41</v>
      </c>
      <c r="C1396" s="95" t="s">
        <v>73</v>
      </c>
      <c r="D1396" s="95" t="s">
        <v>643</v>
      </c>
      <c r="E1396" s="111">
        <v>2450000</v>
      </c>
      <c r="F1396" s="110">
        <f>RANK(E1396,$E$2:$E$4135)</f>
        <v>1587</v>
      </c>
      <c r="G1396" s="109">
        <f>PERCENTRANK($E$2:$E$4135,E1396)</f>
        <v>0.61399999999999999</v>
      </c>
    </row>
    <row r="1397" spans="1:7">
      <c r="A1397" s="95">
        <v>2011</v>
      </c>
      <c r="B1397" s="95" t="s">
        <v>41</v>
      </c>
      <c r="C1397" s="95" t="s">
        <v>73</v>
      </c>
      <c r="D1397" s="95" t="s">
        <v>723</v>
      </c>
      <c r="E1397" s="111">
        <v>11000000</v>
      </c>
      <c r="F1397" s="110">
        <f>RANK(E1397,$E$2:$E$4135)</f>
        <v>371</v>
      </c>
      <c r="G1397" s="109">
        <f>PERCENTRANK($E$2:$E$4135,E1397)</f>
        <v>0.90400000000000003</v>
      </c>
    </row>
    <row r="1398" spans="1:7">
      <c r="A1398" s="95">
        <v>2011</v>
      </c>
      <c r="B1398" s="95" t="s">
        <v>41</v>
      </c>
      <c r="C1398" s="95" t="s">
        <v>73</v>
      </c>
      <c r="D1398" s="95" t="s">
        <v>644</v>
      </c>
      <c r="E1398" s="111">
        <v>12000000</v>
      </c>
      <c r="F1398" s="110">
        <f>RANK(E1398,$E$2:$E$4135)</f>
        <v>318</v>
      </c>
      <c r="G1398" s="109">
        <f>PERCENTRANK($E$2:$E$4135,E1398)</f>
        <v>0.91600000000000004</v>
      </c>
    </row>
    <row r="1399" spans="1:7">
      <c r="A1399" s="95">
        <v>2011</v>
      </c>
      <c r="B1399" s="95" t="s">
        <v>41</v>
      </c>
      <c r="C1399" s="95" t="s">
        <v>73</v>
      </c>
      <c r="D1399" s="95" t="s">
        <v>645</v>
      </c>
      <c r="E1399" s="111">
        <v>4833333</v>
      </c>
      <c r="F1399" s="110">
        <f>RANK(E1399,$E$2:$E$4135)</f>
        <v>1025</v>
      </c>
      <c r="G1399" s="109">
        <f>PERCENTRANK($E$2:$E$4135,E1399)</f>
        <v>0.751</v>
      </c>
    </row>
    <row r="1400" spans="1:7">
      <c r="A1400" s="95">
        <v>2011</v>
      </c>
      <c r="B1400" s="95" t="s">
        <v>41</v>
      </c>
      <c r="C1400" s="95" t="s">
        <v>73</v>
      </c>
      <c r="D1400" s="95" t="s">
        <v>1044</v>
      </c>
      <c r="E1400" s="111">
        <v>414000</v>
      </c>
      <c r="F1400" s="110">
        <f>RANK(E1400,$E$2:$E$4135)</f>
        <v>3910</v>
      </c>
      <c r="G1400" s="109">
        <f>PERCENTRANK($E$2:$E$4135,E1400)</f>
        <v>4.1000000000000002E-2</v>
      </c>
    </row>
    <row r="1401" spans="1:7">
      <c r="A1401" s="95">
        <v>2011</v>
      </c>
      <c r="B1401" s="95" t="s">
        <v>41</v>
      </c>
      <c r="C1401" s="95" t="s">
        <v>73</v>
      </c>
      <c r="D1401" s="95" t="s">
        <v>1045</v>
      </c>
      <c r="E1401" s="111">
        <v>414000</v>
      </c>
      <c r="F1401" s="110">
        <f>RANK(E1401,$E$2:$E$4135)</f>
        <v>3910</v>
      </c>
      <c r="G1401" s="109">
        <f>PERCENTRANK($E$2:$E$4135,E1401)</f>
        <v>4.1000000000000002E-2</v>
      </c>
    </row>
    <row r="1402" spans="1:7">
      <c r="A1402" s="95">
        <v>2011</v>
      </c>
      <c r="B1402" s="95" t="s">
        <v>41</v>
      </c>
      <c r="C1402" s="95" t="s">
        <v>73</v>
      </c>
      <c r="D1402" s="95" t="s">
        <v>1046</v>
      </c>
      <c r="E1402" s="111">
        <v>600000</v>
      </c>
      <c r="F1402" s="110">
        <f>RANK(E1402,$E$2:$E$4135)</f>
        <v>2524</v>
      </c>
      <c r="G1402" s="109">
        <f>PERCENTRANK($E$2:$E$4135,E1402)</f>
        <v>0.38500000000000001</v>
      </c>
    </row>
    <row r="1403" spans="1:7">
      <c r="A1403" s="95">
        <v>2011</v>
      </c>
      <c r="B1403" s="95" t="s">
        <v>41</v>
      </c>
      <c r="C1403" s="95" t="s">
        <v>73</v>
      </c>
      <c r="D1403" s="95" t="s">
        <v>394</v>
      </c>
      <c r="E1403" s="111">
        <v>16000000</v>
      </c>
      <c r="F1403" s="110">
        <f>RANK(E1403,$E$2:$E$4135)</f>
        <v>132</v>
      </c>
      <c r="G1403" s="109">
        <f>PERCENTRANK($E$2:$E$4135,E1403)</f>
        <v>0.96499999999999997</v>
      </c>
    </row>
    <row r="1404" spans="1:7">
      <c r="A1404" s="95">
        <v>2011</v>
      </c>
      <c r="B1404" s="95" t="s">
        <v>41</v>
      </c>
      <c r="C1404" s="95" t="s">
        <v>73</v>
      </c>
      <c r="D1404" s="95" t="s">
        <v>647</v>
      </c>
      <c r="E1404" s="111">
        <v>5416666</v>
      </c>
      <c r="F1404" s="110">
        <f>RANK(E1404,$E$2:$E$4135)</f>
        <v>907</v>
      </c>
      <c r="G1404" s="109">
        <f>PERCENTRANK($E$2:$E$4135,E1404)</f>
        <v>0.78</v>
      </c>
    </row>
    <row r="1405" spans="1:7">
      <c r="A1405" s="95">
        <v>2011</v>
      </c>
      <c r="B1405" s="95" t="s">
        <v>41</v>
      </c>
      <c r="C1405" s="95" t="s">
        <v>73</v>
      </c>
      <c r="D1405" s="95" t="s">
        <v>648</v>
      </c>
      <c r="E1405" s="111">
        <v>8500000</v>
      </c>
      <c r="F1405" s="110">
        <f>RANK(E1405,$E$2:$E$4135)</f>
        <v>540</v>
      </c>
      <c r="G1405" s="109">
        <f>PERCENTRANK($E$2:$E$4135,E1405)</f>
        <v>0.86499999999999999</v>
      </c>
    </row>
    <row r="1406" spans="1:7">
      <c r="A1406" s="95">
        <v>2011</v>
      </c>
      <c r="B1406" s="95" t="s">
        <v>41</v>
      </c>
      <c r="C1406" s="95" t="s">
        <v>73</v>
      </c>
      <c r="D1406" s="95" t="s">
        <v>649</v>
      </c>
      <c r="E1406" s="111">
        <v>1350000</v>
      </c>
      <c r="F1406" s="110">
        <f>RANK(E1406,$E$2:$E$4135)</f>
        <v>1989</v>
      </c>
      <c r="G1406" s="109">
        <f>PERCENTRANK($E$2:$E$4135,E1406)</f>
        <v>0.51300000000000001</v>
      </c>
    </row>
    <row r="1407" spans="1:7">
      <c r="A1407" s="95">
        <v>2011</v>
      </c>
      <c r="B1407" s="95" t="s">
        <v>41</v>
      </c>
      <c r="C1407" s="95" t="s">
        <v>73</v>
      </c>
      <c r="D1407" s="95" t="s">
        <v>650</v>
      </c>
      <c r="E1407" s="111">
        <v>2750000</v>
      </c>
      <c r="F1407" s="110">
        <f>RANK(E1407,$E$2:$E$4135)</f>
        <v>1487</v>
      </c>
      <c r="G1407" s="109">
        <f>PERCENTRANK($E$2:$E$4135,E1407)</f>
        <v>0.63300000000000001</v>
      </c>
    </row>
    <row r="1408" spans="1:7">
      <c r="A1408" s="95">
        <v>2011</v>
      </c>
      <c r="B1408" s="95" t="s">
        <v>41</v>
      </c>
      <c r="C1408" s="95" t="s">
        <v>73</v>
      </c>
      <c r="D1408" s="95" t="s">
        <v>1047</v>
      </c>
      <c r="E1408" s="111">
        <v>414000</v>
      </c>
      <c r="F1408" s="110">
        <f>RANK(E1408,$E$2:$E$4135)</f>
        <v>3910</v>
      </c>
      <c r="G1408" s="109">
        <f>PERCENTRANK($E$2:$E$4135,E1408)</f>
        <v>4.1000000000000002E-2</v>
      </c>
    </row>
    <row r="1409" spans="1:7">
      <c r="A1409" s="95">
        <v>2011</v>
      </c>
      <c r="B1409" s="95" t="s">
        <v>41</v>
      </c>
      <c r="C1409" s="95" t="s">
        <v>73</v>
      </c>
      <c r="D1409" s="95" t="s">
        <v>651</v>
      </c>
      <c r="E1409" s="111">
        <v>1625000</v>
      </c>
      <c r="F1409" s="110">
        <f>RANK(E1409,$E$2:$E$4135)</f>
        <v>1851</v>
      </c>
      <c r="G1409" s="109">
        <f>PERCENTRANK($E$2:$E$4135,E1409)</f>
        <v>0.55100000000000005</v>
      </c>
    </row>
    <row r="1410" spans="1:7">
      <c r="A1410" s="95">
        <v>2011</v>
      </c>
      <c r="B1410" s="95" t="s">
        <v>41</v>
      </c>
      <c r="C1410" s="95" t="s">
        <v>73</v>
      </c>
      <c r="D1410" s="95" t="s">
        <v>652</v>
      </c>
      <c r="E1410" s="111">
        <v>15285714</v>
      </c>
      <c r="F1410" s="110">
        <f>RANK(E1410,$E$2:$E$4135)</f>
        <v>164</v>
      </c>
      <c r="G1410" s="109">
        <f>PERCENTRANK($E$2:$E$4135,E1410)</f>
        <v>0.95899999999999996</v>
      </c>
    </row>
    <row r="1411" spans="1:7">
      <c r="A1411" s="95">
        <v>2011</v>
      </c>
      <c r="B1411" s="95" t="s">
        <v>41</v>
      </c>
      <c r="C1411" s="95" t="s">
        <v>73</v>
      </c>
      <c r="D1411" s="95" t="s">
        <v>1048</v>
      </c>
      <c r="E1411" s="111">
        <v>560000</v>
      </c>
      <c r="F1411" s="110">
        <f>RANK(E1411,$E$2:$E$4135)</f>
        <v>2554</v>
      </c>
      <c r="G1411" s="109">
        <f>PERCENTRANK($E$2:$E$4135,E1411)</f>
        <v>0.38100000000000001</v>
      </c>
    </row>
    <row r="1412" spans="1:7">
      <c r="A1412" s="95">
        <v>2011</v>
      </c>
      <c r="B1412" s="95" t="s">
        <v>41</v>
      </c>
      <c r="C1412" s="95" t="s">
        <v>73</v>
      </c>
      <c r="D1412" s="95" t="s">
        <v>653</v>
      </c>
      <c r="E1412" s="111">
        <v>7500000</v>
      </c>
      <c r="F1412" s="110">
        <f>RANK(E1412,$E$2:$E$4135)</f>
        <v>625</v>
      </c>
      <c r="G1412" s="109">
        <f>PERCENTRANK($E$2:$E$4135,E1412)</f>
        <v>0.84299999999999997</v>
      </c>
    </row>
    <row r="1413" spans="1:7">
      <c r="A1413" s="95">
        <v>2011</v>
      </c>
      <c r="B1413" s="95" t="s">
        <v>42</v>
      </c>
      <c r="C1413" s="95" t="s">
        <v>73</v>
      </c>
      <c r="D1413" s="95" t="s">
        <v>1049</v>
      </c>
      <c r="E1413" s="111">
        <v>2050000</v>
      </c>
      <c r="F1413" s="110">
        <f>RANK(E1413,$E$2:$E$4135)</f>
        <v>1693</v>
      </c>
      <c r="G1413" s="109">
        <f>PERCENTRANK($E$2:$E$4135,E1413)</f>
        <v>0.58899999999999997</v>
      </c>
    </row>
    <row r="1414" spans="1:7">
      <c r="A1414" s="95">
        <v>2011</v>
      </c>
      <c r="B1414" s="95" t="s">
        <v>42</v>
      </c>
      <c r="C1414" s="95" t="s">
        <v>73</v>
      </c>
      <c r="D1414" s="95" t="s">
        <v>655</v>
      </c>
      <c r="E1414" s="111">
        <v>416000</v>
      </c>
      <c r="F1414" s="110">
        <f>RANK(E1414,$E$2:$E$4135)</f>
        <v>3859</v>
      </c>
      <c r="G1414" s="109">
        <f>PERCENTRANK($E$2:$E$4135,E1414)</f>
        <v>6.3E-2</v>
      </c>
    </row>
    <row r="1415" spans="1:7">
      <c r="A1415" s="95">
        <v>2011</v>
      </c>
      <c r="B1415" s="95" t="s">
        <v>42</v>
      </c>
      <c r="C1415" s="95" t="s">
        <v>73</v>
      </c>
      <c r="D1415" s="95" t="s">
        <v>737</v>
      </c>
      <c r="E1415" s="111">
        <v>441500</v>
      </c>
      <c r="F1415" s="110">
        <f>RANK(E1415,$E$2:$E$4135)</f>
        <v>3610</v>
      </c>
      <c r="G1415" s="109">
        <f>PERCENTRANK($E$2:$E$4135,E1415)</f>
        <v>0.126</v>
      </c>
    </row>
    <row r="1416" spans="1:7">
      <c r="A1416" s="95">
        <v>2011</v>
      </c>
      <c r="B1416" s="95" t="s">
        <v>42</v>
      </c>
      <c r="C1416" s="95" t="s">
        <v>73</v>
      </c>
      <c r="D1416" s="95" t="s">
        <v>657</v>
      </c>
      <c r="E1416" s="111">
        <v>1850000</v>
      </c>
      <c r="F1416" s="110">
        <f>RANK(E1416,$E$2:$E$4135)</f>
        <v>1784</v>
      </c>
      <c r="G1416" s="109">
        <f>PERCENTRANK($E$2:$E$4135,E1416)</f>
        <v>0.56699999999999995</v>
      </c>
    </row>
    <row r="1417" spans="1:7">
      <c r="A1417" s="95">
        <v>2011</v>
      </c>
      <c r="B1417" s="95" t="s">
        <v>42</v>
      </c>
      <c r="C1417" s="95" t="s">
        <v>73</v>
      </c>
      <c r="D1417" s="95" t="s">
        <v>686</v>
      </c>
      <c r="E1417" s="111">
        <v>4000000</v>
      </c>
      <c r="F1417" s="110">
        <f>RANK(E1417,$E$2:$E$4135)</f>
        <v>1155</v>
      </c>
      <c r="G1417" s="109">
        <f>PERCENTRANK($E$2:$E$4135,E1417)</f>
        <v>0.70799999999999996</v>
      </c>
    </row>
    <row r="1418" spans="1:7">
      <c r="A1418" s="95">
        <v>2011</v>
      </c>
      <c r="B1418" s="95" t="s">
        <v>42</v>
      </c>
      <c r="C1418" s="95" t="s">
        <v>73</v>
      </c>
      <c r="D1418" s="95" t="s">
        <v>1050</v>
      </c>
      <c r="E1418" s="111">
        <v>414000</v>
      </c>
      <c r="F1418" s="110">
        <f>RANK(E1418,$E$2:$E$4135)</f>
        <v>3910</v>
      </c>
      <c r="G1418" s="109">
        <f>PERCENTRANK($E$2:$E$4135,E1418)</f>
        <v>4.1000000000000002E-2</v>
      </c>
    </row>
    <row r="1419" spans="1:7">
      <c r="A1419" s="95">
        <v>2011</v>
      </c>
      <c r="B1419" s="95" t="s">
        <v>42</v>
      </c>
      <c r="C1419" s="95" t="s">
        <v>73</v>
      </c>
      <c r="D1419" s="95" t="s">
        <v>103</v>
      </c>
      <c r="E1419" s="111">
        <v>2125000</v>
      </c>
      <c r="F1419" s="110">
        <f>RANK(E1419,$E$2:$E$4135)</f>
        <v>1674</v>
      </c>
      <c r="G1419" s="109">
        <f>PERCENTRANK($E$2:$E$4135,E1419)</f>
        <v>0.59399999999999997</v>
      </c>
    </row>
    <row r="1420" spans="1:7">
      <c r="A1420" s="95">
        <v>2011</v>
      </c>
      <c r="B1420" s="95" t="s">
        <v>42</v>
      </c>
      <c r="C1420" s="95" t="s">
        <v>73</v>
      </c>
      <c r="D1420" s="95" t="s">
        <v>663</v>
      </c>
      <c r="E1420" s="111">
        <v>5200000</v>
      </c>
      <c r="F1420" s="110">
        <f>RANK(E1420,$E$2:$E$4135)</f>
        <v>932</v>
      </c>
      <c r="G1420" s="109">
        <f>PERCENTRANK($E$2:$E$4135,E1420)</f>
        <v>0.77300000000000002</v>
      </c>
    </row>
    <row r="1421" spans="1:7">
      <c r="A1421" s="95">
        <v>2011</v>
      </c>
      <c r="B1421" s="95" t="s">
        <v>42</v>
      </c>
      <c r="C1421" s="95" t="s">
        <v>73</v>
      </c>
      <c r="D1421" s="95" t="s">
        <v>665</v>
      </c>
      <c r="E1421" s="111">
        <v>1400000</v>
      </c>
      <c r="F1421" s="110">
        <f>RANK(E1421,$E$2:$E$4135)</f>
        <v>1966</v>
      </c>
      <c r="G1421" s="109">
        <f>PERCENTRANK($E$2:$E$4135,E1421)</f>
        <v>0.52100000000000002</v>
      </c>
    </row>
    <row r="1422" spans="1:7">
      <c r="A1422" s="95">
        <v>2011</v>
      </c>
      <c r="B1422" s="95" t="s">
        <v>42</v>
      </c>
      <c r="C1422" s="95" t="s">
        <v>73</v>
      </c>
      <c r="D1422" s="95" t="s">
        <v>1051</v>
      </c>
      <c r="E1422" s="111">
        <v>417000</v>
      </c>
      <c r="F1422" s="110">
        <f>RANK(E1422,$E$2:$E$4135)</f>
        <v>3838</v>
      </c>
      <c r="G1422" s="109">
        <f>PERCENTRANK($E$2:$E$4135,E1422)</f>
        <v>6.9000000000000006E-2</v>
      </c>
    </row>
    <row r="1423" spans="1:7">
      <c r="A1423" s="95">
        <v>2011</v>
      </c>
      <c r="B1423" s="95" t="s">
        <v>42</v>
      </c>
      <c r="C1423" s="95" t="s">
        <v>73</v>
      </c>
      <c r="D1423" s="95" t="s">
        <v>667</v>
      </c>
      <c r="E1423" s="111">
        <v>422500</v>
      </c>
      <c r="F1423" s="110">
        <f>RANK(E1423,$E$2:$E$4135)</f>
        <v>3756</v>
      </c>
      <c r="G1423" s="109">
        <f>PERCENTRANK($E$2:$E$4135,E1423)</f>
        <v>0.09</v>
      </c>
    </row>
    <row r="1424" spans="1:7">
      <c r="A1424" s="95">
        <v>2011</v>
      </c>
      <c r="B1424" s="95" t="s">
        <v>42</v>
      </c>
      <c r="C1424" s="95" t="s">
        <v>73</v>
      </c>
      <c r="D1424" s="95" t="s">
        <v>668</v>
      </c>
      <c r="E1424" s="111">
        <v>455500</v>
      </c>
      <c r="F1424" s="110">
        <f>RANK(E1424,$E$2:$E$4135)</f>
        <v>3572</v>
      </c>
      <c r="G1424" s="109">
        <f>PERCENTRANK($E$2:$E$4135,E1424)</f>
        <v>0.13500000000000001</v>
      </c>
    </row>
    <row r="1425" spans="1:7">
      <c r="A1425" s="95">
        <v>2011</v>
      </c>
      <c r="B1425" s="95" t="s">
        <v>42</v>
      </c>
      <c r="C1425" s="95" t="s">
        <v>73</v>
      </c>
      <c r="D1425" s="95" t="s">
        <v>1052</v>
      </c>
      <c r="E1425" s="111">
        <v>1100000</v>
      </c>
      <c r="F1425" s="110">
        <f>RANK(E1425,$E$2:$E$4135)</f>
        <v>2113</v>
      </c>
      <c r="G1425" s="109">
        <f>PERCENTRANK($E$2:$E$4135,E1425)</f>
        <v>0.48199999999999998</v>
      </c>
    </row>
    <row r="1426" spans="1:7">
      <c r="A1426" s="95">
        <v>2011</v>
      </c>
      <c r="B1426" s="95" t="s">
        <v>42</v>
      </c>
      <c r="C1426" s="95" t="s">
        <v>73</v>
      </c>
      <c r="D1426" s="95" t="s">
        <v>1053</v>
      </c>
      <c r="E1426" s="111">
        <v>414500</v>
      </c>
      <c r="F1426" s="110">
        <f>RANK(E1426,$E$2:$E$4135)</f>
        <v>3902</v>
      </c>
      <c r="G1426" s="109">
        <f>PERCENTRANK($E$2:$E$4135,E1426)</f>
        <v>5.5E-2</v>
      </c>
    </row>
    <row r="1427" spans="1:7">
      <c r="A1427" s="95">
        <v>2011</v>
      </c>
      <c r="B1427" s="95" t="s">
        <v>42</v>
      </c>
      <c r="C1427" s="95" t="s">
        <v>73</v>
      </c>
      <c r="D1427" s="95" t="s">
        <v>671</v>
      </c>
      <c r="E1427" s="111">
        <v>6250000</v>
      </c>
      <c r="F1427" s="110">
        <f>RANK(E1427,$E$2:$E$4135)</f>
        <v>780</v>
      </c>
      <c r="G1427" s="109">
        <f>PERCENTRANK($E$2:$E$4135,E1427)</f>
        <v>0.81</v>
      </c>
    </row>
    <row r="1428" spans="1:7">
      <c r="A1428" s="95">
        <v>2011</v>
      </c>
      <c r="B1428" s="95" t="s">
        <v>42</v>
      </c>
      <c r="C1428" s="95" t="s">
        <v>73</v>
      </c>
      <c r="D1428" s="95" t="s">
        <v>672</v>
      </c>
      <c r="E1428" s="111">
        <v>452500</v>
      </c>
      <c r="F1428" s="110">
        <f>RANK(E1428,$E$2:$E$4135)</f>
        <v>3576</v>
      </c>
      <c r="G1428" s="109">
        <f>PERCENTRANK($E$2:$E$4135,E1428)</f>
        <v>0.13400000000000001</v>
      </c>
    </row>
    <row r="1429" spans="1:7">
      <c r="A1429" s="95">
        <v>2011</v>
      </c>
      <c r="B1429" s="95" t="s">
        <v>42</v>
      </c>
      <c r="C1429" s="95" t="s">
        <v>73</v>
      </c>
      <c r="D1429" s="95" t="s">
        <v>1054</v>
      </c>
      <c r="E1429" s="111">
        <v>443000</v>
      </c>
      <c r="F1429" s="110">
        <f>RANK(E1429,$E$2:$E$4135)</f>
        <v>3602</v>
      </c>
      <c r="G1429" s="109">
        <f>PERCENTRANK($E$2:$E$4135,E1429)</f>
        <v>0.127</v>
      </c>
    </row>
    <row r="1430" spans="1:7">
      <c r="A1430" s="95">
        <v>2011</v>
      </c>
      <c r="B1430" s="95" t="s">
        <v>42</v>
      </c>
      <c r="C1430" s="95" t="s">
        <v>73</v>
      </c>
      <c r="D1430" s="95" t="s">
        <v>674</v>
      </c>
      <c r="E1430" s="111">
        <v>461500</v>
      </c>
      <c r="F1430" s="110">
        <f>RANK(E1430,$E$2:$E$4135)</f>
        <v>3561</v>
      </c>
      <c r="G1430" s="109">
        <f>PERCENTRANK($E$2:$E$4135,E1430)</f>
        <v>0.13800000000000001</v>
      </c>
    </row>
    <row r="1431" spans="1:7">
      <c r="A1431" s="95">
        <v>2011</v>
      </c>
      <c r="B1431" s="95" t="s">
        <v>42</v>
      </c>
      <c r="C1431" s="95" t="s">
        <v>73</v>
      </c>
      <c r="D1431" s="95" t="s">
        <v>676</v>
      </c>
      <c r="E1431" s="111">
        <v>441000</v>
      </c>
      <c r="F1431" s="110">
        <f>RANK(E1431,$E$2:$E$4135)</f>
        <v>3613</v>
      </c>
      <c r="G1431" s="109">
        <f>PERCENTRANK($E$2:$E$4135,E1431)</f>
        <v>0.125</v>
      </c>
    </row>
    <row r="1432" spans="1:7">
      <c r="A1432" s="95">
        <v>2011</v>
      </c>
      <c r="B1432" s="95" t="s">
        <v>42</v>
      </c>
      <c r="C1432" s="95" t="s">
        <v>73</v>
      </c>
      <c r="D1432" s="95" t="s">
        <v>677</v>
      </c>
      <c r="E1432" s="111">
        <v>2025000</v>
      </c>
      <c r="F1432" s="110">
        <f>RANK(E1432,$E$2:$E$4135)</f>
        <v>1698</v>
      </c>
      <c r="G1432" s="109">
        <f>PERCENTRANK($E$2:$E$4135,E1432)</f>
        <v>0.58799999999999997</v>
      </c>
    </row>
    <row r="1433" spans="1:7">
      <c r="A1433" s="95">
        <v>2011</v>
      </c>
      <c r="B1433" s="95" t="s">
        <v>42</v>
      </c>
      <c r="C1433" s="95" t="s">
        <v>73</v>
      </c>
      <c r="D1433" s="95" t="s">
        <v>1055</v>
      </c>
      <c r="E1433" s="111">
        <v>450000</v>
      </c>
      <c r="F1433" s="110">
        <f>RANK(E1433,$E$2:$E$4135)</f>
        <v>3583</v>
      </c>
      <c r="G1433" s="109">
        <f>PERCENTRANK($E$2:$E$4135,E1433)</f>
        <v>0.13100000000000001</v>
      </c>
    </row>
    <row r="1434" spans="1:7">
      <c r="A1434" s="95">
        <v>2011</v>
      </c>
      <c r="B1434" s="95" t="s">
        <v>42</v>
      </c>
      <c r="C1434" s="95" t="s">
        <v>73</v>
      </c>
      <c r="D1434" s="95" t="s">
        <v>1056</v>
      </c>
      <c r="E1434" s="111">
        <v>430000</v>
      </c>
      <c r="F1434" s="110">
        <f>RANK(E1434,$E$2:$E$4135)</f>
        <v>3675</v>
      </c>
      <c r="G1434" s="109">
        <f>PERCENTRANK($E$2:$E$4135,E1434)</f>
        <v>0.11</v>
      </c>
    </row>
    <row r="1435" spans="1:7">
      <c r="A1435" s="95">
        <v>2011</v>
      </c>
      <c r="B1435" s="95" t="s">
        <v>42</v>
      </c>
      <c r="C1435" s="95" t="s">
        <v>73</v>
      </c>
      <c r="D1435" s="95" t="s">
        <v>866</v>
      </c>
      <c r="E1435" s="111">
        <v>5000000</v>
      </c>
      <c r="F1435" s="110">
        <f>RANK(E1435,$E$2:$E$4135)</f>
        <v>956</v>
      </c>
      <c r="G1435" s="109">
        <f>PERCENTRANK($E$2:$E$4135,E1435)</f>
        <v>0.75600000000000001</v>
      </c>
    </row>
    <row r="1436" spans="1:7">
      <c r="A1436" s="95">
        <v>2011</v>
      </c>
      <c r="B1436" s="95" t="s">
        <v>42</v>
      </c>
      <c r="C1436" s="95" t="s">
        <v>73</v>
      </c>
      <c r="D1436" s="95" t="s">
        <v>1057</v>
      </c>
      <c r="E1436" s="111">
        <v>427500</v>
      </c>
      <c r="F1436" s="110">
        <f>RANK(E1436,$E$2:$E$4135)</f>
        <v>3695</v>
      </c>
      <c r="G1436" s="109">
        <f>PERCENTRANK($E$2:$E$4135,E1436)</f>
        <v>0.105</v>
      </c>
    </row>
    <row r="1437" spans="1:7">
      <c r="A1437" s="95">
        <v>2011</v>
      </c>
      <c r="B1437" s="95" t="s">
        <v>42</v>
      </c>
      <c r="C1437" s="95" t="s">
        <v>73</v>
      </c>
      <c r="D1437" s="95" t="s">
        <v>1058</v>
      </c>
      <c r="E1437" s="111">
        <v>431500</v>
      </c>
      <c r="F1437" s="110">
        <f>RANK(E1437,$E$2:$E$4135)</f>
        <v>3669</v>
      </c>
      <c r="G1437" s="109">
        <f>PERCENTRANK($E$2:$E$4135,E1437)</f>
        <v>0.112</v>
      </c>
    </row>
    <row r="1438" spans="1:7">
      <c r="A1438" s="95">
        <v>2011</v>
      </c>
      <c r="B1438" s="95" t="s">
        <v>42</v>
      </c>
      <c r="C1438" s="95" t="s">
        <v>73</v>
      </c>
      <c r="D1438" s="95" t="s">
        <v>1059</v>
      </c>
      <c r="E1438" s="111">
        <v>414000</v>
      </c>
      <c r="F1438" s="110">
        <f>RANK(E1438,$E$2:$E$4135)</f>
        <v>3910</v>
      </c>
      <c r="G1438" s="109">
        <f>PERCENTRANK($E$2:$E$4135,E1438)</f>
        <v>4.1000000000000002E-2</v>
      </c>
    </row>
    <row r="1439" spans="1:7">
      <c r="A1439" s="95">
        <v>2011</v>
      </c>
      <c r="B1439" s="95" t="s">
        <v>42</v>
      </c>
      <c r="C1439" s="95" t="s">
        <v>73</v>
      </c>
      <c r="D1439" s="95" t="s">
        <v>95</v>
      </c>
      <c r="E1439" s="111">
        <v>6250000</v>
      </c>
      <c r="F1439" s="110">
        <f>RANK(E1439,$E$2:$E$4135)</f>
        <v>780</v>
      </c>
      <c r="G1439" s="109">
        <f>PERCENTRANK($E$2:$E$4135,E1439)</f>
        <v>0.81</v>
      </c>
    </row>
    <row r="1440" spans="1:7">
      <c r="A1440" s="95">
        <v>2011</v>
      </c>
      <c r="B1440" s="95" t="s">
        <v>42</v>
      </c>
      <c r="C1440" s="95" t="s">
        <v>73</v>
      </c>
      <c r="D1440" s="95" t="s">
        <v>1060</v>
      </c>
      <c r="E1440" s="111">
        <v>428000</v>
      </c>
      <c r="F1440" s="110">
        <f>RANK(E1440,$E$2:$E$4135)</f>
        <v>3690</v>
      </c>
      <c r="G1440" s="109">
        <f>PERCENTRANK($E$2:$E$4135,E1440)</f>
        <v>0.106</v>
      </c>
    </row>
    <row r="1441" spans="1:7">
      <c r="A1441" s="95">
        <v>2011</v>
      </c>
      <c r="B1441" s="95" t="s">
        <v>42</v>
      </c>
      <c r="C1441" s="95" t="s">
        <v>73</v>
      </c>
      <c r="D1441" s="95" t="s">
        <v>1061</v>
      </c>
      <c r="E1441" s="111">
        <v>437000</v>
      </c>
      <c r="F1441" s="110">
        <f>RANK(E1441,$E$2:$E$4135)</f>
        <v>3641</v>
      </c>
      <c r="G1441" s="109">
        <f>PERCENTRANK($E$2:$E$4135,E1441)</f>
        <v>0.11899999999999999</v>
      </c>
    </row>
    <row r="1442" spans="1:7">
      <c r="A1442" s="95">
        <v>2011</v>
      </c>
      <c r="B1442" s="95" t="s">
        <v>43</v>
      </c>
      <c r="C1442" s="95" t="s">
        <v>73</v>
      </c>
      <c r="D1442" s="95" t="s">
        <v>682</v>
      </c>
      <c r="E1442" s="111">
        <v>2535000</v>
      </c>
      <c r="F1442" s="110">
        <f>RANK(E1442,$E$2:$E$4135)</f>
        <v>1551</v>
      </c>
      <c r="G1442" s="109">
        <f>PERCENTRANK($E$2:$E$4135,E1442)</f>
        <v>0.624</v>
      </c>
    </row>
    <row r="1443" spans="1:7">
      <c r="A1443" s="95">
        <v>2011</v>
      </c>
      <c r="B1443" s="95" t="s">
        <v>43</v>
      </c>
      <c r="C1443" s="95" t="s">
        <v>73</v>
      </c>
      <c r="D1443" s="95" t="s">
        <v>791</v>
      </c>
      <c r="E1443" s="111">
        <v>4000000</v>
      </c>
      <c r="F1443" s="110">
        <f>RANK(E1443,$E$2:$E$4135)</f>
        <v>1155</v>
      </c>
      <c r="G1443" s="109">
        <f>PERCENTRANK($E$2:$E$4135,E1443)</f>
        <v>0.70799999999999996</v>
      </c>
    </row>
    <row r="1444" spans="1:7">
      <c r="A1444" s="95">
        <v>2011</v>
      </c>
      <c r="B1444" s="95" t="s">
        <v>43</v>
      </c>
      <c r="C1444" s="95" t="s">
        <v>73</v>
      </c>
      <c r="D1444" s="95" t="s">
        <v>1062</v>
      </c>
      <c r="E1444" s="111">
        <v>414100</v>
      </c>
      <c r="F1444" s="110">
        <f>RANK(E1444,$E$2:$E$4135)</f>
        <v>3908</v>
      </c>
      <c r="G1444" s="109">
        <f>PERCENTRANK($E$2:$E$4135,E1444)</f>
        <v>5.3999999999999999E-2</v>
      </c>
    </row>
    <row r="1445" spans="1:7">
      <c r="A1445" s="95">
        <v>2011</v>
      </c>
      <c r="B1445" s="95" t="s">
        <v>43</v>
      </c>
      <c r="C1445" s="95" t="s">
        <v>73</v>
      </c>
      <c r="D1445" s="95" t="s">
        <v>683</v>
      </c>
      <c r="E1445" s="111">
        <v>7500000</v>
      </c>
      <c r="F1445" s="110">
        <f>RANK(E1445,$E$2:$E$4135)</f>
        <v>625</v>
      </c>
      <c r="G1445" s="109">
        <f>PERCENTRANK($E$2:$E$4135,E1445)</f>
        <v>0.84299999999999997</v>
      </c>
    </row>
    <row r="1446" spans="1:7">
      <c r="A1446" s="95">
        <v>2011</v>
      </c>
      <c r="B1446" s="95" t="s">
        <v>43</v>
      </c>
      <c r="C1446" s="95" t="s">
        <v>73</v>
      </c>
      <c r="D1446" s="95" t="s">
        <v>684</v>
      </c>
      <c r="E1446" s="111">
        <v>424700</v>
      </c>
      <c r="F1446" s="110">
        <f>RANK(E1446,$E$2:$E$4135)</f>
        <v>3737</v>
      </c>
      <c r="G1446" s="109">
        <f>PERCENTRANK($E$2:$E$4135,E1446)</f>
        <v>9.6000000000000002E-2</v>
      </c>
    </row>
    <row r="1447" spans="1:7">
      <c r="A1447" s="95">
        <v>2011</v>
      </c>
      <c r="B1447" s="95" t="s">
        <v>43</v>
      </c>
      <c r="C1447" s="95" t="s">
        <v>73</v>
      </c>
      <c r="D1447" s="95" t="s">
        <v>351</v>
      </c>
      <c r="E1447" s="111">
        <v>850000</v>
      </c>
      <c r="F1447" s="110">
        <f>RANK(E1447,$E$2:$E$4135)</f>
        <v>2330</v>
      </c>
      <c r="G1447" s="109">
        <f>PERCENTRANK($E$2:$E$4135,E1447)</f>
        <v>0.42899999999999999</v>
      </c>
    </row>
    <row r="1448" spans="1:7">
      <c r="A1448" s="95">
        <v>2011</v>
      </c>
      <c r="B1448" s="95" t="s">
        <v>43</v>
      </c>
      <c r="C1448" s="95" t="s">
        <v>73</v>
      </c>
      <c r="D1448" s="95" t="s">
        <v>1063</v>
      </c>
      <c r="E1448" s="111">
        <v>414240</v>
      </c>
      <c r="F1448" s="110">
        <f>RANK(E1448,$E$2:$E$4135)</f>
        <v>3906</v>
      </c>
      <c r="G1448" s="109">
        <f>PERCENTRANK($E$2:$E$4135,E1448)</f>
        <v>5.5E-2</v>
      </c>
    </row>
    <row r="1449" spans="1:7">
      <c r="A1449" s="95">
        <v>2011</v>
      </c>
      <c r="B1449" s="95" t="s">
        <v>43</v>
      </c>
      <c r="C1449" s="95" t="s">
        <v>73</v>
      </c>
      <c r="D1449" s="95" t="s">
        <v>1064</v>
      </c>
      <c r="E1449" s="111">
        <v>800000</v>
      </c>
      <c r="F1449" s="110">
        <f>RANK(E1449,$E$2:$E$4135)</f>
        <v>2375</v>
      </c>
      <c r="G1449" s="109">
        <f>PERCENTRANK($E$2:$E$4135,E1449)</f>
        <v>0.41799999999999998</v>
      </c>
    </row>
    <row r="1450" spans="1:7">
      <c r="A1450" s="95">
        <v>2011</v>
      </c>
      <c r="B1450" s="95" t="s">
        <v>43</v>
      </c>
      <c r="C1450" s="95" t="s">
        <v>73</v>
      </c>
      <c r="D1450" s="95" t="s">
        <v>1065</v>
      </c>
      <c r="E1450" s="111">
        <v>417100</v>
      </c>
      <c r="F1450" s="110">
        <f>RANK(E1450,$E$2:$E$4135)</f>
        <v>3837</v>
      </c>
      <c r="G1450" s="109">
        <f>PERCENTRANK($E$2:$E$4135,E1450)</f>
        <v>7.0999999999999994E-2</v>
      </c>
    </row>
    <row r="1451" spans="1:7">
      <c r="A1451" s="95">
        <v>2011</v>
      </c>
      <c r="B1451" s="95" t="s">
        <v>43</v>
      </c>
      <c r="C1451" s="95" t="s">
        <v>73</v>
      </c>
      <c r="D1451" s="95" t="s">
        <v>887</v>
      </c>
      <c r="E1451" s="111">
        <v>600000</v>
      </c>
      <c r="F1451" s="110">
        <f>RANK(E1451,$E$2:$E$4135)</f>
        <v>2524</v>
      </c>
      <c r="G1451" s="109">
        <f>PERCENTRANK($E$2:$E$4135,E1451)</f>
        <v>0.38500000000000001</v>
      </c>
    </row>
    <row r="1452" spans="1:7">
      <c r="A1452" s="95">
        <v>2011</v>
      </c>
      <c r="B1452" s="95" t="s">
        <v>43</v>
      </c>
      <c r="C1452" s="95" t="s">
        <v>73</v>
      </c>
      <c r="D1452" s="95" t="s">
        <v>691</v>
      </c>
      <c r="E1452" s="111">
        <v>447800</v>
      </c>
      <c r="F1452" s="110">
        <f>RANK(E1452,$E$2:$E$4135)</f>
        <v>3591</v>
      </c>
      <c r="G1452" s="109">
        <f>PERCENTRANK($E$2:$E$4135,E1452)</f>
        <v>0.13100000000000001</v>
      </c>
    </row>
    <row r="1453" spans="1:7">
      <c r="A1453" s="95">
        <v>2011</v>
      </c>
      <c r="B1453" s="95" t="s">
        <v>43</v>
      </c>
      <c r="C1453" s="95" t="s">
        <v>73</v>
      </c>
      <c r="D1453" s="95" t="s">
        <v>247</v>
      </c>
      <c r="E1453" s="111">
        <v>3500000</v>
      </c>
      <c r="F1453" s="110">
        <f>RANK(E1453,$E$2:$E$4135)</f>
        <v>1281</v>
      </c>
      <c r="G1453" s="109">
        <f>PERCENTRANK($E$2:$E$4135,E1453)</f>
        <v>0.68300000000000005</v>
      </c>
    </row>
    <row r="1454" spans="1:7">
      <c r="A1454" s="95">
        <v>2011</v>
      </c>
      <c r="B1454" s="95" t="s">
        <v>43</v>
      </c>
      <c r="C1454" s="95" t="s">
        <v>73</v>
      </c>
      <c r="D1454" s="95" t="s">
        <v>305</v>
      </c>
      <c r="E1454" s="111">
        <v>2000000</v>
      </c>
      <c r="F1454" s="110">
        <f>RANK(E1454,$E$2:$E$4135)</f>
        <v>1706</v>
      </c>
      <c r="G1454" s="109">
        <f>PERCENTRANK($E$2:$E$4135,E1454)</f>
        <v>0.57299999999999995</v>
      </c>
    </row>
    <row r="1455" spans="1:7">
      <c r="A1455" s="95">
        <v>2011</v>
      </c>
      <c r="B1455" s="95" t="s">
        <v>43</v>
      </c>
      <c r="C1455" s="95" t="s">
        <v>73</v>
      </c>
      <c r="D1455" s="95" t="s">
        <v>695</v>
      </c>
      <c r="E1455" s="111">
        <v>2325000</v>
      </c>
      <c r="F1455" s="110">
        <f>RANK(E1455,$E$2:$E$4135)</f>
        <v>1620</v>
      </c>
      <c r="G1455" s="109">
        <f>PERCENTRANK($E$2:$E$4135,E1455)</f>
        <v>0.60799999999999998</v>
      </c>
    </row>
    <row r="1456" spans="1:7">
      <c r="A1456" s="95">
        <v>2011</v>
      </c>
      <c r="B1456" s="95" t="s">
        <v>43</v>
      </c>
      <c r="C1456" s="95" t="s">
        <v>73</v>
      </c>
      <c r="D1456" s="95" t="s">
        <v>1066</v>
      </c>
      <c r="E1456" s="111">
        <v>414800</v>
      </c>
      <c r="F1456" s="110">
        <f>RANK(E1456,$E$2:$E$4135)</f>
        <v>3899</v>
      </c>
      <c r="G1456" s="109">
        <f>PERCENTRANK($E$2:$E$4135,E1456)</f>
        <v>5.6000000000000001E-2</v>
      </c>
    </row>
    <row r="1457" spans="1:7">
      <c r="A1457" s="95">
        <v>2011</v>
      </c>
      <c r="B1457" s="95" t="s">
        <v>43</v>
      </c>
      <c r="C1457" s="95" t="s">
        <v>73</v>
      </c>
      <c r="D1457" s="95" t="s">
        <v>526</v>
      </c>
      <c r="E1457" s="111">
        <v>4000000</v>
      </c>
      <c r="F1457" s="110">
        <f>RANK(E1457,$E$2:$E$4135)</f>
        <v>1155</v>
      </c>
      <c r="G1457" s="109">
        <f>PERCENTRANK($E$2:$E$4135,E1457)</f>
        <v>0.70799999999999996</v>
      </c>
    </row>
    <row r="1458" spans="1:7">
      <c r="A1458" s="95">
        <v>2011</v>
      </c>
      <c r="B1458" s="95" t="s">
        <v>43</v>
      </c>
      <c r="C1458" s="95" t="s">
        <v>73</v>
      </c>
      <c r="D1458" s="95" t="s">
        <v>696</v>
      </c>
      <c r="E1458" s="111">
        <v>439900</v>
      </c>
      <c r="F1458" s="110">
        <f>RANK(E1458,$E$2:$E$4135)</f>
        <v>3630</v>
      </c>
      <c r="G1458" s="109">
        <f>PERCENTRANK($E$2:$E$4135,E1458)</f>
        <v>0.121</v>
      </c>
    </row>
    <row r="1459" spans="1:7">
      <c r="A1459" s="95">
        <v>2011</v>
      </c>
      <c r="B1459" s="95" t="s">
        <v>43</v>
      </c>
      <c r="C1459" s="95" t="s">
        <v>73</v>
      </c>
      <c r="D1459" s="95" t="s">
        <v>1067</v>
      </c>
      <c r="E1459" s="111">
        <v>414000</v>
      </c>
      <c r="F1459" s="110">
        <f>RANK(E1459,$E$2:$E$4135)</f>
        <v>3910</v>
      </c>
      <c r="G1459" s="109">
        <f>PERCENTRANK($E$2:$E$4135,E1459)</f>
        <v>4.1000000000000002E-2</v>
      </c>
    </row>
    <row r="1460" spans="1:7">
      <c r="A1460" s="95">
        <v>2011</v>
      </c>
      <c r="B1460" s="95" t="s">
        <v>43</v>
      </c>
      <c r="C1460" s="95" t="s">
        <v>73</v>
      </c>
      <c r="D1460" s="95" t="s">
        <v>718</v>
      </c>
      <c r="E1460" s="111">
        <v>421700</v>
      </c>
      <c r="F1460" s="110">
        <f>RANK(E1460,$E$2:$E$4135)</f>
        <v>3767</v>
      </c>
      <c r="G1460" s="109">
        <f>PERCENTRANK($E$2:$E$4135,E1460)</f>
        <v>8.7999999999999995E-2</v>
      </c>
    </row>
    <row r="1461" spans="1:7">
      <c r="A1461" s="95">
        <v>2011</v>
      </c>
      <c r="B1461" s="95" t="s">
        <v>43</v>
      </c>
      <c r="C1461" s="95" t="s">
        <v>73</v>
      </c>
      <c r="D1461" s="95" t="s">
        <v>697</v>
      </c>
      <c r="E1461" s="111">
        <v>460700</v>
      </c>
      <c r="F1461" s="110">
        <f>RANK(E1461,$E$2:$E$4135)</f>
        <v>3563</v>
      </c>
      <c r="G1461" s="109">
        <f>PERCENTRANK($E$2:$E$4135,E1461)</f>
        <v>0.13800000000000001</v>
      </c>
    </row>
    <row r="1462" spans="1:7">
      <c r="A1462" s="95">
        <v>2011</v>
      </c>
      <c r="B1462" s="95" t="s">
        <v>43</v>
      </c>
      <c r="C1462" s="95" t="s">
        <v>73</v>
      </c>
      <c r="D1462" s="95" t="s">
        <v>775</v>
      </c>
      <c r="E1462" s="111">
        <v>6775000</v>
      </c>
      <c r="F1462" s="110">
        <f>RANK(E1462,$E$2:$E$4135)</f>
        <v>728</v>
      </c>
      <c r="G1462" s="109">
        <f>PERCENTRANK($E$2:$E$4135,E1462)</f>
        <v>0.82399999999999995</v>
      </c>
    </row>
    <row r="1463" spans="1:7">
      <c r="A1463" s="95">
        <v>2011</v>
      </c>
      <c r="B1463" s="95" t="s">
        <v>43</v>
      </c>
      <c r="C1463" s="95" t="s">
        <v>73</v>
      </c>
      <c r="D1463" s="95" t="s">
        <v>1068</v>
      </c>
      <c r="E1463" s="111">
        <v>415600</v>
      </c>
      <c r="F1463" s="110">
        <f>RANK(E1463,$E$2:$E$4135)</f>
        <v>3873</v>
      </c>
      <c r="G1463" s="109">
        <f>PERCENTRANK($E$2:$E$4135,E1463)</f>
        <v>6.2E-2</v>
      </c>
    </row>
    <row r="1464" spans="1:7">
      <c r="A1464" s="95">
        <v>2011</v>
      </c>
      <c r="B1464" s="95" t="s">
        <v>43</v>
      </c>
      <c r="C1464" s="95" t="s">
        <v>73</v>
      </c>
      <c r="D1464" s="95" t="s">
        <v>358</v>
      </c>
      <c r="E1464" s="111">
        <v>429100</v>
      </c>
      <c r="F1464" s="110">
        <f>RANK(E1464,$E$2:$E$4135)</f>
        <v>3683</v>
      </c>
      <c r="G1464" s="109">
        <f>PERCENTRANK($E$2:$E$4135,E1464)</f>
        <v>0.109</v>
      </c>
    </row>
    <row r="1465" spans="1:7">
      <c r="A1465" s="95">
        <v>2011</v>
      </c>
      <c r="B1465" s="95" t="s">
        <v>43</v>
      </c>
      <c r="C1465" s="95" t="s">
        <v>73</v>
      </c>
      <c r="D1465" s="95" t="s">
        <v>1069</v>
      </c>
      <c r="E1465" s="111">
        <v>900000</v>
      </c>
      <c r="F1465" s="110">
        <f>RANK(E1465,$E$2:$E$4135)</f>
        <v>2282</v>
      </c>
      <c r="G1465" s="109">
        <f>PERCENTRANK($E$2:$E$4135,E1465)</f>
        <v>0.44</v>
      </c>
    </row>
    <row r="1466" spans="1:7">
      <c r="A1466" s="95">
        <v>2011</v>
      </c>
      <c r="B1466" s="95" t="s">
        <v>43</v>
      </c>
      <c r="C1466" s="95" t="s">
        <v>73</v>
      </c>
      <c r="D1466" s="95" t="s">
        <v>534</v>
      </c>
      <c r="E1466" s="111">
        <v>625000</v>
      </c>
      <c r="F1466" s="110">
        <f>RANK(E1466,$E$2:$E$4135)</f>
        <v>2516</v>
      </c>
      <c r="G1466" s="109">
        <f>PERCENTRANK($E$2:$E$4135,E1466)</f>
        <v>0.39</v>
      </c>
    </row>
    <row r="1467" spans="1:7">
      <c r="A1467" s="95">
        <v>2011</v>
      </c>
      <c r="B1467" s="95" t="s">
        <v>43</v>
      </c>
      <c r="C1467" s="95" t="s">
        <v>73</v>
      </c>
      <c r="D1467" s="95" t="s">
        <v>616</v>
      </c>
      <c r="E1467" s="111">
        <v>423300</v>
      </c>
      <c r="F1467" s="110">
        <f>RANK(E1467,$E$2:$E$4135)</f>
        <v>3750</v>
      </c>
      <c r="G1467" s="109">
        <f>PERCENTRANK($E$2:$E$4135,E1467)</f>
        <v>9.1999999999999998E-2</v>
      </c>
    </row>
    <row r="1468" spans="1:7">
      <c r="A1468" s="95">
        <v>2011</v>
      </c>
      <c r="B1468" s="95" t="s">
        <v>43</v>
      </c>
      <c r="C1468" s="95" t="s">
        <v>73</v>
      </c>
      <c r="D1468" s="95" t="s">
        <v>91</v>
      </c>
      <c r="E1468" s="111">
        <v>1500000</v>
      </c>
      <c r="F1468" s="110">
        <f>RANK(E1468,$E$2:$E$4135)</f>
        <v>1886</v>
      </c>
      <c r="G1468" s="109">
        <f>PERCENTRANK($E$2:$E$4135,E1468)</f>
        <v>0.52800000000000002</v>
      </c>
    </row>
    <row r="1469" spans="1:7">
      <c r="A1469" s="95">
        <v>2011</v>
      </c>
      <c r="B1469" s="95" t="s">
        <v>43</v>
      </c>
      <c r="C1469" s="95" t="s">
        <v>73</v>
      </c>
      <c r="D1469" s="95" t="s">
        <v>700</v>
      </c>
      <c r="E1469" s="111">
        <v>468800</v>
      </c>
      <c r="F1469" s="110">
        <f>RANK(E1469,$E$2:$E$4135)</f>
        <v>3554</v>
      </c>
      <c r="G1469" s="109">
        <f>PERCENTRANK($E$2:$E$4135,E1469)</f>
        <v>0.14000000000000001</v>
      </c>
    </row>
    <row r="1470" spans="1:7">
      <c r="A1470" s="95">
        <v>2011</v>
      </c>
      <c r="B1470" s="95" t="s">
        <v>43</v>
      </c>
      <c r="C1470" s="95" t="s">
        <v>73</v>
      </c>
      <c r="D1470" s="95" t="s">
        <v>703</v>
      </c>
      <c r="E1470" s="111">
        <v>1075000</v>
      </c>
      <c r="F1470" s="110">
        <f>RANK(E1470,$E$2:$E$4135)</f>
        <v>2144</v>
      </c>
      <c r="G1470" s="109">
        <f>PERCENTRANK($E$2:$E$4135,E1470)</f>
        <v>0.48</v>
      </c>
    </row>
    <row r="1471" spans="1:7">
      <c r="A1471" s="95">
        <v>2011</v>
      </c>
      <c r="B1471" s="95" t="s">
        <v>43</v>
      </c>
      <c r="C1471" s="95" t="s">
        <v>73</v>
      </c>
      <c r="D1471" s="95" t="s">
        <v>704</v>
      </c>
      <c r="E1471" s="111">
        <v>433900</v>
      </c>
      <c r="F1471" s="110">
        <f>RANK(E1471,$E$2:$E$4135)</f>
        <v>3660</v>
      </c>
      <c r="G1471" s="109">
        <f>PERCENTRANK($E$2:$E$4135,E1471)</f>
        <v>0.114</v>
      </c>
    </row>
    <row r="1472" spans="1:7">
      <c r="A1472" s="95">
        <v>2011</v>
      </c>
      <c r="B1472" s="95" t="s">
        <v>43</v>
      </c>
      <c r="C1472" s="95" t="s">
        <v>73</v>
      </c>
      <c r="D1472" s="95" t="s">
        <v>1070</v>
      </c>
      <c r="E1472" s="111">
        <v>444400</v>
      </c>
      <c r="F1472" s="110">
        <f>RANK(E1472,$E$2:$E$4135)</f>
        <v>3600</v>
      </c>
      <c r="G1472" s="109">
        <f>PERCENTRANK($E$2:$E$4135,E1472)</f>
        <v>0.129</v>
      </c>
    </row>
    <row r="1473" spans="1:7">
      <c r="A1473" s="95">
        <v>2011</v>
      </c>
      <c r="B1473" s="95" t="s">
        <v>44</v>
      </c>
      <c r="C1473" s="95" t="s">
        <v>127</v>
      </c>
      <c r="D1473" s="95" t="s">
        <v>708</v>
      </c>
      <c r="E1473" s="111">
        <v>4500000</v>
      </c>
      <c r="F1473" s="110">
        <f>RANK(E1473,$E$2:$E$4135)</f>
        <v>1060</v>
      </c>
      <c r="G1473" s="109">
        <f>PERCENTRANK($E$2:$E$4135,E1473)</f>
        <v>0.73599999999999999</v>
      </c>
    </row>
    <row r="1474" spans="1:7">
      <c r="A1474" s="95">
        <v>2011</v>
      </c>
      <c r="B1474" s="95" t="s">
        <v>44</v>
      </c>
      <c r="C1474" s="95" t="s">
        <v>127</v>
      </c>
      <c r="D1474" s="95" t="s">
        <v>709</v>
      </c>
      <c r="E1474" s="111">
        <v>1000000</v>
      </c>
      <c r="F1474" s="110">
        <f>RANK(E1474,$E$2:$E$4135)</f>
        <v>2160</v>
      </c>
      <c r="G1474" s="109">
        <f>PERCENTRANK($E$2:$E$4135,E1474)</f>
        <v>0.45800000000000002</v>
      </c>
    </row>
    <row r="1475" spans="1:7">
      <c r="A1475" s="95">
        <v>2011</v>
      </c>
      <c r="B1475" s="95" t="s">
        <v>44</v>
      </c>
      <c r="C1475" s="95" t="s">
        <v>127</v>
      </c>
      <c r="D1475" s="95" t="s">
        <v>710</v>
      </c>
      <c r="E1475" s="111">
        <v>13000000</v>
      </c>
      <c r="F1475" s="110">
        <f>RANK(E1475,$E$2:$E$4135)</f>
        <v>260</v>
      </c>
      <c r="G1475" s="109">
        <f>PERCENTRANK($E$2:$E$4135,E1475)</f>
        <v>0.93100000000000005</v>
      </c>
    </row>
    <row r="1476" spans="1:7">
      <c r="A1476" s="95">
        <v>2011</v>
      </c>
      <c r="B1476" s="95" t="s">
        <v>44</v>
      </c>
      <c r="C1476" s="95" t="s">
        <v>127</v>
      </c>
      <c r="D1476" s="95" t="s">
        <v>1071</v>
      </c>
      <c r="E1476" s="111">
        <v>2500000</v>
      </c>
      <c r="F1476" s="110">
        <f>RANK(E1476,$E$2:$E$4135)</f>
        <v>1555</v>
      </c>
      <c r="G1476" s="109">
        <f>PERCENTRANK($E$2:$E$4135,E1476)</f>
        <v>0.61699999999999999</v>
      </c>
    </row>
    <row r="1477" spans="1:7">
      <c r="A1477" s="95">
        <v>2011</v>
      </c>
      <c r="B1477" s="95" t="s">
        <v>44</v>
      </c>
      <c r="C1477" s="95" t="s">
        <v>127</v>
      </c>
      <c r="D1477" s="95" t="s">
        <v>712</v>
      </c>
      <c r="E1477" s="111">
        <v>9500000</v>
      </c>
      <c r="F1477" s="110">
        <f>RANK(E1477,$E$2:$E$4135)</f>
        <v>473</v>
      </c>
      <c r="G1477" s="109">
        <f>PERCENTRANK($E$2:$E$4135,E1477)</f>
        <v>0.88100000000000001</v>
      </c>
    </row>
    <row r="1478" spans="1:7">
      <c r="A1478" s="95">
        <v>2011</v>
      </c>
      <c r="B1478" s="95" t="s">
        <v>44</v>
      </c>
      <c r="C1478" s="95" t="s">
        <v>127</v>
      </c>
      <c r="D1478" s="95" t="s">
        <v>713</v>
      </c>
      <c r="E1478" s="111">
        <v>436500</v>
      </c>
      <c r="F1478" s="110">
        <f>RANK(E1478,$E$2:$E$4135)</f>
        <v>3644</v>
      </c>
      <c r="G1478" s="109">
        <f>PERCENTRANK($E$2:$E$4135,E1478)</f>
        <v>0.11799999999999999</v>
      </c>
    </row>
    <row r="1479" spans="1:7">
      <c r="A1479" s="95">
        <v>2011</v>
      </c>
      <c r="B1479" s="95" t="s">
        <v>44</v>
      </c>
      <c r="C1479" s="95" t="s">
        <v>127</v>
      </c>
      <c r="D1479" s="95" t="s">
        <v>715</v>
      </c>
      <c r="E1479" s="111">
        <v>4312500</v>
      </c>
      <c r="F1479" s="110">
        <f>RANK(E1479,$E$2:$E$4135)</f>
        <v>1103</v>
      </c>
      <c r="G1479" s="109">
        <f>PERCENTRANK($E$2:$E$4135,E1479)</f>
        <v>0.73299999999999998</v>
      </c>
    </row>
    <row r="1480" spans="1:7">
      <c r="A1480" s="95">
        <v>2011</v>
      </c>
      <c r="B1480" s="95" t="s">
        <v>44</v>
      </c>
      <c r="C1480" s="95" t="s">
        <v>127</v>
      </c>
      <c r="D1480" s="95" t="s">
        <v>717</v>
      </c>
      <c r="E1480" s="111">
        <v>11700000</v>
      </c>
      <c r="F1480" s="110">
        <f>RANK(E1480,$E$2:$E$4135)</f>
        <v>353</v>
      </c>
      <c r="G1480" s="109">
        <f>PERCENTRANK($E$2:$E$4135,E1480)</f>
        <v>0.91400000000000003</v>
      </c>
    </row>
    <row r="1481" spans="1:7">
      <c r="A1481" s="95">
        <v>2011</v>
      </c>
      <c r="B1481" s="95" t="s">
        <v>44</v>
      </c>
      <c r="C1481" s="95" t="s">
        <v>127</v>
      </c>
      <c r="D1481" s="95" t="s">
        <v>719</v>
      </c>
      <c r="E1481" s="111">
        <v>420000</v>
      </c>
      <c r="F1481" s="110">
        <f>RANK(E1481,$E$2:$E$4135)</f>
        <v>3776</v>
      </c>
      <c r="G1481" s="109">
        <f>PERCENTRANK($E$2:$E$4135,E1481)</f>
        <v>8.1000000000000003E-2</v>
      </c>
    </row>
    <row r="1482" spans="1:7">
      <c r="A1482" s="95">
        <v>2011</v>
      </c>
      <c r="B1482" s="95" t="s">
        <v>44</v>
      </c>
      <c r="C1482" s="95" t="s">
        <v>127</v>
      </c>
      <c r="D1482" s="95" t="s">
        <v>890</v>
      </c>
      <c r="E1482" s="111">
        <v>750000</v>
      </c>
      <c r="F1482" s="110">
        <f>RANK(E1482,$E$2:$E$4135)</f>
        <v>2413</v>
      </c>
      <c r="G1482" s="109">
        <f>PERCENTRANK($E$2:$E$4135,E1482)</f>
        <v>0.40600000000000003</v>
      </c>
    </row>
    <row r="1483" spans="1:7">
      <c r="A1483" s="95">
        <v>2011</v>
      </c>
      <c r="B1483" s="95" t="s">
        <v>44</v>
      </c>
      <c r="C1483" s="95" t="s">
        <v>127</v>
      </c>
      <c r="D1483" s="95" t="s">
        <v>272</v>
      </c>
      <c r="E1483" s="111">
        <v>431600</v>
      </c>
      <c r="F1483" s="110">
        <f>RANK(E1483,$E$2:$E$4135)</f>
        <v>3668</v>
      </c>
      <c r="G1483" s="109">
        <f>PERCENTRANK($E$2:$E$4135,E1483)</f>
        <v>0.112</v>
      </c>
    </row>
    <row r="1484" spans="1:7">
      <c r="A1484" s="95">
        <v>2011</v>
      </c>
      <c r="B1484" s="95" t="s">
        <v>44</v>
      </c>
      <c r="C1484" s="95" t="s">
        <v>127</v>
      </c>
      <c r="D1484" s="95" t="s">
        <v>721</v>
      </c>
      <c r="E1484" s="111">
        <v>525000</v>
      </c>
      <c r="F1484" s="110">
        <f>RANK(E1484,$E$2:$E$4135)</f>
        <v>2629</v>
      </c>
      <c r="G1484" s="109">
        <f>PERCENTRANK($E$2:$E$4135,E1484)</f>
        <v>0.36199999999999999</v>
      </c>
    </row>
    <row r="1485" spans="1:7">
      <c r="A1485" s="95">
        <v>2011</v>
      </c>
      <c r="B1485" s="95" t="s">
        <v>44</v>
      </c>
      <c r="C1485" s="95" t="s">
        <v>127</v>
      </c>
      <c r="D1485" s="95" t="s">
        <v>722</v>
      </c>
      <c r="E1485" s="111">
        <v>2250000</v>
      </c>
      <c r="F1485" s="110">
        <f>RANK(E1485,$E$2:$E$4135)</f>
        <v>1639</v>
      </c>
      <c r="G1485" s="109">
        <f>PERCENTRANK($E$2:$E$4135,E1485)</f>
        <v>0.6</v>
      </c>
    </row>
    <row r="1486" spans="1:7">
      <c r="A1486" s="95">
        <v>2011</v>
      </c>
      <c r="B1486" s="95" t="s">
        <v>44</v>
      </c>
      <c r="C1486" s="95" t="s">
        <v>127</v>
      </c>
      <c r="D1486" s="95" t="s">
        <v>1072</v>
      </c>
      <c r="E1486" s="111">
        <v>414000</v>
      </c>
      <c r="F1486" s="110">
        <f>RANK(E1486,$E$2:$E$4135)</f>
        <v>3910</v>
      </c>
      <c r="G1486" s="109">
        <f>PERCENTRANK($E$2:$E$4135,E1486)</f>
        <v>4.1000000000000002E-2</v>
      </c>
    </row>
    <row r="1487" spans="1:7">
      <c r="A1487" s="95">
        <v>2011</v>
      </c>
      <c r="B1487" s="95" t="s">
        <v>44</v>
      </c>
      <c r="C1487" s="95" t="s">
        <v>127</v>
      </c>
      <c r="D1487" s="95" t="s">
        <v>1073</v>
      </c>
      <c r="E1487" s="111">
        <v>414500</v>
      </c>
      <c r="F1487" s="110">
        <f>RANK(E1487,$E$2:$E$4135)</f>
        <v>3902</v>
      </c>
      <c r="G1487" s="109">
        <f>PERCENTRANK($E$2:$E$4135,E1487)</f>
        <v>5.5E-2</v>
      </c>
    </row>
    <row r="1488" spans="1:7">
      <c r="A1488" s="95">
        <v>2011</v>
      </c>
      <c r="B1488" s="95" t="s">
        <v>44</v>
      </c>
      <c r="C1488" s="95" t="s">
        <v>127</v>
      </c>
      <c r="D1488" s="95" t="s">
        <v>726</v>
      </c>
      <c r="E1488" s="111">
        <v>417500</v>
      </c>
      <c r="F1488" s="110">
        <f>RANK(E1488,$E$2:$E$4135)</f>
        <v>3833</v>
      </c>
      <c r="G1488" s="109">
        <f>PERCENTRANK($E$2:$E$4135,E1488)</f>
        <v>7.1999999999999995E-2</v>
      </c>
    </row>
    <row r="1489" spans="1:7">
      <c r="A1489" s="95">
        <v>2011</v>
      </c>
      <c r="B1489" s="95" t="s">
        <v>44</v>
      </c>
      <c r="C1489" s="95" t="s">
        <v>127</v>
      </c>
      <c r="D1489" s="95" t="s">
        <v>311</v>
      </c>
      <c r="E1489" s="111">
        <v>2500000</v>
      </c>
      <c r="F1489" s="110">
        <f>RANK(E1489,$E$2:$E$4135)</f>
        <v>1555</v>
      </c>
      <c r="G1489" s="109">
        <f>PERCENTRANK($E$2:$E$4135,E1489)</f>
        <v>0.61699999999999999</v>
      </c>
    </row>
    <row r="1490" spans="1:7">
      <c r="A1490" s="95">
        <v>2011</v>
      </c>
      <c r="B1490" s="95" t="s">
        <v>44</v>
      </c>
      <c r="C1490" s="95" t="s">
        <v>127</v>
      </c>
      <c r="D1490" s="95" t="s">
        <v>1074</v>
      </c>
      <c r="E1490" s="111">
        <v>422000</v>
      </c>
      <c r="F1490" s="110">
        <f>RANK(E1490,$E$2:$E$4135)</f>
        <v>3762</v>
      </c>
      <c r="G1490" s="109">
        <f>PERCENTRANK($E$2:$E$4135,E1490)</f>
        <v>8.8999999999999996E-2</v>
      </c>
    </row>
    <row r="1491" spans="1:7">
      <c r="A1491" s="95">
        <v>2011</v>
      </c>
      <c r="B1491" s="95" t="s">
        <v>44</v>
      </c>
      <c r="C1491" s="95" t="s">
        <v>127</v>
      </c>
      <c r="D1491" s="95" t="s">
        <v>1075</v>
      </c>
      <c r="E1491" s="111">
        <v>414000</v>
      </c>
      <c r="F1491" s="110">
        <f>RANK(E1491,$E$2:$E$4135)</f>
        <v>3910</v>
      </c>
      <c r="G1491" s="109">
        <f>PERCENTRANK($E$2:$E$4135,E1491)</f>
        <v>4.1000000000000002E-2</v>
      </c>
    </row>
    <row r="1492" spans="1:7">
      <c r="A1492" s="95">
        <v>2011</v>
      </c>
      <c r="B1492" s="95" t="s">
        <v>44</v>
      </c>
      <c r="C1492" s="95" t="s">
        <v>127</v>
      </c>
      <c r="D1492" s="95" t="s">
        <v>840</v>
      </c>
      <c r="E1492" s="111">
        <v>1000000</v>
      </c>
      <c r="F1492" s="110">
        <f>RANK(E1492,$E$2:$E$4135)</f>
        <v>2160</v>
      </c>
      <c r="G1492" s="109">
        <f>PERCENTRANK($E$2:$E$4135,E1492)</f>
        <v>0.45800000000000002</v>
      </c>
    </row>
    <row r="1493" spans="1:7">
      <c r="A1493" s="95">
        <v>2011</v>
      </c>
      <c r="B1493" s="95" t="s">
        <v>44</v>
      </c>
      <c r="C1493" s="95" t="s">
        <v>127</v>
      </c>
      <c r="D1493" s="95" t="s">
        <v>1076</v>
      </c>
      <c r="E1493" s="111">
        <v>600000</v>
      </c>
      <c r="F1493" s="110">
        <f>RANK(E1493,$E$2:$E$4135)</f>
        <v>2524</v>
      </c>
      <c r="G1493" s="109">
        <f>PERCENTRANK($E$2:$E$4135,E1493)</f>
        <v>0.38500000000000001</v>
      </c>
    </row>
    <row r="1494" spans="1:7">
      <c r="A1494" s="95">
        <v>2011</v>
      </c>
      <c r="B1494" s="95" t="s">
        <v>44</v>
      </c>
      <c r="C1494" s="95" t="s">
        <v>127</v>
      </c>
      <c r="D1494" s="95" t="s">
        <v>785</v>
      </c>
      <c r="E1494" s="111">
        <v>1000000</v>
      </c>
      <c r="F1494" s="110">
        <f>RANK(E1494,$E$2:$E$4135)</f>
        <v>2160</v>
      </c>
      <c r="G1494" s="109">
        <f>PERCENTRANK($E$2:$E$4135,E1494)</f>
        <v>0.45800000000000002</v>
      </c>
    </row>
    <row r="1495" spans="1:7">
      <c r="A1495" s="95">
        <v>2011</v>
      </c>
      <c r="B1495" s="95" t="s">
        <v>44</v>
      </c>
      <c r="C1495" s="95" t="s">
        <v>127</v>
      </c>
      <c r="D1495" s="95" t="s">
        <v>1077</v>
      </c>
      <c r="E1495" s="111">
        <v>420000</v>
      </c>
      <c r="F1495" s="110">
        <f>RANK(E1495,$E$2:$E$4135)</f>
        <v>3776</v>
      </c>
      <c r="G1495" s="109">
        <f>PERCENTRANK($E$2:$E$4135,E1495)</f>
        <v>8.1000000000000003E-2</v>
      </c>
    </row>
    <row r="1496" spans="1:7">
      <c r="A1496" s="95">
        <v>2011</v>
      </c>
      <c r="B1496" s="95" t="s">
        <v>44</v>
      </c>
      <c r="C1496" s="95" t="s">
        <v>127</v>
      </c>
      <c r="D1496" s="95" t="s">
        <v>1078</v>
      </c>
      <c r="E1496" s="111">
        <v>419000</v>
      </c>
      <c r="F1496" s="110">
        <f>RANK(E1496,$E$2:$E$4135)</f>
        <v>3803</v>
      </c>
      <c r="G1496" s="109">
        <f>PERCENTRANK($E$2:$E$4135,E1496)</f>
        <v>7.6999999999999999E-2</v>
      </c>
    </row>
    <row r="1497" spans="1:7">
      <c r="A1497" s="95">
        <v>2011</v>
      </c>
      <c r="B1497" s="95" t="s">
        <v>44</v>
      </c>
      <c r="C1497" s="95" t="s">
        <v>127</v>
      </c>
      <c r="D1497" s="95" t="s">
        <v>729</v>
      </c>
      <c r="E1497" s="111">
        <v>18000000</v>
      </c>
      <c r="F1497" s="110">
        <f>RANK(E1497,$E$2:$E$4135)</f>
        <v>100</v>
      </c>
      <c r="G1497" s="109">
        <f>PERCENTRANK($E$2:$E$4135,E1497)</f>
        <v>0.97499999999999998</v>
      </c>
    </row>
    <row r="1498" spans="1:7">
      <c r="A1498" s="95">
        <v>2011</v>
      </c>
      <c r="B1498" s="95" t="s">
        <v>44</v>
      </c>
      <c r="C1498" s="95" t="s">
        <v>127</v>
      </c>
      <c r="D1498" s="95" t="s">
        <v>733</v>
      </c>
      <c r="E1498" s="111">
        <v>2450000</v>
      </c>
      <c r="F1498" s="110">
        <f>RANK(E1498,$E$2:$E$4135)</f>
        <v>1587</v>
      </c>
      <c r="G1498" s="109">
        <f>PERCENTRANK($E$2:$E$4135,E1498)</f>
        <v>0.61399999999999999</v>
      </c>
    </row>
    <row r="1499" spans="1:7">
      <c r="A1499" s="95">
        <v>2011</v>
      </c>
      <c r="B1499" s="95" t="s">
        <v>44</v>
      </c>
      <c r="C1499" s="95" t="s">
        <v>127</v>
      </c>
      <c r="D1499" s="95" t="s">
        <v>1079</v>
      </c>
      <c r="E1499" s="111">
        <v>414000</v>
      </c>
      <c r="F1499" s="110">
        <f>RANK(E1499,$E$2:$E$4135)</f>
        <v>3910</v>
      </c>
      <c r="G1499" s="109">
        <f>PERCENTRANK($E$2:$E$4135,E1499)</f>
        <v>4.1000000000000002E-2</v>
      </c>
    </row>
    <row r="1500" spans="1:7">
      <c r="A1500" s="95">
        <v>2011</v>
      </c>
      <c r="B1500" s="95" t="s">
        <v>44</v>
      </c>
      <c r="C1500" s="95" t="s">
        <v>127</v>
      </c>
      <c r="D1500" s="95" t="s">
        <v>735</v>
      </c>
      <c r="E1500" s="111">
        <v>5000000</v>
      </c>
      <c r="F1500" s="110">
        <f>RANK(E1500,$E$2:$E$4135)</f>
        <v>956</v>
      </c>
      <c r="G1500" s="109">
        <f>PERCENTRANK($E$2:$E$4135,E1500)</f>
        <v>0.75600000000000001</v>
      </c>
    </row>
    <row r="1501" spans="1:7">
      <c r="A1501" s="95">
        <v>2011</v>
      </c>
      <c r="B1501" s="95" t="s">
        <v>44</v>
      </c>
      <c r="C1501" s="95" t="s">
        <v>127</v>
      </c>
      <c r="D1501" s="95" t="s">
        <v>290</v>
      </c>
      <c r="E1501" s="111">
        <v>900000</v>
      </c>
      <c r="F1501" s="110">
        <f>RANK(E1501,$E$2:$E$4135)</f>
        <v>2282</v>
      </c>
      <c r="G1501" s="109">
        <f>PERCENTRANK($E$2:$E$4135,E1501)</f>
        <v>0.44</v>
      </c>
    </row>
    <row r="1502" spans="1:7">
      <c r="A1502" s="95">
        <v>2011</v>
      </c>
      <c r="B1502" s="95" t="s">
        <v>45</v>
      </c>
      <c r="C1502" s="95" t="s">
        <v>73</v>
      </c>
      <c r="D1502" s="95" t="s">
        <v>736</v>
      </c>
      <c r="E1502" s="111">
        <v>4500000</v>
      </c>
      <c r="F1502" s="110">
        <f>RANK(E1502,$E$2:$E$4135)</f>
        <v>1060</v>
      </c>
      <c r="G1502" s="109">
        <f>PERCENTRANK($E$2:$E$4135,E1502)</f>
        <v>0.73599999999999999</v>
      </c>
    </row>
    <row r="1503" spans="1:7">
      <c r="A1503" s="95">
        <v>2011</v>
      </c>
      <c r="B1503" s="95" t="s">
        <v>45</v>
      </c>
      <c r="C1503" s="95" t="s">
        <v>73</v>
      </c>
      <c r="D1503" s="95" t="s">
        <v>1080</v>
      </c>
      <c r="E1503" s="111">
        <v>414000</v>
      </c>
      <c r="F1503" s="110">
        <f>RANK(E1503,$E$2:$E$4135)</f>
        <v>3910</v>
      </c>
      <c r="G1503" s="109">
        <f>PERCENTRANK($E$2:$E$4135,E1503)</f>
        <v>4.1000000000000002E-2</v>
      </c>
    </row>
    <row r="1504" spans="1:7">
      <c r="A1504" s="95">
        <v>2011</v>
      </c>
      <c r="B1504" s="95" t="s">
        <v>45</v>
      </c>
      <c r="C1504" s="95" t="s">
        <v>73</v>
      </c>
      <c r="D1504" s="95" t="s">
        <v>1081</v>
      </c>
      <c r="E1504" s="111">
        <v>450000</v>
      </c>
      <c r="F1504" s="110">
        <f>RANK(E1504,$E$2:$E$4135)</f>
        <v>3583</v>
      </c>
      <c r="G1504" s="109">
        <f>PERCENTRANK($E$2:$E$4135,E1504)</f>
        <v>0.13100000000000001</v>
      </c>
    </row>
    <row r="1505" spans="1:7">
      <c r="A1505" s="95">
        <v>2011</v>
      </c>
      <c r="B1505" s="95" t="s">
        <v>45</v>
      </c>
      <c r="C1505" s="95" t="s">
        <v>73</v>
      </c>
      <c r="D1505" s="95" t="s">
        <v>793</v>
      </c>
      <c r="E1505" s="111">
        <v>1000000</v>
      </c>
      <c r="F1505" s="110">
        <f>RANK(E1505,$E$2:$E$4135)</f>
        <v>2160</v>
      </c>
      <c r="G1505" s="109">
        <f>PERCENTRANK($E$2:$E$4135,E1505)</f>
        <v>0.45800000000000002</v>
      </c>
    </row>
    <row r="1506" spans="1:7">
      <c r="A1506" s="95">
        <v>2011</v>
      </c>
      <c r="B1506" s="95" t="s">
        <v>45</v>
      </c>
      <c r="C1506" s="95" t="s">
        <v>73</v>
      </c>
      <c r="D1506" s="95" t="s">
        <v>739</v>
      </c>
      <c r="E1506" s="111">
        <v>7333333</v>
      </c>
      <c r="F1506" s="110">
        <f>RANK(E1506,$E$2:$E$4135)</f>
        <v>656</v>
      </c>
      <c r="G1506" s="109">
        <f>PERCENTRANK($E$2:$E$4135,E1506)</f>
        <v>0.84099999999999997</v>
      </c>
    </row>
    <row r="1507" spans="1:7">
      <c r="A1507" s="95">
        <v>2011</v>
      </c>
      <c r="B1507" s="95" t="s">
        <v>45</v>
      </c>
      <c r="C1507" s="95" t="s">
        <v>73</v>
      </c>
      <c r="D1507" s="95" t="s">
        <v>740</v>
      </c>
      <c r="E1507" s="111">
        <v>6000000</v>
      </c>
      <c r="F1507" s="110">
        <f>RANK(E1507,$E$2:$E$4135)</f>
        <v>790</v>
      </c>
      <c r="G1507" s="109">
        <f>PERCENTRANK($E$2:$E$4135,E1507)</f>
        <v>0.79900000000000004</v>
      </c>
    </row>
    <row r="1508" spans="1:7">
      <c r="A1508" s="95">
        <v>2011</v>
      </c>
      <c r="B1508" s="95" t="s">
        <v>45</v>
      </c>
      <c r="C1508" s="95" t="s">
        <v>73</v>
      </c>
      <c r="D1508" s="95" t="s">
        <v>215</v>
      </c>
      <c r="E1508" s="111">
        <v>1050000</v>
      </c>
      <c r="F1508" s="110">
        <f>RANK(E1508,$E$2:$E$4135)</f>
        <v>2152</v>
      </c>
      <c r="G1508" s="109">
        <f>PERCENTRANK($E$2:$E$4135,E1508)</f>
        <v>0.47799999999999998</v>
      </c>
    </row>
    <row r="1509" spans="1:7">
      <c r="A1509" s="95">
        <v>2011</v>
      </c>
      <c r="B1509" s="95" t="s">
        <v>45</v>
      </c>
      <c r="C1509" s="95" t="s">
        <v>73</v>
      </c>
      <c r="D1509" s="95" t="s">
        <v>1082</v>
      </c>
      <c r="E1509" s="111">
        <v>1300000</v>
      </c>
      <c r="F1509" s="110">
        <f>RANK(E1509,$E$2:$E$4135)</f>
        <v>2016</v>
      </c>
      <c r="G1509" s="109">
        <f>PERCENTRANK($E$2:$E$4135,E1509)</f>
        <v>0.50900000000000001</v>
      </c>
    </row>
    <row r="1510" spans="1:7">
      <c r="A1510" s="95">
        <v>2011</v>
      </c>
      <c r="B1510" s="95" t="s">
        <v>45</v>
      </c>
      <c r="C1510" s="95" t="s">
        <v>73</v>
      </c>
      <c r="D1510" s="95" t="s">
        <v>741</v>
      </c>
      <c r="E1510" s="111">
        <v>10000000</v>
      </c>
      <c r="F1510" s="110">
        <f>RANK(E1510,$E$2:$E$4135)</f>
        <v>431</v>
      </c>
      <c r="G1510" s="109">
        <f>PERCENTRANK($E$2:$E$4135,E1510)</f>
        <v>0.88700000000000001</v>
      </c>
    </row>
    <row r="1511" spans="1:7">
      <c r="A1511" s="95">
        <v>2011</v>
      </c>
      <c r="B1511" s="95" t="s">
        <v>45</v>
      </c>
      <c r="C1511" s="95" t="s">
        <v>73</v>
      </c>
      <c r="D1511" s="95" t="s">
        <v>745</v>
      </c>
      <c r="E1511" s="111">
        <v>14000000</v>
      </c>
      <c r="F1511" s="110">
        <f>RANK(E1511,$E$2:$E$4135)</f>
        <v>216</v>
      </c>
      <c r="G1511" s="109">
        <f>PERCENTRANK($E$2:$E$4135,E1511)</f>
        <v>0.94299999999999995</v>
      </c>
    </row>
    <row r="1512" spans="1:7">
      <c r="A1512" s="95">
        <v>2011</v>
      </c>
      <c r="B1512" s="95" t="s">
        <v>45</v>
      </c>
      <c r="C1512" s="95" t="s">
        <v>73</v>
      </c>
      <c r="D1512" s="95" t="s">
        <v>670</v>
      </c>
      <c r="E1512" s="111">
        <v>2375000</v>
      </c>
      <c r="F1512" s="110">
        <f>RANK(E1512,$E$2:$E$4135)</f>
        <v>1606</v>
      </c>
      <c r="G1512" s="109">
        <f>PERCENTRANK($E$2:$E$4135,E1512)</f>
        <v>0.61099999999999999</v>
      </c>
    </row>
    <row r="1513" spans="1:7">
      <c r="A1513" s="95">
        <v>2011</v>
      </c>
      <c r="B1513" s="95" t="s">
        <v>45</v>
      </c>
      <c r="C1513" s="95" t="s">
        <v>73</v>
      </c>
      <c r="D1513" s="95" t="s">
        <v>748</v>
      </c>
      <c r="E1513" s="111">
        <v>925000</v>
      </c>
      <c r="F1513" s="110">
        <f>RANK(E1513,$E$2:$E$4135)</f>
        <v>2270</v>
      </c>
      <c r="G1513" s="109">
        <f>PERCENTRANK($E$2:$E$4135,E1513)</f>
        <v>0.45</v>
      </c>
    </row>
    <row r="1514" spans="1:7">
      <c r="A1514" s="95">
        <v>2011</v>
      </c>
      <c r="B1514" s="95" t="s">
        <v>45</v>
      </c>
      <c r="C1514" s="95" t="s">
        <v>73</v>
      </c>
      <c r="D1514" s="95" t="s">
        <v>1083</v>
      </c>
      <c r="E1514" s="111">
        <v>575000</v>
      </c>
      <c r="F1514" s="110">
        <f>RANK(E1514,$E$2:$E$4135)</f>
        <v>2547</v>
      </c>
      <c r="G1514" s="109">
        <f>PERCENTRANK($E$2:$E$4135,E1514)</f>
        <v>0.38300000000000001</v>
      </c>
    </row>
    <row r="1515" spans="1:7">
      <c r="A1515" s="95">
        <v>2011</v>
      </c>
      <c r="B1515" s="95" t="s">
        <v>45</v>
      </c>
      <c r="C1515" s="95" t="s">
        <v>73</v>
      </c>
      <c r="D1515" s="95" t="s">
        <v>176</v>
      </c>
      <c r="E1515" s="111">
        <v>1650000</v>
      </c>
      <c r="F1515" s="110">
        <f>RANK(E1515,$E$2:$E$4135)</f>
        <v>1846</v>
      </c>
      <c r="G1515" s="109">
        <f>PERCENTRANK($E$2:$E$4135,E1515)</f>
        <v>0.55200000000000005</v>
      </c>
    </row>
    <row r="1516" spans="1:7">
      <c r="A1516" s="95">
        <v>2011</v>
      </c>
      <c r="B1516" s="95" t="s">
        <v>45</v>
      </c>
      <c r="C1516" s="95" t="s">
        <v>73</v>
      </c>
      <c r="D1516" s="95" t="s">
        <v>750</v>
      </c>
      <c r="E1516" s="111">
        <v>450000</v>
      </c>
      <c r="F1516" s="110">
        <f>RANK(E1516,$E$2:$E$4135)</f>
        <v>3583</v>
      </c>
      <c r="G1516" s="109">
        <f>PERCENTRANK($E$2:$E$4135,E1516)</f>
        <v>0.13100000000000001</v>
      </c>
    </row>
    <row r="1517" spans="1:7">
      <c r="A1517" s="95">
        <v>2011</v>
      </c>
      <c r="B1517" s="95" t="s">
        <v>45</v>
      </c>
      <c r="C1517" s="95" t="s">
        <v>73</v>
      </c>
      <c r="D1517" s="95" t="s">
        <v>367</v>
      </c>
      <c r="E1517" s="111">
        <v>6300000</v>
      </c>
      <c r="F1517" s="110">
        <f>RANK(E1517,$E$2:$E$4135)</f>
        <v>776</v>
      </c>
      <c r="G1517" s="109">
        <f>PERCENTRANK($E$2:$E$4135,E1517)</f>
        <v>0.81200000000000006</v>
      </c>
    </row>
    <row r="1518" spans="1:7">
      <c r="A1518" s="95">
        <v>2011</v>
      </c>
      <c r="B1518" s="95" t="s">
        <v>45</v>
      </c>
      <c r="C1518" s="95" t="s">
        <v>73</v>
      </c>
      <c r="D1518" s="95" t="s">
        <v>751</v>
      </c>
      <c r="E1518" s="111">
        <v>13600000</v>
      </c>
      <c r="F1518" s="110">
        <f>RANK(E1518,$E$2:$E$4135)</f>
        <v>239</v>
      </c>
      <c r="G1518" s="109">
        <f>PERCENTRANK($E$2:$E$4135,E1518)</f>
        <v>0.94199999999999995</v>
      </c>
    </row>
    <row r="1519" spans="1:7">
      <c r="A1519" s="95">
        <v>2011</v>
      </c>
      <c r="B1519" s="95" t="s">
        <v>45</v>
      </c>
      <c r="C1519" s="95" t="s">
        <v>73</v>
      </c>
      <c r="D1519" s="95" t="s">
        <v>752</v>
      </c>
      <c r="E1519" s="111">
        <v>418500</v>
      </c>
      <c r="F1519" s="110">
        <f>RANK(E1519,$E$2:$E$4135)</f>
        <v>3818</v>
      </c>
      <c r="G1519" s="109">
        <f>PERCENTRANK($E$2:$E$4135,E1519)</f>
        <v>7.5999999999999998E-2</v>
      </c>
    </row>
    <row r="1520" spans="1:7">
      <c r="A1520" s="95">
        <v>2011</v>
      </c>
      <c r="B1520" s="95" t="s">
        <v>45</v>
      </c>
      <c r="C1520" s="95" t="s">
        <v>73</v>
      </c>
      <c r="D1520" s="95" t="s">
        <v>753</v>
      </c>
      <c r="E1520" s="111">
        <v>6000000</v>
      </c>
      <c r="F1520" s="110">
        <f>RANK(E1520,$E$2:$E$4135)</f>
        <v>790</v>
      </c>
      <c r="G1520" s="109">
        <f>PERCENTRANK($E$2:$E$4135,E1520)</f>
        <v>0.79900000000000004</v>
      </c>
    </row>
    <row r="1521" spans="1:7">
      <c r="A1521" s="95">
        <v>2011</v>
      </c>
      <c r="B1521" s="95" t="s">
        <v>45</v>
      </c>
      <c r="C1521" s="95" t="s">
        <v>73</v>
      </c>
      <c r="D1521" s="95" t="s">
        <v>754</v>
      </c>
      <c r="E1521" s="111">
        <v>4800000</v>
      </c>
      <c r="F1521" s="110">
        <f>RANK(E1521,$E$2:$E$4135)</f>
        <v>1028</v>
      </c>
      <c r="G1521" s="109">
        <f>PERCENTRANK($E$2:$E$4135,E1521)</f>
        <v>0.75</v>
      </c>
    </row>
    <row r="1522" spans="1:7">
      <c r="A1522" s="95">
        <v>2011</v>
      </c>
      <c r="B1522" s="95" t="s">
        <v>45</v>
      </c>
      <c r="C1522" s="95" t="s">
        <v>73</v>
      </c>
      <c r="D1522" s="95" t="s">
        <v>755</v>
      </c>
      <c r="E1522" s="111">
        <v>500000</v>
      </c>
      <c r="F1522" s="110">
        <f>RANK(E1522,$E$2:$E$4135)</f>
        <v>3014</v>
      </c>
      <c r="G1522" s="109">
        <f>PERCENTRANK($E$2:$E$4135,E1522)</f>
        <v>0.252</v>
      </c>
    </row>
    <row r="1523" spans="1:7">
      <c r="A1523" s="95">
        <v>2011</v>
      </c>
      <c r="B1523" s="95" t="s">
        <v>45</v>
      </c>
      <c r="C1523" s="95" t="s">
        <v>73</v>
      </c>
      <c r="D1523" s="95" t="s">
        <v>756</v>
      </c>
      <c r="E1523" s="111">
        <v>432500</v>
      </c>
      <c r="F1523" s="110">
        <f>RANK(E1523,$E$2:$E$4135)</f>
        <v>3663</v>
      </c>
      <c r="G1523" s="109">
        <f>PERCENTRANK($E$2:$E$4135,E1523)</f>
        <v>0.113</v>
      </c>
    </row>
    <row r="1524" spans="1:7">
      <c r="A1524" s="95">
        <v>2011</v>
      </c>
      <c r="B1524" s="95" t="s">
        <v>45</v>
      </c>
      <c r="C1524" s="95" t="s">
        <v>73</v>
      </c>
      <c r="D1524" s="95" t="s">
        <v>150</v>
      </c>
      <c r="E1524" s="111">
        <v>6500000</v>
      </c>
      <c r="F1524" s="110">
        <f>RANK(E1524,$E$2:$E$4135)</f>
        <v>742</v>
      </c>
      <c r="G1524" s="109">
        <f>PERCENTRANK($E$2:$E$4135,E1524)</f>
        <v>0.81499999999999995</v>
      </c>
    </row>
    <row r="1525" spans="1:7">
      <c r="A1525" s="95">
        <v>2011</v>
      </c>
      <c r="B1525" s="95" t="s">
        <v>45</v>
      </c>
      <c r="C1525" s="95" t="s">
        <v>73</v>
      </c>
      <c r="D1525" s="95" t="s">
        <v>757</v>
      </c>
      <c r="E1525" s="111">
        <v>2200000</v>
      </c>
      <c r="F1525" s="110">
        <f>RANK(E1525,$E$2:$E$4135)</f>
        <v>1658</v>
      </c>
      <c r="G1525" s="109">
        <f>PERCENTRANK($E$2:$E$4135,E1525)</f>
        <v>0.59699999999999998</v>
      </c>
    </row>
    <row r="1526" spans="1:7">
      <c r="A1526" s="95">
        <v>2011</v>
      </c>
      <c r="B1526" s="95" t="s">
        <v>45</v>
      </c>
      <c r="C1526" s="95" t="s">
        <v>73</v>
      </c>
      <c r="D1526" s="95" t="s">
        <v>761</v>
      </c>
      <c r="E1526" s="111">
        <v>425000</v>
      </c>
      <c r="F1526" s="110">
        <f>RANK(E1526,$E$2:$E$4135)</f>
        <v>3717</v>
      </c>
      <c r="G1526" s="109">
        <f>PERCENTRANK($E$2:$E$4135,E1526)</f>
        <v>9.6000000000000002E-2</v>
      </c>
    </row>
    <row r="1527" spans="1:7">
      <c r="A1527" s="95">
        <v>2011</v>
      </c>
      <c r="B1527" s="95" t="s">
        <v>45</v>
      </c>
      <c r="C1527" s="95" t="s">
        <v>73</v>
      </c>
      <c r="D1527" s="95" t="s">
        <v>762</v>
      </c>
      <c r="E1527" s="111">
        <v>6500000</v>
      </c>
      <c r="F1527" s="110">
        <f>RANK(E1527,$E$2:$E$4135)</f>
        <v>742</v>
      </c>
      <c r="G1527" s="109">
        <f>PERCENTRANK($E$2:$E$4135,E1527)</f>
        <v>0.81499999999999995</v>
      </c>
    </row>
    <row r="1528" spans="1:7">
      <c r="A1528" s="95">
        <v>2011</v>
      </c>
      <c r="B1528" s="95" t="s">
        <v>45</v>
      </c>
      <c r="C1528" s="95" t="s">
        <v>73</v>
      </c>
      <c r="D1528" s="95" t="s">
        <v>763</v>
      </c>
      <c r="E1528" s="111">
        <v>18500000</v>
      </c>
      <c r="F1528" s="110">
        <f>RANK(E1528,$E$2:$E$4135)</f>
        <v>91</v>
      </c>
      <c r="G1528" s="109">
        <f>PERCENTRANK($E$2:$E$4135,E1528)</f>
        <v>0.97699999999999998</v>
      </c>
    </row>
    <row r="1529" spans="1:7">
      <c r="A1529" s="95">
        <v>2011</v>
      </c>
      <c r="B1529" s="95" t="s">
        <v>46</v>
      </c>
      <c r="C1529" s="95" t="s">
        <v>73</v>
      </c>
      <c r="D1529" s="95" t="s">
        <v>1084</v>
      </c>
      <c r="E1529" s="111">
        <v>414000</v>
      </c>
      <c r="F1529" s="110">
        <f>RANK(E1529,$E$2:$E$4135)</f>
        <v>3910</v>
      </c>
      <c r="G1529" s="109">
        <f>PERCENTRANK($E$2:$E$4135,E1529)</f>
        <v>4.1000000000000002E-2</v>
      </c>
    </row>
    <row r="1530" spans="1:7">
      <c r="A1530" s="95">
        <v>2011</v>
      </c>
      <c r="B1530" s="95" t="s">
        <v>46</v>
      </c>
      <c r="C1530" s="95" t="s">
        <v>73</v>
      </c>
      <c r="D1530" s="95" t="s">
        <v>875</v>
      </c>
      <c r="E1530" s="111">
        <v>750000</v>
      </c>
      <c r="F1530" s="110">
        <f>RANK(E1530,$E$2:$E$4135)</f>
        <v>2413</v>
      </c>
      <c r="G1530" s="109">
        <f>PERCENTRANK($E$2:$E$4135,E1530)</f>
        <v>0.40600000000000003</v>
      </c>
    </row>
    <row r="1531" spans="1:7">
      <c r="A1531" s="95">
        <v>2011</v>
      </c>
      <c r="B1531" s="95" t="s">
        <v>46</v>
      </c>
      <c r="C1531" s="95" t="s">
        <v>73</v>
      </c>
      <c r="D1531" s="95" t="s">
        <v>376</v>
      </c>
      <c r="E1531" s="111">
        <v>8000000</v>
      </c>
      <c r="F1531" s="110">
        <f>RANK(E1531,$E$2:$E$4135)</f>
        <v>573</v>
      </c>
      <c r="G1531" s="109">
        <f>PERCENTRANK($E$2:$E$4135,E1531)</f>
        <v>0.85399999999999998</v>
      </c>
    </row>
    <row r="1532" spans="1:7">
      <c r="A1532" s="95">
        <v>2011</v>
      </c>
      <c r="B1532" s="95" t="s">
        <v>46</v>
      </c>
      <c r="C1532" s="95" t="s">
        <v>73</v>
      </c>
      <c r="D1532" s="95" t="s">
        <v>764</v>
      </c>
      <c r="E1532" s="111">
        <v>431000</v>
      </c>
      <c r="F1532" s="110">
        <f>RANK(E1532,$E$2:$E$4135)</f>
        <v>3671</v>
      </c>
      <c r="G1532" s="109">
        <f>PERCENTRANK($E$2:$E$4135,E1532)</f>
        <v>0.111</v>
      </c>
    </row>
    <row r="1533" spans="1:7">
      <c r="A1533" s="95">
        <v>2011</v>
      </c>
      <c r="B1533" s="95" t="s">
        <v>46</v>
      </c>
      <c r="C1533" s="95" t="s">
        <v>73</v>
      </c>
      <c r="D1533" s="95" t="s">
        <v>1085</v>
      </c>
      <c r="E1533" s="111">
        <v>14259403</v>
      </c>
      <c r="F1533" s="110">
        <f>RANK(E1533,$E$2:$E$4135)</f>
        <v>208</v>
      </c>
      <c r="G1533" s="109">
        <f>PERCENTRANK($E$2:$E$4135,E1533)</f>
        <v>0.94899999999999995</v>
      </c>
    </row>
    <row r="1534" spans="1:7">
      <c r="A1534" s="95">
        <v>2011</v>
      </c>
      <c r="B1534" s="95" t="s">
        <v>46</v>
      </c>
      <c r="C1534" s="95" t="s">
        <v>73</v>
      </c>
      <c r="D1534" s="95" t="s">
        <v>766</v>
      </c>
      <c r="E1534" s="111">
        <v>414000</v>
      </c>
      <c r="F1534" s="110">
        <f>RANK(E1534,$E$2:$E$4135)</f>
        <v>3910</v>
      </c>
      <c r="G1534" s="109">
        <f>PERCENTRANK($E$2:$E$4135,E1534)</f>
        <v>4.1000000000000002E-2</v>
      </c>
    </row>
    <row r="1535" spans="1:7">
      <c r="A1535" s="95">
        <v>2011</v>
      </c>
      <c r="B1535" s="95" t="s">
        <v>46</v>
      </c>
      <c r="C1535" s="95" t="s">
        <v>73</v>
      </c>
      <c r="D1535" s="95" t="s">
        <v>1086</v>
      </c>
      <c r="E1535" s="111">
        <v>414000</v>
      </c>
      <c r="F1535" s="110">
        <f>RANK(E1535,$E$2:$E$4135)</f>
        <v>3910</v>
      </c>
      <c r="G1535" s="109">
        <f>PERCENTRANK($E$2:$E$4135,E1535)</f>
        <v>4.1000000000000002E-2</v>
      </c>
    </row>
    <row r="1536" spans="1:7">
      <c r="A1536" s="95">
        <v>2011</v>
      </c>
      <c r="B1536" s="95" t="s">
        <v>46</v>
      </c>
      <c r="C1536" s="95" t="s">
        <v>73</v>
      </c>
      <c r="D1536" s="95" t="s">
        <v>767</v>
      </c>
      <c r="E1536" s="111">
        <v>3250000</v>
      </c>
      <c r="F1536" s="110">
        <f>RANK(E1536,$E$2:$E$4135)</f>
        <v>1340</v>
      </c>
      <c r="G1536" s="109">
        <f>PERCENTRANK($E$2:$E$4135,E1536)</f>
        <v>0.67100000000000004</v>
      </c>
    </row>
    <row r="1537" spans="1:7">
      <c r="A1537" s="95">
        <v>2011</v>
      </c>
      <c r="B1537" s="95" t="s">
        <v>46</v>
      </c>
      <c r="C1537" s="95" t="s">
        <v>73</v>
      </c>
      <c r="D1537" s="95" t="s">
        <v>768</v>
      </c>
      <c r="E1537" s="111">
        <v>416000</v>
      </c>
      <c r="F1537" s="110">
        <f>RANK(E1537,$E$2:$E$4135)</f>
        <v>3859</v>
      </c>
      <c r="G1537" s="109">
        <f>PERCENTRANK($E$2:$E$4135,E1537)</f>
        <v>6.3E-2</v>
      </c>
    </row>
    <row r="1538" spans="1:7">
      <c r="A1538" s="95">
        <v>2011</v>
      </c>
      <c r="B1538" s="95" t="s">
        <v>46</v>
      </c>
      <c r="C1538" s="95" t="s">
        <v>73</v>
      </c>
      <c r="D1538" s="95" t="s">
        <v>769</v>
      </c>
      <c r="E1538" s="111">
        <v>437000</v>
      </c>
      <c r="F1538" s="110">
        <f>RANK(E1538,$E$2:$E$4135)</f>
        <v>3641</v>
      </c>
      <c r="G1538" s="109">
        <f>PERCENTRANK($E$2:$E$4135,E1538)</f>
        <v>0.11899999999999999</v>
      </c>
    </row>
    <row r="1539" spans="1:7">
      <c r="A1539" s="95">
        <v>2011</v>
      </c>
      <c r="B1539" s="95" t="s">
        <v>46</v>
      </c>
      <c r="C1539" s="95" t="s">
        <v>73</v>
      </c>
      <c r="D1539" s="95" t="s">
        <v>1087</v>
      </c>
      <c r="E1539" s="111">
        <v>415500</v>
      </c>
      <c r="F1539" s="110">
        <f>RANK(E1539,$E$2:$E$4135)</f>
        <v>3875</v>
      </c>
      <c r="G1539" s="109">
        <f>PERCENTRANK($E$2:$E$4135,E1539)</f>
        <v>6.0999999999999999E-2</v>
      </c>
    </row>
    <row r="1540" spans="1:7">
      <c r="A1540" s="95">
        <v>2011</v>
      </c>
      <c r="B1540" s="95" t="s">
        <v>46</v>
      </c>
      <c r="C1540" s="95" t="s">
        <v>73</v>
      </c>
      <c r="D1540" s="95" t="s">
        <v>771</v>
      </c>
      <c r="E1540" s="111">
        <v>16317774</v>
      </c>
      <c r="F1540" s="110">
        <f>RANK(E1540,$E$2:$E$4135)</f>
        <v>125</v>
      </c>
      <c r="G1540" s="109">
        <f>PERCENTRANK($E$2:$E$4135,E1540)</f>
        <v>0.96899999999999997</v>
      </c>
    </row>
    <row r="1541" spans="1:7">
      <c r="A1541" s="95">
        <v>2011</v>
      </c>
      <c r="B1541" s="95" t="s">
        <v>46</v>
      </c>
      <c r="C1541" s="95" t="s">
        <v>73</v>
      </c>
      <c r="D1541" s="95" t="s">
        <v>1088</v>
      </c>
      <c r="E1541" s="111">
        <v>416000</v>
      </c>
      <c r="F1541" s="110">
        <f>RANK(E1541,$E$2:$E$4135)</f>
        <v>3859</v>
      </c>
      <c r="G1541" s="109">
        <f>PERCENTRANK($E$2:$E$4135,E1541)</f>
        <v>6.3E-2</v>
      </c>
    </row>
    <row r="1542" spans="1:7">
      <c r="A1542" s="95">
        <v>2011</v>
      </c>
      <c r="B1542" s="95" t="s">
        <v>46</v>
      </c>
      <c r="C1542" s="95" t="s">
        <v>73</v>
      </c>
      <c r="D1542" s="95" t="s">
        <v>331</v>
      </c>
      <c r="E1542" s="111">
        <v>1000000</v>
      </c>
      <c r="F1542" s="110">
        <f>RANK(E1542,$E$2:$E$4135)</f>
        <v>2160</v>
      </c>
      <c r="G1542" s="109">
        <f>PERCENTRANK($E$2:$E$4135,E1542)</f>
        <v>0.45800000000000002</v>
      </c>
    </row>
    <row r="1543" spans="1:7">
      <c r="A1543" s="95">
        <v>2011</v>
      </c>
      <c r="B1543" s="95" t="s">
        <v>46</v>
      </c>
      <c r="C1543" s="95" t="s">
        <v>73</v>
      </c>
      <c r="D1543" s="95" t="s">
        <v>773</v>
      </c>
      <c r="E1543" s="111">
        <v>12187500</v>
      </c>
      <c r="F1543" s="110">
        <f>RANK(E1543,$E$2:$E$4135)</f>
        <v>309</v>
      </c>
      <c r="G1543" s="109">
        <f>PERCENTRANK($E$2:$E$4135,E1543)</f>
        <v>0.92500000000000004</v>
      </c>
    </row>
    <row r="1544" spans="1:7">
      <c r="A1544" s="95">
        <v>2011</v>
      </c>
      <c r="B1544" s="95" t="s">
        <v>46</v>
      </c>
      <c r="C1544" s="95" t="s">
        <v>73</v>
      </c>
      <c r="D1544" s="95" t="s">
        <v>777</v>
      </c>
      <c r="E1544" s="111">
        <v>1375000</v>
      </c>
      <c r="F1544" s="110">
        <f>RANK(E1544,$E$2:$E$4135)</f>
        <v>1981</v>
      </c>
      <c r="G1544" s="109">
        <f>PERCENTRANK($E$2:$E$4135,E1544)</f>
        <v>0.51900000000000002</v>
      </c>
    </row>
    <row r="1545" spans="1:7">
      <c r="A1545" s="95">
        <v>2011</v>
      </c>
      <c r="B1545" s="95" t="s">
        <v>46</v>
      </c>
      <c r="C1545" s="95" t="s">
        <v>73</v>
      </c>
      <c r="D1545" s="95" t="s">
        <v>778</v>
      </c>
      <c r="E1545" s="111">
        <v>2000000</v>
      </c>
      <c r="F1545" s="110">
        <f>RANK(E1545,$E$2:$E$4135)</f>
        <v>1706</v>
      </c>
      <c r="G1545" s="109">
        <f>PERCENTRANK($E$2:$E$4135,E1545)</f>
        <v>0.57299999999999995</v>
      </c>
    </row>
    <row r="1546" spans="1:7">
      <c r="A1546" s="95">
        <v>2011</v>
      </c>
      <c r="B1546" s="95" t="s">
        <v>46</v>
      </c>
      <c r="C1546" s="95" t="s">
        <v>73</v>
      </c>
      <c r="D1546" s="95" t="s">
        <v>779</v>
      </c>
      <c r="E1546" s="111">
        <v>5312500</v>
      </c>
      <c r="F1546" s="110">
        <f>RANK(E1546,$E$2:$E$4135)</f>
        <v>914</v>
      </c>
      <c r="G1546" s="109">
        <f>PERCENTRANK($E$2:$E$4135,E1546)</f>
        <v>0.77900000000000003</v>
      </c>
    </row>
    <row r="1547" spans="1:7">
      <c r="A1547" s="95">
        <v>2011</v>
      </c>
      <c r="B1547" s="95" t="s">
        <v>46</v>
      </c>
      <c r="C1547" s="95" t="s">
        <v>73</v>
      </c>
      <c r="D1547" s="95" t="s">
        <v>780</v>
      </c>
      <c r="E1547" s="111">
        <v>435000</v>
      </c>
      <c r="F1547" s="110">
        <f>RANK(E1547,$E$2:$E$4135)</f>
        <v>3649</v>
      </c>
      <c r="G1547" s="109">
        <f>PERCENTRANK($E$2:$E$4135,E1547)</f>
        <v>0.115</v>
      </c>
    </row>
    <row r="1548" spans="1:7">
      <c r="A1548" s="95">
        <v>2011</v>
      </c>
      <c r="B1548" s="95" t="s">
        <v>46</v>
      </c>
      <c r="C1548" s="95" t="s">
        <v>73</v>
      </c>
      <c r="D1548" s="95" t="s">
        <v>782</v>
      </c>
      <c r="E1548" s="111">
        <v>14508395</v>
      </c>
      <c r="F1548" s="110">
        <f>RANK(E1548,$E$2:$E$4135)</f>
        <v>203</v>
      </c>
      <c r="G1548" s="109">
        <f>PERCENTRANK($E$2:$E$4135,E1548)</f>
        <v>0.95099999999999996</v>
      </c>
    </row>
    <row r="1549" spans="1:7">
      <c r="A1549" s="95">
        <v>2011</v>
      </c>
      <c r="B1549" s="95" t="s">
        <v>46</v>
      </c>
      <c r="C1549" s="95" t="s">
        <v>73</v>
      </c>
      <c r="D1549" s="95" t="s">
        <v>536</v>
      </c>
      <c r="E1549" s="111">
        <v>750000</v>
      </c>
      <c r="F1549" s="110">
        <f>RANK(E1549,$E$2:$E$4135)</f>
        <v>2413</v>
      </c>
      <c r="G1549" s="109">
        <f>PERCENTRANK($E$2:$E$4135,E1549)</f>
        <v>0.40600000000000003</v>
      </c>
    </row>
    <row r="1550" spans="1:7">
      <c r="A1550" s="95">
        <v>2011</v>
      </c>
      <c r="B1550" s="95" t="s">
        <v>46</v>
      </c>
      <c r="C1550" s="95" t="s">
        <v>73</v>
      </c>
      <c r="D1550" s="95" t="s">
        <v>783</v>
      </c>
      <c r="E1550" s="111">
        <v>443000</v>
      </c>
      <c r="F1550" s="110">
        <f>RANK(E1550,$E$2:$E$4135)</f>
        <v>3602</v>
      </c>
      <c r="G1550" s="109">
        <f>PERCENTRANK($E$2:$E$4135,E1550)</f>
        <v>0.127</v>
      </c>
    </row>
    <row r="1551" spans="1:7">
      <c r="A1551" s="95">
        <v>2011</v>
      </c>
      <c r="B1551" s="95" t="s">
        <v>46</v>
      </c>
      <c r="C1551" s="95" t="s">
        <v>73</v>
      </c>
      <c r="D1551" s="95" t="s">
        <v>786</v>
      </c>
      <c r="E1551" s="111">
        <v>2750000</v>
      </c>
      <c r="F1551" s="110">
        <f>RANK(E1551,$E$2:$E$4135)</f>
        <v>1487</v>
      </c>
      <c r="G1551" s="109">
        <f>PERCENTRANK($E$2:$E$4135,E1551)</f>
        <v>0.63300000000000001</v>
      </c>
    </row>
    <row r="1552" spans="1:7">
      <c r="A1552" s="95">
        <v>2011</v>
      </c>
      <c r="B1552" s="95" t="s">
        <v>46</v>
      </c>
      <c r="C1552" s="95" t="s">
        <v>73</v>
      </c>
      <c r="D1552" s="95" t="s">
        <v>872</v>
      </c>
      <c r="E1552" s="111">
        <v>750000</v>
      </c>
      <c r="F1552" s="110">
        <f>RANK(E1552,$E$2:$E$4135)</f>
        <v>2413</v>
      </c>
      <c r="G1552" s="109">
        <f>PERCENTRANK($E$2:$E$4135,E1552)</f>
        <v>0.40600000000000003</v>
      </c>
    </row>
    <row r="1553" spans="1:7">
      <c r="A1553" s="95">
        <v>2011</v>
      </c>
      <c r="B1553" s="95" t="s">
        <v>46</v>
      </c>
      <c r="C1553" s="95" t="s">
        <v>73</v>
      </c>
      <c r="D1553" s="95" t="s">
        <v>232</v>
      </c>
      <c r="E1553" s="111">
        <v>3300000</v>
      </c>
      <c r="F1553" s="110">
        <f>RANK(E1553,$E$2:$E$4135)</f>
        <v>1329</v>
      </c>
      <c r="G1553" s="109">
        <f>PERCENTRANK($E$2:$E$4135,E1553)</f>
        <v>0.67600000000000005</v>
      </c>
    </row>
    <row r="1554" spans="1:7">
      <c r="A1554" s="95">
        <v>2011</v>
      </c>
      <c r="B1554" s="95" t="s">
        <v>46</v>
      </c>
      <c r="C1554" s="95" t="s">
        <v>73</v>
      </c>
      <c r="D1554" s="95" t="s">
        <v>788</v>
      </c>
      <c r="E1554" s="111">
        <v>6687500</v>
      </c>
      <c r="F1554" s="110">
        <f>RANK(E1554,$E$2:$E$4135)</f>
        <v>737</v>
      </c>
      <c r="G1554" s="109">
        <f>PERCENTRANK($E$2:$E$4135,E1554)</f>
        <v>0.82099999999999995</v>
      </c>
    </row>
    <row r="1555" spans="1:7">
      <c r="A1555" s="95">
        <v>2011</v>
      </c>
      <c r="B1555" s="95" t="s">
        <v>46</v>
      </c>
      <c r="C1555" s="95" t="s">
        <v>73</v>
      </c>
      <c r="D1555" s="95" t="s">
        <v>288</v>
      </c>
      <c r="E1555" s="111">
        <v>8000000</v>
      </c>
      <c r="F1555" s="110">
        <f>RANK(E1555,$E$2:$E$4135)</f>
        <v>573</v>
      </c>
      <c r="G1555" s="109">
        <f>PERCENTRANK($E$2:$E$4135,E1555)</f>
        <v>0.85399999999999998</v>
      </c>
    </row>
    <row r="1556" spans="1:7">
      <c r="A1556" s="95">
        <v>2011</v>
      </c>
      <c r="B1556" s="95" t="s">
        <v>47</v>
      </c>
      <c r="C1556" s="95" t="s">
        <v>127</v>
      </c>
      <c r="D1556" s="95" t="s">
        <v>792</v>
      </c>
      <c r="E1556" s="111">
        <v>425400</v>
      </c>
      <c r="F1556" s="110">
        <f>RANK(E1556,$E$2:$E$4135)</f>
        <v>3716</v>
      </c>
      <c r="G1556" s="109">
        <f>PERCENTRANK($E$2:$E$4135,E1556)</f>
        <v>0.10100000000000001</v>
      </c>
    </row>
    <row r="1557" spans="1:7">
      <c r="A1557" s="95">
        <v>2011</v>
      </c>
      <c r="B1557" s="95" t="s">
        <v>47</v>
      </c>
      <c r="C1557" s="95" t="s">
        <v>127</v>
      </c>
      <c r="D1557" s="95" t="s">
        <v>410</v>
      </c>
      <c r="E1557" s="111">
        <v>850000</v>
      </c>
      <c r="F1557" s="110">
        <f>RANK(E1557,$E$2:$E$4135)</f>
        <v>2330</v>
      </c>
      <c r="G1557" s="109">
        <f>PERCENTRANK($E$2:$E$4135,E1557)</f>
        <v>0.42899999999999999</v>
      </c>
    </row>
    <row r="1558" spans="1:7">
      <c r="A1558" s="95">
        <v>2011</v>
      </c>
      <c r="B1558" s="95" t="s">
        <v>47</v>
      </c>
      <c r="C1558" s="95" t="s">
        <v>127</v>
      </c>
      <c r="D1558" s="95" t="s">
        <v>325</v>
      </c>
      <c r="E1558" s="111">
        <v>5250000</v>
      </c>
      <c r="F1558" s="110">
        <f>RANK(E1558,$E$2:$E$4135)</f>
        <v>917</v>
      </c>
      <c r="G1558" s="109">
        <f>PERCENTRANK($E$2:$E$4135,E1558)</f>
        <v>0.77500000000000002</v>
      </c>
    </row>
    <row r="1559" spans="1:7">
      <c r="A1559" s="95">
        <v>2011</v>
      </c>
      <c r="B1559" s="95" t="s">
        <v>47</v>
      </c>
      <c r="C1559" s="95" t="s">
        <v>127</v>
      </c>
      <c r="D1559" s="95" t="s">
        <v>797</v>
      </c>
      <c r="E1559" s="111">
        <v>434100</v>
      </c>
      <c r="F1559" s="110">
        <f>RANK(E1559,$E$2:$E$4135)</f>
        <v>3657</v>
      </c>
      <c r="G1559" s="109">
        <f>PERCENTRANK($E$2:$E$4135,E1559)</f>
        <v>0.115</v>
      </c>
    </row>
    <row r="1560" spans="1:7">
      <c r="A1560" s="95">
        <v>2011</v>
      </c>
      <c r="B1560" s="95" t="s">
        <v>47</v>
      </c>
      <c r="C1560" s="95" t="s">
        <v>127</v>
      </c>
      <c r="D1560" s="95" t="s">
        <v>413</v>
      </c>
      <c r="E1560" s="111">
        <v>2600000</v>
      </c>
      <c r="F1560" s="110">
        <f>RANK(E1560,$E$2:$E$4135)</f>
        <v>1541</v>
      </c>
      <c r="G1560" s="109">
        <f>PERCENTRANK($E$2:$E$4135,E1560)</f>
        <v>0.626</v>
      </c>
    </row>
    <row r="1561" spans="1:7">
      <c r="A1561" s="95">
        <v>2011</v>
      </c>
      <c r="B1561" s="95" t="s">
        <v>47</v>
      </c>
      <c r="C1561" s="95" t="s">
        <v>127</v>
      </c>
      <c r="D1561" s="95" t="s">
        <v>1089</v>
      </c>
      <c r="E1561" s="111">
        <v>418300</v>
      </c>
      <c r="F1561" s="110">
        <f>RANK(E1561,$E$2:$E$4135)</f>
        <v>3821</v>
      </c>
      <c r="G1561" s="109">
        <f>PERCENTRANK($E$2:$E$4135,E1561)</f>
        <v>7.4999999999999997E-2</v>
      </c>
    </row>
    <row r="1562" spans="1:7">
      <c r="A1562" s="95">
        <v>2011</v>
      </c>
      <c r="B1562" s="95" t="s">
        <v>47</v>
      </c>
      <c r="C1562" s="95" t="s">
        <v>127</v>
      </c>
      <c r="D1562" s="95" t="s">
        <v>1090</v>
      </c>
      <c r="E1562" s="111">
        <v>418400</v>
      </c>
      <c r="F1562" s="110">
        <f>RANK(E1562,$E$2:$E$4135)</f>
        <v>3820</v>
      </c>
      <c r="G1562" s="109">
        <f>PERCENTRANK($E$2:$E$4135,E1562)</f>
        <v>7.4999999999999997E-2</v>
      </c>
    </row>
    <row r="1563" spans="1:7">
      <c r="A1563" s="95">
        <v>2011</v>
      </c>
      <c r="B1563" s="95" t="s">
        <v>47</v>
      </c>
      <c r="C1563" s="95" t="s">
        <v>127</v>
      </c>
      <c r="D1563" s="95" t="s">
        <v>800</v>
      </c>
      <c r="E1563" s="111">
        <v>1100000</v>
      </c>
      <c r="F1563" s="110">
        <f>RANK(E1563,$E$2:$E$4135)</f>
        <v>2113</v>
      </c>
      <c r="G1563" s="109">
        <f>PERCENTRANK($E$2:$E$4135,E1563)</f>
        <v>0.48199999999999998</v>
      </c>
    </row>
    <row r="1564" spans="1:7">
      <c r="A1564" s="95">
        <v>2011</v>
      </c>
      <c r="B1564" s="95" t="s">
        <v>47</v>
      </c>
      <c r="C1564" s="95" t="s">
        <v>127</v>
      </c>
      <c r="D1564" s="95" t="s">
        <v>1091</v>
      </c>
      <c r="E1564" s="111">
        <v>427200</v>
      </c>
      <c r="F1564" s="110">
        <f>RANK(E1564,$E$2:$E$4135)</f>
        <v>3702</v>
      </c>
      <c r="G1564" s="109">
        <f>PERCENTRANK($E$2:$E$4135,E1564)</f>
        <v>0.104</v>
      </c>
    </row>
    <row r="1565" spans="1:7">
      <c r="A1565" s="95">
        <v>2011</v>
      </c>
      <c r="B1565" s="95" t="s">
        <v>47</v>
      </c>
      <c r="C1565" s="95" t="s">
        <v>127</v>
      </c>
      <c r="D1565" s="95" t="s">
        <v>1092</v>
      </c>
      <c r="E1565" s="111">
        <v>1000000</v>
      </c>
      <c r="F1565" s="110">
        <f>RANK(E1565,$E$2:$E$4135)</f>
        <v>2160</v>
      </c>
      <c r="G1565" s="109">
        <f>PERCENTRANK($E$2:$E$4135,E1565)</f>
        <v>0.45800000000000002</v>
      </c>
    </row>
    <row r="1566" spans="1:7">
      <c r="A1566" s="95">
        <v>2011</v>
      </c>
      <c r="B1566" s="95" t="s">
        <v>47</v>
      </c>
      <c r="C1566" s="95" t="s">
        <v>127</v>
      </c>
      <c r="D1566" s="95" t="s">
        <v>1093</v>
      </c>
      <c r="E1566" s="111">
        <v>414900</v>
      </c>
      <c r="F1566" s="110">
        <f>RANK(E1566,$E$2:$E$4135)</f>
        <v>3898</v>
      </c>
      <c r="G1566" s="109">
        <f>PERCENTRANK($E$2:$E$4135,E1566)</f>
        <v>5.7000000000000002E-2</v>
      </c>
    </row>
    <row r="1567" spans="1:7">
      <c r="A1567" s="95">
        <v>2011</v>
      </c>
      <c r="B1567" s="95" t="s">
        <v>47</v>
      </c>
      <c r="C1567" s="95" t="s">
        <v>127</v>
      </c>
      <c r="D1567" s="95" t="s">
        <v>801</v>
      </c>
      <c r="E1567" s="111">
        <v>426500</v>
      </c>
      <c r="F1567" s="110">
        <f>RANK(E1567,$E$2:$E$4135)</f>
        <v>3708</v>
      </c>
      <c r="G1567" s="109">
        <f>PERCENTRANK($E$2:$E$4135,E1567)</f>
        <v>0.10199999999999999</v>
      </c>
    </row>
    <row r="1568" spans="1:7">
      <c r="A1568" s="95">
        <v>2011</v>
      </c>
      <c r="B1568" s="95" t="s">
        <v>47</v>
      </c>
      <c r="C1568" s="95" t="s">
        <v>127</v>
      </c>
      <c r="D1568" s="95" t="s">
        <v>803</v>
      </c>
      <c r="E1568" s="111">
        <v>2000000</v>
      </c>
      <c r="F1568" s="110">
        <f>RANK(E1568,$E$2:$E$4135)</f>
        <v>1706</v>
      </c>
      <c r="G1568" s="109">
        <f>PERCENTRANK($E$2:$E$4135,E1568)</f>
        <v>0.57299999999999995</v>
      </c>
    </row>
    <row r="1569" spans="1:7">
      <c r="A1569" s="95">
        <v>2011</v>
      </c>
      <c r="B1569" s="95" t="s">
        <v>47</v>
      </c>
      <c r="C1569" s="95" t="s">
        <v>127</v>
      </c>
      <c r="D1569" s="95" t="s">
        <v>1094</v>
      </c>
      <c r="E1569" s="111">
        <v>415200</v>
      </c>
      <c r="F1569" s="110">
        <f>RANK(E1569,$E$2:$E$4135)</f>
        <v>3879</v>
      </c>
      <c r="G1569" s="109">
        <f>PERCENTRANK($E$2:$E$4135,E1569)</f>
        <v>6.0999999999999999E-2</v>
      </c>
    </row>
    <row r="1570" spans="1:7">
      <c r="A1570" s="95">
        <v>2011</v>
      </c>
      <c r="B1570" s="95" t="s">
        <v>47</v>
      </c>
      <c r="C1570" s="95" t="s">
        <v>127</v>
      </c>
      <c r="D1570" s="95" t="s">
        <v>805</v>
      </c>
      <c r="E1570" s="111">
        <v>903000</v>
      </c>
      <c r="F1570" s="110">
        <f>RANK(E1570,$E$2:$E$4135)</f>
        <v>2281</v>
      </c>
      <c r="G1570" s="109">
        <f>PERCENTRANK($E$2:$E$4135,E1570)</f>
        <v>0.44800000000000001</v>
      </c>
    </row>
    <row r="1571" spans="1:7">
      <c r="A1571" s="95">
        <v>2011</v>
      </c>
      <c r="B1571" s="95" t="s">
        <v>47</v>
      </c>
      <c r="C1571" s="95" t="s">
        <v>127</v>
      </c>
      <c r="D1571" s="95" t="s">
        <v>1095</v>
      </c>
      <c r="E1571" s="111">
        <v>925000</v>
      </c>
      <c r="F1571" s="110">
        <f>RANK(E1571,$E$2:$E$4135)</f>
        <v>2270</v>
      </c>
      <c r="G1571" s="109">
        <f>PERCENTRANK($E$2:$E$4135,E1571)</f>
        <v>0.45</v>
      </c>
    </row>
    <row r="1572" spans="1:7">
      <c r="A1572" s="95">
        <v>2011</v>
      </c>
      <c r="B1572" s="95" t="s">
        <v>47</v>
      </c>
      <c r="C1572" s="95" t="s">
        <v>127</v>
      </c>
      <c r="D1572" s="95" t="s">
        <v>807</v>
      </c>
      <c r="E1572" s="111">
        <v>2084671</v>
      </c>
      <c r="F1572" s="110">
        <f>RANK(E1572,$E$2:$E$4135)</f>
        <v>1689</v>
      </c>
      <c r="G1572" s="109">
        <f>PERCENTRANK($E$2:$E$4135,E1572)</f>
        <v>0.59099999999999997</v>
      </c>
    </row>
    <row r="1573" spans="1:7">
      <c r="A1573" s="95">
        <v>2011</v>
      </c>
      <c r="B1573" s="95" t="s">
        <v>47</v>
      </c>
      <c r="C1573" s="95" t="s">
        <v>127</v>
      </c>
      <c r="D1573" s="95" t="s">
        <v>480</v>
      </c>
      <c r="E1573" s="111">
        <v>2020000</v>
      </c>
      <c r="F1573" s="110">
        <f>RANK(E1573,$E$2:$E$4135)</f>
        <v>1701</v>
      </c>
      <c r="G1573" s="109">
        <f>PERCENTRANK($E$2:$E$4135,E1573)</f>
        <v>0.58799999999999997</v>
      </c>
    </row>
    <row r="1574" spans="1:7">
      <c r="A1574" s="95">
        <v>2011</v>
      </c>
      <c r="B1574" s="95" t="s">
        <v>47</v>
      </c>
      <c r="C1574" s="95" t="s">
        <v>127</v>
      </c>
      <c r="D1574" s="95" t="s">
        <v>699</v>
      </c>
      <c r="E1574" s="111">
        <v>416700</v>
      </c>
      <c r="F1574" s="110">
        <f>RANK(E1574,$E$2:$E$4135)</f>
        <v>3850</v>
      </c>
      <c r="G1574" s="109">
        <f>PERCENTRANK($E$2:$E$4135,E1574)</f>
        <v>6.8000000000000005E-2</v>
      </c>
    </row>
    <row r="1575" spans="1:7">
      <c r="A1575" s="95">
        <v>2011</v>
      </c>
      <c r="B1575" s="95" t="s">
        <v>47</v>
      </c>
      <c r="C1575" s="95" t="s">
        <v>127</v>
      </c>
      <c r="D1575" s="95" t="s">
        <v>808</v>
      </c>
      <c r="E1575" s="111">
        <v>428600</v>
      </c>
      <c r="F1575" s="110">
        <f>RANK(E1575,$E$2:$E$4135)</f>
        <v>3689</v>
      </c>
      <c r="G1575" s="109">
        <f>PERCENTRANK($E$2:$E$4135,E1575)</f>
        <v>0.107</v>
      </c>
    </row>
    <row r="1576" spans="1:7">
      <c r="A1576" s="95">
        <v>2011</v>
      </c>
      <c r="B1576" s="95" t="s">
        <v>47</v>
      </c>
      <c r="C1576" s="95" t="s">
        <v>127</v>
      </c>
      <c r="D1576" s="95" t="s">
        <v>1096</v>
      </c>
      <c r="E1576" s="111">
        <v>420800</v>
      </c>
      <c r="F1576" s="110">
        <f>RANK(E1576,$E$2:$E$4135)</f>
        <v>3773</v>
      </c>
      <c r="G1576" s="109">
        <f>PERCENTRANK($E$2:$E$4135,E1576)</f>
        <v>8.6999999999999994E-2</v>
      </c>
    </row>
    <row r="1577" spans="1:7">
      <c r="A1577" s="95">
        <v>2011</v>
      </c>
      <c r="B1577" s="95" t="s">
        <v>47</v>
      </c>
      <c r="C1577" s="95" t="s">
        <v>127</v>
      </c>
      <c r="D1577" s="95" t="s">
        <v>809</v>
      </c>
      <c r="E1577" s="111">
        <v>4250000</v>
      </c>
      <c r="F1577" s="110">
        <f>RANK(E1577,$E$2:$E$4135)</f>
        <v>1115</v>
      </c>
      <c r="G1577" s="109">
        <f>PERCENTRANK($E$2:$E$4135,E1577)</f>
        <v>0.72499999999999998</v>
      </c>
    </row>
    <row r="1578" spans="1:7">
      <c r="A1578" s="95">
        <v>2011</v>
      </c>
      <c r="B1578" s="95" t="s">
        <v>47</v>
      </c>
      <c r="C1578" s="95" t="s">
        <v>127</v>
      </c>
      <c r="D1578" s="95" t="s">
        <v>810</v>
      </c>
      <c r="E1578" s="111">
        <v>3000000</v>
      </c>
      <c r="F1578" s="110">
        <f>RANK(E1578,$E$2:$E$4135)</f>
        <v>1398</v>
      </c>
      <c r="G1578" s="109">
        <f>PERCENTRANK($E$2:$E$4135,E1578)</f>
        <v>0.64700000000000002</v>
      </c>
    </row>
    <row r="1579" spans="1:7">
      <c r="A1579" s="95">
        <v>2011</v>
      </c>
      <c r="B1579" s="95" t="s">
        <v>47</v>
      </c>
      <c r="C1579" s="95" t="s">
        <v>127</v>
      </c>
      <c r="D1579" s="95" t="s">
        <v>811</v>
      </c>
      <c r="E1579" s="111">
        <v>912500</v>
      </c>
      <c r="F1579" s="110">
        <f>RANK(E1579,$E$2:$E$4135)</f>
        <v>2279</v>
      </c>
      <c r="G1579" s="109">
        <f>PERCENTRANK($E$2:$E$4135,E1579)</f>
        <v>0.44800000000000001</v>
      </c>
    </row>
    <row r="1580" spans="1:7">
      <c r="A1580" s="95">
        <v>2011</v>
      </c>
      <c r="B1580" s="95" t="s">
        <v>47</v>
      </c>
      <c r="C1580" s="95" t="s">
        <v>127</v>
      </c>
      <c r="D1580" s="95" t="s">
        <v>813</v>
      </c>
      <c r="E1580" s="111">
        <v>4825000</v>
      </c>
      <c r="F1580" s="110">
        <f>RANK(E1580,$E$2:$E$4135)</f>
        <v>1027</v>
      </c>
      <c r="G1580" s="109">
        <f>PERCENTRANK($E$2:$E$4135,E1580)</f>
        <v>0.751</v>
      </c>
    </row>
    <row r="1581" spans="1:7">
      <c r="A1581" s="95">
        <v>2011</v>
      </c>
      <c r="B1581" s="95" t="s">
        <v>47</v>
      </c>
      <c r="C1581" s="95" t="s">
        <v>127</v>
      </c>
      <c r="D1581" s="95" t="s">
        <v>815</v>
      </c>
      <c r="E1581" s="111">
        <v>4687300</v>
      </c>
      <c r="F1581" s="110">
        <f>RANK(E1581,$E$2:$E$4135)</f>
        <v>1049</v>
      </c>
      <c r="G1581" s="109">
        <f>PERCENTRANK($E$2:$E$4135,E1581)</f>
        <v>0.746</v>
      </c>
    </row>
    <row r="1582" spans="1:7">
      <c r="A1582" s="95">
        <v>2011</v>
      </c>
      <c r="B1582" s="95" t="s">
        <v>48</v>
      </c>
      <c r="C1582" s="95" t="s">
        <v>127</v>
      </c>
      <c r="D1582" s="95" t="s">
        <v>816</v>
      </c>
      <c r="E1582" s="111">
        <v>452180</v>
      </c>
      <c r="F1582" s="110">
        <f>RANK(E1582,$E$2:$E$4135)</f>
        <v>3579</v>
      </c>
      <c r="G1582" s="109">
        <f>PERCENTRANK($E$2:$E$4135,E1582)</f>
        <v>0.13400000000000001</v>
      </c>
    </row>
    <row r="1583" spans="1:7">
      <c r="A1583" s="95">
        <v>2011</v>
      </c>
      <c r="B1583" s="95" t="s">
        <v>48</v>
      </c>
      <c r="C1583" s="95" t="s">
        <v>127</v>
      </c>
      <c r="D1583" s="95" t="s">
        <v>157</v>
      </c>
      <c r="E1583" s="111">
        <v>14000000</v>
      </c>
      <c r="F1583" s="110">
        <f>RANK(E1583,$E$2:$E$4135)</f>
        <v>216</v>
      </c>
      <c r="G1583" s="109">
        <f>PERCENTRANK($E$2:$E$4135,E1583)</f>
        <v>0.94299999999999995</v>
      </c>
    </row>
    <row r="1584" spans="1:7">
      <c r="A1584" s="95">
        <v>2011</v>
      </c>
      <c r="B1584" s="95" t="s">
        <v>48</v>
      </c>
      <c r="C1584" s="95" t="s">
        <v>127</v>
      </c>
      <c r="D1584" s="95" t="s">
        <v>1097</v>
      </c>
      <c r="E1584" s="111">
        <v>415000</v>
      </c>
      <c r="F1584" s="110">
        <f>RANK(E1584,$E$2:$E$4135)</f>
        <v>3881</v>
      </c>
      <c r="G1584" s="109">
        <f>PERCENTRANK($E$2:$E$4135,E1584)</f>
        <v>5.7000000000000002E-2</v>
      </c>
    </row>
    <row r="1585" spans="1:7">
      <c r="A1585" s="95">
        <v>2011</v>
      </c>
      <c r="B1585" s="95" t="s">
        <v>48</v>
      </c>
      <c r="C1585" s="95" t="s">
        <v>127</v>
      </c>
      <c r="D1585" s="95" t="s">
        <v>818</v>
      </c>
      <c r="E1585" s="111">
        <v>520000</v>
      </c>
      <c r="F1585" s="110">
        <f>RANK(E1585,$E$2:$E$4135)</f>
        <v>2653</v>
      </c>
      <c r="G1585" s="109">
        <f>PERCENTRANK($E$2:$E$4135,E1585)</f>
        <v>0.35599999999999998</v>
      </c>
    </row>
    <row r="1586" spans="1:7">
      <c r="A1586" s="95">
        <v>2011</v>
      </c>
      <c r="B1586" s="95" t="s">
        <v>48</v>
      </c>
      <c r="C1586" s="95" t="s">
        <v>127</v>
      </c>
      <c r="D1586" s="95" t="s">
        <v>819</v>
      </c>
      <c r="E1586" s="111">
        <v>490000</v>
      </c>
      <c r="F1586" s="110">
        <f>RANK(E1586,$E$2:$E$4135)</f>
        <v>3278</v>
      </c>
      <c r="G1586" s="109">
        <f>PERCENTRANK($E$2:$E$4135,E1586)</f>
        <v>0.19600000000000001</v>
      </c>
    </row>
    <row r="1587" spans="1:7">
      <c r="A1587" s="95">
        <v>2011</v>
      </c>
      <c r="B1587" s="95" t="s">
        <v>48</v>
      </c>
      <c r="C1587" s="95" t="s">
        <v>127</v>
      </c>
      <c r="D1587" s="95" t="s">
        <v>486</v>
      </c>
      <c r="E1587" s="111">
        <v>1000000</v>
      </c>
      <c r="F1587" s="110">
        <f>RANK(E1587,$E$2:$E$4135)</f>
        <v>2160</v>
      </c>
      <c r="G1587" s="109">
        <f>PERCENTRANK($E$2:$E$4135,E1587)</f>
        <v>0.45800000000000002</v>
      </c>
    </row>
    <row r="1588" spans="1:7">
      <c r="A1588" s="95">
        <v>2011</v>
      </c>
      <c r="B1588" s="95" t="s">
        <v>48</v>
      </c>
      <c r="C1588" s="95" t="s">
        <v>127</v>
      </c>
      <c r="D1588" s="95" t="s">
        <v>820</v>
      </c>
      <c r="E1588" s="111">
        <v>3650000</v>
      </c>
      <c r="F1588" s="110">
        <f>RANK(E1588,$E$2:$E$4135)</f>
        <v>1263</v>
      </c>
      <c r="G1588" s="109">
        <f>PERCENTRANK($E$2:$E$4135,E1588)</f>
        <v>0.69299999999999995</v>
      </c>
    </row>
    <row r="1589" spans="1:7">
      <c r="A1589" s="95">
        <v>2011</v>
      </c>
      <c r="B1589" s="95" t="s">
        <v>48</v>
      </c>
      <c r="C1589" s="95" t="s">
        <v>127</v>
      </c>
      <c r="D1589" s="95" t="s">
        <v>822</v>
      </c>
      <c r="E1589" s="111">
        <v>4400000</v>
      </c>
      <c r="F1589" s="110">
        <f>RANK(E1589,$E$2:$E$4135)</f>
        <v>1096</v>
      </c>
      <c r="G1589" s="109">
        <f>PERCENTRANK($E$2:$E$4135,E1589)</f>
        <v>0.73399999999999999</v>
      </c>
    </row>
    <row r="1590" spans="1:7">
      <c r="A1590" s="95">
        <v>2011</v>
      </c>
      <c r="B1590" s="95" t="s">
        <v>48</v>
      </c>
      <c r="C1590" s="95" t="s">
        <v>127</v>
      </c>
      <c r="D1590" s="95" t="s">
        <v>823</v>
      </c>
      <c r="E1590" s="111">
        <v>457160</v>
      </c>
      <c r="F1590" s="110">
        <f>RANK(E1590,$E$2:$E$4135)</f>
        <v>3569</v>
      </c>
      <c r="G1590" s="109">
        <f>PERCENTRANK($E$2:$E$4135,E1590)</f>
        <v>0.13600000000000001</v>
      </c>
    </row>
    <row r="1591" spans="1:7">
      <c r="A1591" s="95">
        <v>2011</v>
      </c>
      <c r="B1591" s="95" t="s">
        <v>48</v>
      </c>
      <c r="C1591" s="95" t="s">
        <v>127</v>
      </c>
      <c r="D1591" s="95" t="s">
        <v>827</v>
      </c>
      <c r="E1591" s="111">
        <v>8750000</v>
      </c>
      <c r="F1591" s="110">
        <f>RANK(E1591,$E$2:$E$4135)</f>
        <v>532</v>
      </c>
      <c r="G1591" s="109">
        <f>PERCENTRANK($E$2:$E$4135,E1591)</f>
        <v>0.87</v>
      </c>
    </row>
    <row r="1592" spans="1:7">
      <c r="A1592" s="95">
        <v>2011</v>
      </c>
      <c r="B1592" s="95" t="s">
        <v>48</v>
      </c>
      <c r="C1592" s="95" t="s">
        <v>127</v>
      </c>
      <c r="D1592" s="95" t="s">
        <v>829</v>
      </c>
      <c r="E1592" s="111">
        <v>428830</v>
      </c>
      <c r="F1592" s="110">
        <f>RANK(E1592,$E$2:$E$4135)</f>
        <v>3688</v>
      </c>
      <c r="G1592" s="109">
        <f>PERCENTRANK($E$2:$E$4135,E1592)</f>
        <v>0.107</v>
      </c>
    </row>
    <row r="1593" spans="1:7">
      <c r="A1593" s="95">
        <v>2011</v>
      </c>
      <c r="B1593" s="95" t="s">
        <v>48</v>
      </c>
      <c r="C1593" s="95" t="s">
        <v>127</v>
      </c>
      <c r="D1593" s="95" t="s">
        <v>1098</v>
      </c>
      <c r="E1593" s="111">
        <v>431810</v>
      </c>
      <c r="F1593" s="110">
        <f>RANK(E1593,$E$2:$E$4135)</f>
        <v>3666</v>
      </c>
      <c r="G1593" s="109">
        <f>PERCENTRANK($E$2:$E$4135,E1593)</f>
        <v>0.113</v>
      </c>
    </row>
    <row r="1594" spans="1:7">
      <c r="A1594" s="95">
        <v>2011</v>
      </c>
      <c r="B1594" s="95" t="s">
        <v>48</v>
      </c>
      <c r="C1594" s="95" t="s">
        <v>127</v>
      </c>
      <c r="D1594" s="95" t="s">
        <v>830</v>
      </c>
      <c r="E1594" s="111">
        <v>442160</v>
      </c>
      <c r="F1594" s="110">
        <f>RANK(E1594,$E$2:$E$4135)</f>
        <v>3608</v>
      </c>
      <c r="G1594" s="109">
        <f>PERCENTRANK($E$2:$E$4135,E1594)</f>
        <v>0.127</v>
      </c>
    </row>
    <row r="1595" spans="1:7">
      <c r="A1595" s="95">
        <v>2011</v>
      </c>
      <c r="B1595" s="95" t="s">
        <v>48</v>
      </c>
      <c r="C1595" s="95" t="s">
        <v>127</v>
      </c>
      <c r="D1595" s="95" t="s">
        <v>832</v>
      </c>
      <c r="E1595" s="111">
        <v>6200000</v>
      </c>
      <c r="F1595" s="110">
        <f>RANK(E1595,$E$2:$E$4135)</f>
        <v>785</v>
      </c>
      <c r="G1595" s="109">
        <f>PERCENTRANK($E$2:$E$4135,E1595)</f>
        <v>0.81</v>
      </c>
    </row>
    <row r="1596" spans="1:7">
      <c r="A1596" s="95">
        <v>2011</v>
      </c>
      <c r="B1596" s="95" t="s">
        <v>48</v>
      </c>
      <c r="C1596" s="95" t="s">
        <v>127</v>
      </c>
      <c r="D1596" s="95" t="s">
        <v>833</v>
      </c>
      <c r="E1596" s="111">
        <v>2000000</v>
      </c>
      <c r="F1596" s="110">
        <f>RANK(E1596,$E$2:$E$4135)</f>
        <v>1706</v>
      </c>
      <c r="G1596" s="109">
        <f>PERCENTRANK($E$2:$E$4135,E1596)</f>
        <v>0.57299999999999995</v>
      </c>
    </row>
    <row r="1597" spans="1:7">
      <c r="A1597" s="95">
        <v>2011</v>
      </c>
      <c r="B1597" s="95" t="s">
        <v>48</v>
      </c>
      <c r="C1597" s="95" t="s">
        <v>127</v>
      </c>
      <c r="D1597" s="95" t="s">
        <v>725</v>
      </c>
      <c r="E1597" s="111">
        <v>1200000</v>
      </c>
      <c r="F1597" s="110">
        <f>RANK(E1597,$E$2:$E$4135)</f>
        <v>2069</v>
      </c>
      <c r="G1597" s="109">
        <f>PERCENTRANK($E$2:$E$4135,E1597)</f>
        <v>0.49399999999999999</v>
      </c>
    </row>
    <row r="1598" spans="1:7">
      <c r="A1598" s="95">
        <v>2011</v>
      </c>
      <c r="B1598" s="95" t="s">
        <v>48</v>
      </c>
      <c r="C1598" s="95" t="s">
        <v>127</v>
      </c>
      <c r="D1598" s="95" t="s">
        <v>1099</v>
      </c>
      <c r="E1598" s="111">
        <v>426000</v>
      </c>
      <c r="F1598" s="110">
        <f>RANK(E1598,$E$2:$E$4135)</f>
        <v>3711</v>
      </c>
      <c r="G1598" s="109">
        <f>PERCENTRANK($E$2:$E$4135,E1598)</f>
        <v>0.10100000000000001</v>
      </c>
    </row>
    <row r="1599" spans="1:7">
      <c r="A1599" s="95">
        <v>2011</v>
      </c>
      <c r="B1599" s="95" t="s">
        <v>48</v>
      </c>
      <c r="C1599" s="95" t="s">
        <v>127</v>
      </c>
      <c r="D1599" s="95" t="s">
        <v>836</v>
      </c>
      <c r="E1599" s="111">
        <v>2400000</v>
      </c>
      <c r="F1599" s="110">
        <f>RANK(E1599,$E$2:$E$4135)</f>
        <v>1598</v>
      </c>
      <c r="G1599" s="109">
        <f>PERCENTRANK($E$2:$E$4135,E1599)</f>
        <v>0.61099999999999999</v>
      </c>
    </row>
    <row r="1600" spans="1:7">
      <c r="A1600" s="95">
        <v>2011</v>
      </c>
      <c r="B1600" s="95" t="s">
        <v>48</v>
      </c>
      <c r="C1600" s="95" t="s">
        <v>127</v>
      </c>
      <c r="D1600" s="95" t="s">
        <v>443</v>
      </c>
      <c r="E1600" s="111">
        <v>5800000</v>
      </c>
      <c r="F1600" s="110">
        <f>RANK(E1600,$E$2:$E$4135)</f>
        <v>841</v>
      </c>
      <c r="G1600" s="109">
        <f>PERCENTRANK($E$2:$E$4135,E1600)</f>
        <v>0.79600000000000004</v>
      </c>
    </row>
    <row r="1601" spans="1:7">
      <c r="A1601" s="95">
        <v>2011</v>
      </c>
      <c r="B1601" s="95" t="s">
        <v>48</v>
      </c>
      <c r="C1601" s="95" t="s">
        <v>127</v>
      </c>
      <c r="D1601" s="95" t="s">
        <v>838</v>
      </c>
      <c r="E1601" s="111">
        <v>1251000</v>
      </c>
      <c r="F1601" s="110">
        <f>RANK(E1601,$E$2:$E$4135)</f>
        <v>2038</v>
      </c>
      <c r="G1601" s="109">
        <f>PERCENTRANK($E$2:$E$4135,E1601)</f>
        <v>0.50700000000000001</v>
      </c>
    </row>
    <row r="1602" spans="1:7">
      <c r="A1602" s="95">
        <v>2011</v>
      </c>
      <c r="B1602" s="95" t="s">
        <v>48</v>
      </c>
      <c r="C1602" s="95" t="s">
        <v>127</v>
      </c>
      <c r="D1602" s="95" t="s">
        <v>1100</v>
      </c>
      <c r="E1602" s="111">
        <v>430150</v>
      </c>
      <c r="F1602" s="110">
        <f>RANK(E1602,$E$2:$E$4135)</f>
        <v>3674</v>
      </c>
      <c r="G1602" s="109">
        <f>PERCENTRANK($E$2:$E$4135,E1602)</f>
        <v>0.111</v>
      </c>
    </row>
    <row r="1603" spans="1:7">
      <c r="A1603" s="95">
        <v>2011</v>
      </c>
      <c r="B1603" s="95" t="s">
        <v>48</v>
      </c>
      <c r="C1603" s="95" t="s">
        <v>127</v>
      </c>
      <c r="D1603" s="95" t="s">
        <v>839</v>
      </c>
      <c r="E1603" s="111">
        <v>3250000</v>
      </c>
      <c r="F1603" s="110">
        <f>RANK(E1603,$E$2:$E$4135)</f>
        <v>1340</v>
      </c>
      <c r="G1603" s="109">
        <f>PERCENTRANK($E$2:$E$4135,E1603)</f>
        <v>0.67100000000000004</v>
      </c>
    </row>
    <row r="1604" spans="1:7">
      <c r="A1604" s="95">
        <v>2011</v>
      </c>
      <c r="B1604" s="95" t="s">
        <v>48</v>
      </c>
      <c r="C1604" s="95" t="s">
        <v>127</v>
      </c>
      <c r="D1604" s="95" t="s">
        <v>257</v>
      </c>
      <c r="E1604" s="111">
        <v>3900000</v>
      </c>
      <c r="F1604" s="110">
        <f>RANK(E1604,$E$2:$E$4135)</f>
        <v>1212</v>
      </c>
      <c r="G1604" s="109">
        <f>PERCENTRANK($E$2:$E$4135,E1604)</f>
        <v>0.70599999999999996</v>
      </c>
    </row>
    <row r="1605" spans="1:7">
      <c r="A1605" s="95">
        <v>2011</v>
      </c>
      <c r="B1605" s="95" t="s">
        <v>48</v>
      </c>
      <c r="C1605" s="95" t="s">
        <v>127</v>
      </c>
      <c r="D1605" s="95" t="s">
        <v>1101</v>
      </c>
      <c r="E1605" s="111">
        <v>416000</v>
      </c>
      <c r="F1605" s="110">
        <f>RANK(E1605,$E$2:$E$4135)</f>
        <v>3859</v>
      </c>
      <c r="G1605" s="109">
        <f>PERCENTRANK($E$2:$E$4135,E1605)</f>
        <v>6.3E-2</v>
      </c>
    </row>
    <row r="1606" spans="1:7">
      <c r="A1606" s="95">
        <v>2011</v>
      </c>
      <c r="B1606" s="95" t="s">
        <v>48</v>
      </c>
      <c r="C1606" s="95" t="s">
        <v>127</v>
      </c>
      <c r="D1606" s="95" t="s">
        <v>1102</v>
      </c>
      <c r="E1606" s="111">
        <v>414000</v>
      </c>
      <c r="F1606" s="110">
        <f>RANK(E1606,$E$2:$E$4135)</f>
        <v>3910</v>
      </c>
      <c r="G1606" s="109">
        <f>PERCENTRANK($E$2:$E$4135,E1606)</f>
        <v>4.1000000000000002E-2</v>
      </c>
    </row>
    <row r="1607" spans="1:7">
      <c r="A1607" s="95">
        <v>2011</v>
      </c>
      <c r="B1607" s="95" t="s">
        <v>48</v>
      </c>
      <c r="C1607" s="95" t="s">
        <v>127</v>
      </c>
      <c r="D1607" s="95" t="s">
        <v>705</v>
      </c>
      <c r="E1607" s="111">
        <v>3000000</v>
      </c>
      <c r="F1607" s="110">
        <f>RANK(E1607,$E$2:$E$4135)</f>
        <v>1398</v>
      </c>
      <c r="G1607" s="109">
        <f>PERCENTRANK($E$2:$E$4135,E1607)</f>
        <v>0.64700000000000002</v>
      </c>
    </row>
    <row r="1608" spans="1:7">
      <c r="A1608" s="95">
        <v>2011</v>
      </c>
      <c r="B1608" s="95" t="s">
        <v>48</v>
      </c>
      <c r="C1608" s="95" t="s">
        <v>127</v>
      </c>
      <c r="D1608" s="95" t="s">
        <v>98</v>
      </c>
      <c r="E1608" s="111">
        <v>3000000</v>
      </c>
      <c r="F1608" s="110">
        <f>RANK(E1608,$E$2:$E$4135)</f>
        <v>1398</v>
      </c>
      <c r="G1608" s="109">
        <f>PERCENTRANK($E$2:$E$4135,E1608)</f>
        <v>0.64700000000000002</v>
      </c>
    </row>
    <row r="1609" spans="1:7">
      <c r="A1609" s="95">
        <v>2011</v>
      </c>
      <c r="B1609" s="95" t="s">
        <v>48</v>
      </c>
      <c r="C1609" s="95" t="s">
        <v>127</v>
      </c>
      <c r="D1609" s="95" t="s">
        <v>843</v>
      </c>
      <c r="E1609" s="111">
        <v>7000000</v>
      </c>
      <c r="F1609" s="110">
        <f>RANK(E1609,$E$2:$E$4135)</f>
        <v>681</v>
      </c>
      <c r="G1609" s="109">
        <f>PERCENTRANK($E$2:$E$4135,E1609)</f>
        <v>0.82599999999999996</v>
      </c>
    </row>
    <row r="1610" spans="1:7">
      <c r="A1610" s="95">
        <v>2011</v>
      </c>
      <c r="B1610" s="95" t="s">
        <v>48</v>
      </c>
      <c r="C1610" s="95" t="s">
        <v>127</v>
      </c>
      <c r="D1610" s="95" t="s">
        <v>844</v>
      </c>
      <c r="E1610" s="111">
        <v>16174974</v>
      </c>
      <c r="F1610" s="110">
        <f>RANK(E1610,$E$2:$E$4135)</f>
        <v>129</v>
      </c>
      <c r="G1610" s="109">
        <f>PERCENTRANK($E$2:$E$4135,E1610)</f>
        <v>0.96799999999999997</v>
      </c>
    </row>
    <row r="1611" spans="1:7">
      <c r="A1611" s="95">
        <v>2011</v>
      </c>
      <c r="B1611" s="95" t="s">
        <v>49</v>
      </c>
      <c r="C1611" s="95" t="s">
        <v>127</v>
      </c>
      <c r="D1611" s="95" t="s">
        <v>1103</v>
      </c>
      <c r="E1611" s="111">
        <v>417400</v>
      </c>
      <c r="F1611" s="110">
        <f>RANK(E1611,$E$2:$E$4135)</f>
        <v>3835</v>
      </c>
      <c r="G1611" s="109">
        <f>PERCENTRANK($E$2:$E$4135,E1611)</f>
        <v>7.1999999999999995E-2</v>
      </c>
    </row>
    <row r="1612" spans="1:7">
      <c r="A1612" s="95">
        <v>2011</v>
      </c>
      <c r="B1612" s="95" t="s">
        <v>49</v>
      </c>
      <c r="C1612" s="95" t="s">
        <v>127</v>
      </c>
      <c r="D1612" s="95" t="s">
        <v>846</v>
      </c>
      <c r="E1612" s="111">
        <v>8000000</v>
      </c>
      <c r="F1612" s="110">
        <f>RANK(E1612,$E$2:$E$4135)</f>
        <v>573</v>
      </c>
      <c r="G1612" s="109">
        <f>PERCENTRANK($E$2:$E$4135,E1612)</f>
        <v>0.85399999999999998</v>
      </c>
    </row>
    <row r="1613" spans="1:7">
      <c r="A1613" s="95">
        <v>2011</v>
      </c>
      <c r="B1613" s="95" t="s">
        <v>49</v>
      </c>
      <c r="C1613" s="95" t="s">
        <v>127</v>
      </c>
      <c r="D1613" s="95" t="s">
        <v>848</v>
      </c>
      <c r="E1613" s="111">
        <v>2250000</v>
      </c>
      <c r="F1613" s="110">
        <f>RANK(E1613,$E$2:$E$4135)</f>
        <v>1639</v>
      </c>
      <c r="G1613" s="109">
        <f>PERCENTRANK($E$2:$E$4135,E1613)</f>
        <v>0.6</v>
      </c>
    </row>
    <row r="1614" spans="1:7">
      <c r="A1614" s="95">
        <v>2011</v>
      </c>
      <c r="B1614" s="95" t="s">
        <v>49</v>
      </c>
      <c r="C1614" s="95" t="s">
        <v>127</v>
      </c>
      <c r="D1614" s="95" t="s">
        <v>1104</v>
      </c>
      <c r="E1614" s="111">
        <v>450000</v>
      </c>
      <c r="F1614" s="110">
        <f>RANK(E1614,$E$2:$E$4135)</f>
        <v>3583</v>
      </c>
      <c r="G1614" s="109">
        <f>PERCENTRANK($E$2:$E$4135,E1614)</f>
        <v>0.13100000000000001</v>
      </c>
    </row>
    <row r="1615" spans="1:7">
      <c r="A1615" s="95">
        <v>2011</v>
      </c>
      <c r="B1615" s="95" t="s">
        <v>49</v>
      </c>
      <c r="C1615" s="95" t="s">
        <v>127</v>
      </c>
      <c r="D1615" s="95" t="s">
        <v>1105</v>
      </c>
      <c r="E1615" s="111">
        <v>443100</v>
      </c>
      <c r="F1615" s="110">
        <f>RANK(E1615,$E$2:$E$4135)</f>
        <v>3601</v>
      </c>
      <c r="G1615" s="109">
        <f>PERCENTRANK($E$2:$E$4135,E1615)</f>
        <v>0.128</v>
      </c>
    </row>
    <row r="1616" spans="1:7">
      <c r="A1616" s="95">
        <v>2011</v>
      </c>
      <c r="B1616" s="95" t="s">
        <v>49</v>
      </c>
      <c r="C1616" s="95" t="s">
        <v>127</v>
      </c>
      <c r="D1616" s="95" t="s">
        <v>605</v>
      </c>
      <c r="E1616" s="111">
        <v>2500000</v>
      </c>
      <c r="F1616" s="110">
        <f>RANK(E1616,$E$2:$E$4135)</f>
        <v>1555</v>
      </c>
      <c r="G1616" s="109">
        <f>PERCENTRANK($E$2:$E$4135,E1616)</f>
        <v>0.61699999999999999</v>
      </c>
    </row>
    <row r="1617" spans="1:7">
      <c r="A1617" s="95">
        <v>2011</v>
      </c>
      <c r="B1617" s="95" t="s">
        <v>49</v>
      </c>
      <c r="C1617" s="95" t="s">
        <v>127</v>
      </c>
      <c r="D1617" s="95" t="s">
        <v>662</v>
      </c>
      <c r="E1617" s="111">
        <v>3000000</v>
      </c>
      <c r="F1617" s="110">
        <f>RANK(E1617,$E$2:$E$4135)</f>
        <v>1398</v>
      </c>
      <c r="G1617" s="109">
        <f>PERCENTRANK($E$2:$E$4135,E1617)</f>
        <v>0.64700000000000002</v>
      </c>
    </row>
    <row r="1618" spans="1:7">
      <c r="A1618" s="95">
        <v>2011</v>
      </c>
      <c r="B1618" s="95" t="s">
        <v>49</v>
      </c>
      <c r="C1618" s="95" t="s">
        <v>127</v>
      </c>
      <c r="D1618" s="95" t="s">
        <v>1106</v>
      </c>
      <c r="E1618" s="111">
        <v>416000</v>
      </c>
      <c r="F1618" s="110">
        <f>RANK(E1618,$E$2:$E$4135)</f>
        <v>3859</v>
      </c>
      <c r="G1618" s="109">
        <f>PERCENTRANK($E$2:$E$4135,E1618)</f>
        <v>6.3E-2</v>
      </c>
    </row>
    <row r="1619" spans="1:7">
      <c r="A1619" s="95">
        <v>2011</v>
      </c>
      <c r="B1619" s="95" t="s">
        <v>49</v>
      </c>
      <c r="C1619" s="95" t="s">
        <v>127</v>
      </c>
      <c r="D1619" s="95" t="s">
        <v>850</v>
      </c>
      <c r="E1619" s="111">
        <v>2500000</v>
      </c>
      <c r="F1619" s="110">
        <f>RANK(E1619,$E$2:$E$4135)</f>
        <v>1555</v>
      </c>
      <c r="G1619" s="109">
        <f>PERCENTRANK($E$2:$E$4135,E1619)</f>
        <v>0.61699999999999999</v>
      </c>
    </row>
    <row r="1620" spans="1:7">
      <c r="A1620" s="95">
        <v>2011</v>
      </c>
      <c r="B1620" s="95" t="s">
        <v>49</v>
      </c>
      <c r="C1620" s="95" t="s">
        <v>127</v>
      </c>
      <c r="D1620" s="95" t="s">
        <v>104</v>
      </c>
      <c r="E1620" s="111">
        <v>2900000</v>
      </c>
      <c r="F1620" s="110">
        <f>RANK(E1620,$E$2:$E$4135)</f>
        <v>1468</v>
      </c>
      <c r="G1620" s="109">
        <f>PERCENTRANK($E$2:$E$4135,E1620)</f>
        <v>0.64300000000000002</v>
      </c>
    </row>
    <row r="1621" spans="1:7">
      <c r="A1621" s="95">
        <v>2011</v>
      </c>
      <c r="B1621" s="95" t="s">
        <v>49</v>
      </c>
      <c r="C1621" s="95" t="s">
        <v>127</v>
      </c>
      <c r="D1621" s="95" t="s">
        <v>824</v>
      </c>
      <c r="E1621" s="111">
        <v>4000000</v>
      </c>
      <c r="F1621" s="110">
        <f>RANK(E1621,$E$2:$E$4135)</f>
        <v>1155</v>
      </c>
      <c r="G1621" s="109">
        <f>PERCENTRANK($E$2:$E$4135,E1621)</f>
        <v>0.70799999999999996</v>
      </c>
    </row>
    <row r="1622" spans="1:7">
      <c r="A1622" s="95">
        <v>2011</v>
      </c>
      <c r="B1622" s="95" t="s">
        <v>49</v>
      </c>
      <c r="C1622" s="95" t="s">
        <v>127</v>
      </c>
      <c r="D1622" s="95" t="s">
        <v>852</v>
      </c>
      <c r="E1622" s="111">
        <v>3500000</v>
      </c>
      <c r="F1622" s="110">
        <f>RANK(E1622,$E$2:$E$4135)</f>
        <v>1281</v>
      </c>
      <c r="G1622" s="109">
        <f>PERCENTRANK($E$2:$E$4135,E1622)</f>
        <v>0.68300000000000005</v>
      </c>
    </row>
    <row r="1623" spans="1:7">
      <c r="A1623" s="95">
        <v>2011</v>
      </c>
      <c r="B1623" s="95" t="s">
        <v>49</v>
      </c>
      <c r="C1623" s="95" t="s">
        <v>127</v>
      </c>
      <c r="D1623" s="95" t="s">
        <v>856</v>
      </c>
      <c r="E1623" s="111">
        <v>5000000</v>
      </c>
      <c r="F1623" s="110">
        <f>RANK(E1623,$E$2:$E$4135)</f>
        <v>956</v>
      </c>
      <c r="G1623" s="109">
        <f>PERCENTRANK($E$2:$E$4135,E1623)</f>
        <v>0.75600000000000001</v>
      </c>
    </row>
    <row r="1624" spans="1:7">
      <c r="A1624" s="95">
        <v>2011</v>
      </c>
      <c r="B1624" s="95" t="s">
        <v>49</v>
      </c>
      <c r="C1624" s="95" t="s">
        <v>127</v>
      </c>
      <c r="D1624" s="95" t="s">
        <v>857</v>
      </c>
      <c r="E1624" s="111">
        <v>1095000</v>
      </c>
      <c r="F1624" s="110">
        <f>RANK(E1624,$E$2:$E$4135)</f>
        <v>2139</v>
      </c>
      <c r="G1624" s="109">
        <f>PERCENTRANK($E$2:$E$4135,E1624)</f>
        <v>0.48199999999999998</v>
      </c>
    </row>
    <row r="1625" spans="1:7">
      <c r="A1625" s="95">
        <v>2011</v>
      </c>
      <c r="B1625" s="95" t="s">
        <v>49</v>
      </c>
      <c r="C1625" s="95" t="s">
        <v>127</v>
      </c>
      <c r="D1625" s="95" t="s">
        <v>858</v>
      </c>
      <c r="E1625" s="111">
        <v>5150000</v>
      </c>
      <c r="F1625" s="110">
        <f>RANK(E1625,$E$2:$E$4135)</f>
        <v>939</v>
      </c>
      <c r="G1625" s="109">
        <f>PERCENTRANK($E$2:$E$4135,E1625)</f>
        <v>0.77200000000000002</v>
      </c>
    </row>
    <row r="1626" spans="1:7">
      <c r="A1626" s="95">
        <v>2011</v>
      </c>
      <c r="B1626" s="95" t="s">
        <v>49</v>
      </c>
      <c r="C1626" s="95" t="s">
        <v>127</v>
      </c>
      <c r="D1626" s="95" t="s">
        <v>859</v>
      </c>
      <c r="E1626" s="111">
        <v>830000</v>
      </c>
      <c r="F1626" s="110">
        <f>RANK(E1626,$E$2:$E$4135)</f>
        <v>2363</v>
      </c>
      <c r="G1626" s="109">
        <f>PERCENTRANK($E$2:$E$4135,E1626)</f>
        <v>0.42799999999999999</v>
      </c>
    </row>
    <row r="1627" spans="1:7">
      <c r="A1627" s="95">
        <v>2011</v>
      </c>
      <c r="B1627" s="95" t="s">
        <v>49</v>
      </c>
      <c r="C1627" s="95" t="s">
        <v>127</v>
      </c>
      <c r="D1627" s="95" t="s">
        <v>861</v>
      </c>
      <c r="E1627" s="111">
        <v>422300</v>
      </c>
      <c r="F1627" s="110">
        <f>RANK(E1627,$E$2:$E$4135)</f>
        <v>3761</v>
      </c>
      <c r="G1627" s="109">
        <f>PERCENTRANK($E$2:$E$4135,E1627)</f>
        <v>0.09</v>
      </c>
    </row>
    <row r="1628" spans="1:7">
      <c r="A1628" s="95">
        <v>2011</v>
      </c>
      <c r="B1628" s="95" t="s">
        <v>49</v>
      </c>
      <c r="C1628" s="95" t="s">
        <v>127</v>
      </c>
      <c r="D1628" s="95" t="s">
        <v>862</v>
      </c>
      <c r="E1628" s="111">
        <v>1500000</v>
      </c>
      <c r="F1628" s="110">
        <f>RANK(E1628,$E$2:$E$4135)</f>
        <v>1886</v>
      </c>
      <c r="G1628" s="109">
        <f>PERCENTRANK($E$2:$E$4135,E1628)</f>
        <v>0.52800000000000002</v>
      </c>
    </row>
    <row r="1629" spans="1:7">
      <c r="A1629" s="95">
        <v>2011</v>
      </c>
      <c r="B1629" s="95" t="s">
        <v>49</v>
      </c>
      <c r="C1629" s="95" t="s">
        <v>127</v>
      </c>
      <c r="D1629" s="95" t="s">
        <v>863</v>
      </c>
      <c r="E1629" s="111">
        <v>450000</v>
      </c>
      <c r="F1629" s="110">
        <f>RANK(E1629,$E$2:$E$4135)</f>
        <v>3583</v>
      </c>
      <c r="G1629" s="109">
        <f>PERCENTRANK($E$2:$E$4135,E1629)</f>
        <v>0.13100000000000001</v>
      </c>
    </row>
    <row r="1630" spans="1:7">
      <c r="A1630" s="95">
        <v>2011</v>
      </c>
      <c r="B1630" s="95" t="s">
        <v>49</v>
      </c>
      <c r="C1630" s="95" t="s">
        <v>127</v>
      </c>
      <c r="D1630" s="95" t="s">
        <v>864</v>
      </c>
      <c r="E1630" s="111">
        <v>1200000</v>
      </c>
      <c r="F1630" s="110">
        <f>RANK(E1630,$E$2:$E$4135)</f>
        <v>2069</v>
      </c>
      <c r="G1630" s="109">
        <f>PERCENTRANK($E$2:$E$4135,E1630)</f>
        <v>0.49399999999999999</v>
      </c>
    </row>
    <row r="1631" spans="1:7">
      <c r="A1631" s="95">
        <v>2011</v>
      </c>
      <c r="B1631" s="95" t="s">
        <v>49</v>
      </c>
      <c r="C1631" s="95" t="s">
        <v>127</v>
      </c>
      <c r="D1631" s="95" t="s">
        <v>865</v>
      </c>
      <c r="E1631" s="111">
        <v>2300000</v>
      </c>
      <c r="F1631" s="110">
        <f>RANK(E1631,$E$2:$E$4135)</f>
        <v>1623</v>
      </c>
      <c r="G1631" s="109">
        <f>PERCENTRANK($E$2:$E$4135,E1631)</f>
        <v>0.60499999999999998</v>
      </c>
    </row>
    <row r="1632" spans="1:7">
      <c r="A1632" s="95">
        <v>2011</v>
      </c>
      <c r="B1632" s="95" t="s">
        <v>49</v>
      </c>
      <c r="C1632" s="95" t="s">
        <v>127</v>
      </c>
      <c r="D1632" s="95" t="s">
        <v>195</v>
      </c>
      <c r="E1632" s="111">
        <v>438100</v>
      </c>
      <c r="F1632" s="110">
        <f>RANK(E1632,$E$2:$E$4135)</f>
        <v>3634</v>
      </c>
      <c r="G1632" s="109">
        <f>PERCENTRANK($E$2:$E$4135,E1632)</f>
        <v>0.12</v>
      </c>
    </row>
    <row r="1633" spans="1:7">
      <c r="A1633" s="95">
        <v>2011</v>
      </c>
      <c r="B1633" s="95" t="s">
        <v>49</v>
      </c>
      <c r="C1633" s="95" t="s">
        <v>127</v>
      </c>
      <c r="D1633" s="95" t="s">
        <v>1107</v>
      </c>
      <c r="E1633" s="111">
        <v>900000</v>
      </c>
      <c r="F1633" s="110">
        <f>RANK(E1633,$E$2:$E$4135)</f>
        <v>2282</v>
      </c>
      <c r="G1633" s="109">
        <f>PERCENTRANK($E$2:$E$4135,E1633)</f>
        <v>0.44</v>
      </c>
    </row>
    <row r="1634" spans="1:7">
      <c r="A1634" s="95">
        <v>2011</v>
      </c>
      <c r="B1634" s="95" t="s">
        <v>49</v>
      </c>
      <c r="C1634" s="95" t="s">
        <v>127</v>
      </c>
      <c r="D1634" s="95" t="s">
        <v>1108</v>
      </c>
      <c r="E1634" s="111">
        <v>436400</v>
      </c>
      <c r="F1634" s="110">
        <f>RANK(E1634,$E$2:$E$4135)</f>
        <v>3645</v>
      </c>
      <c r="G1634" s="109">
        <f>PERCENTRANK($E$2:$E$4135,E1634)</f>
        <v>0.11799999999999999</v>
      </c>
    </row>
    <row r="1635" spans="1:7">
      <c r="A1635" s="95">
        <v>2011</v>
      </c>
      <c r="B1635" s="95" t="s">
        <v>49</v>
      </c>
      <c r="C1635" s="95" t="s">
        <v>127</v>
      </c>
      <c r="D1635" s="95" t="s">
        <v>537</v>
      </c>
      <c r="E1635" s="111">
        <v>3500000</v>
      </c>
      <c r="F1635" s="110">
        <f>RANK(E1635,$E$2:$E$4135)</f>
        <v>1281</v>
      </c>
      <c r="G1635" s="109">
        <f>PERCENTRANK($E$2:$E$4135,E1635)</f>
        <v>0.68300000000000005</v>
      </c>
    </row>
    <row r="1636" spans="1:7">
      <c r="A1636" s="95">
        <v>2011</v>
      </c>
      <c r="B1636" s="95" t="s">
        <v>49</v>
      </c>
      <c r="C1636" s="95" t="s">
        <v>127</v>
      </c>
      <c r="D1636" s="95" t="s">
        <v>122</v>
      </c>
      <c r="E1636" s="111">
        <v>439100</v>
      </c>
      <c r="F1636" s="110">
        <f>RANK(E1636,$E$2:$E$4135)</f>
        <v>3632</v>
      </c>
      <c r="G1636" s="109">
        <f>PERCENTRANK($E$2:$E$4135,E1636)</f>
        <v>0.121</v>
      </c>
    </row>
    <row r="1637" spans="1:7">
      <c r="A1637" s="95">
        <v>2011</v>
      </c>
      <c r="B1637" s="95" t="s">
        <v>49</v>
      </c>
      <c r="C1637" s="95" t="s">
        <v>127</v>
      </c>
      <c r="D1637" s="95" t="s">
        <v>448</v>
      </c>
      <c r="E1637" s="111">
        <v>5250000</v>
      </c>
      <c r="F1637" s="110">
        <f>RANK(E1637,$E$2:$E$4135)</f>
        <v>917</v>
      </c>
      <c r="G1637" s="109">
        <f>PERCENTRANK($E$2:$E$4135,E1637)</f>
        <v>0.77500000000000002</v>
      </c>
    </row>
    <row r="1638" spans="1:7">
      <c r="A1638" s="95">
        <v>2011</v>
      </c>
      <c r="B1638" s="95" t="s">
        <v>49</v>
      </c>
      <c r="C1638" s="95" t="s">
        <v>127</v>
      </c>
      <c r="D1638" s="95" t="s">
        <v>868</v>
      </c>
      <c r="E1638" s="111">
        <v>1000000</v>
      </c>
      <c r="F1638" s="110">
        <f>RANK(E1638,$E$2:$E$4135)</f>
        <v>2160</v>
      </c>
      <c r="G1638" s="109">
        <f>PERCENTRANK($E$2:$E$4135,E1638)</f>
        <v>0.45800000000000002</v>
      </c>
    </row>
    <row r="1639" spans="1:7">
      <c r="A1639" s="95">
        <v>2011</v>
      </c>
      <c r="B1639" s="95" t="s">
        <v>49</v>
      </c>
      <c r="C1639" s="95" t="s">
        <v>127</v>
      </c>
      <c r="D1639" s="95" t="s">
        <v>870</v>
      </c>
      <c r="E1639" s="111">
        <v>429600</v>
      </c>
      <c r="F1639" s="110">
        <f>RANK(E1639,$E$2:$E$4135)</f>
        <v>3680</v>
      </c>
      <c r="G1639" s="109">
        <f>PERCENTRANK($E$2:$E$4135,E1639)</f>
        <v>0.109</v>
      </c>
    </row>
    <row r="1640" spans="1:7">
      <c r="A1640" s="95">
        <v>2011</v>
      </c>
      <c r="B1640" s="95" t="s">
        <v>49</v>
      </c>
      <c r="C1640" s="95" t="s">
        <v>127</v>
      </c>
      <c r="D1640" s="95" t="s">
        <v>871</v>
      </c>
      <c r="E1640" s="111">
        <v>435800</v>
      </c>
      <c r="F1640" s="110">
        <f>RANK(E1640,$E$2:$E$4135)</f>
        <v>3646</v>
      </c>
      <c r="G1640" s="109">
        <f>PERCENTRANK($E$2:$E$4135,E1640)</f>
        <v>0.11799999999999999</v>
      </c>
    </row>
    <row r="1641" spans="1:7">
      <c r="A1641" s="95">
        <v>2011</v>
      </c>
      <c r="B1641" s="95" t="s">
        <v>49</v>
      </c>
      <c r="C1641" s="95" t="s">
        <v>127</v>
      </c>
      <c r="D1641" s="95" t="s">
        <v>510</v>
      </c>
      <c r="E1641" s="111">
        <v>1415000</v>
      </c>
      <c r="F1641" s="110">
        <f>RANK(E1641,$E$2:$E$4135)</f>
        <v>1965</v>
      </c>
      <c r="G1641" s="109">
        <f>PERCENTRANK($E$2:$E$4135,E1641)</f>
        <v>0.52400000000000002</v>
      </c>
    </row>
    <row r="1642" spans="1:7">
      <c r="A1642" s="95">
        <v>2011</v>
      </c>
      <c r="B1642" s="95" t="s">
        <v>50</v>
      </c>
      <c r="C1642" s="95" t="s">
        <v>73</v>
      </c>
      <c r="D1642" s="95" t="s">
        <v>402</v>
      </c>
      <c r="E1642" s="111">
        <v>1500000</v>
      </c>
      <c r="F1642" s="110">
        <f>RANK(E1642,$E$2:$E$4135)</f>
        <v>1886</v>
      </c>
      <c r="G1642" s="109">
        <f>PERCENTRANK($E$2:$E$4135,E1642)</f>
        <v>0.52800000000000002</v>
      </c>
    </row>
    <row r="1643" spans="1:7">
      <c r="A1643" s="95">
        <v>2011</v>
      </c>
      <c r="B1643" s="95" t="s">
        <v>50</v>
      </c>
      <c r="C1643" s="95" t="s">
        <v>73</v>
      </c>
      <c r="D1643" s="95" t="s">
        <v>1109</v>
      </c>
      <c r="E1643" s="111">
        <v>414000</v>
      </c>
      <c r="F1643" s="110">
        <f>RANK(E1643,$E$2:$E$4135)</f>
        <v>3910</v>
      </c>
      <c r="G1643" s="109">
        <f>PERCENTRANK($E$2:$E$4135,E1643)</f>
        <v>4.1000000000000002E-2</v>
      </c>
    </row>
    <row r="1644" spans="1:7">
      <c r="A1644" s="95">
        <v>2011</v>
      </c>
      <c r="B1644" s="95" t="s">
        <v>50</v>
      </c>
      <c r="C1644" s="95" t="s">
        <v>73</v>
      </c>
      <c r="D1644" s="95" t="s">
        <v>878</v>
      </c>
      <c r="E1644" s="111">
        <v>1350000</v>
      </c>
      <c r="F1644" s="110">
        <f>RANK(E1644,$E$2:$E$4135)</f>
        <v>1989</v>
      </c>
      <c r="G1644" s="109">
        <f>PERCENTRANK($E$2:$E$4135,E1644)</f>
        <v>0.51300000000000001</v>
      </c>
    </row>
    <row r="1645" spans="1:7">
      <c r="A1645" s="95">
        <v>2011</v>
      </c>
      <c r="B1645" s="95" t="s">
        <v>50</v>
      </c>
      <c r="C1645" s="95" t="s">
        <v>73</v>
      </c>
      <c r="D1645" s="95" t="s">
        <v>880</v>
      </c>
      <c r="E1645" s="111">
        <v>443000</v>
      </c>
      <c r="F1645" s="110">
        <f>RANK(E1645,$E$2:$E$4135)</f>
        <v>3602</v>
      </c>
      <c r="G1645" s="109">
        <f>PERCENTRANK($E$2:$E$4135,E1645)</f>
        <v>0.127</v>
      </c>
    </row>
    <row r="1646" spans="1:7">
      <c r="A1646" s="95">
        <v>2011</v>
      </c>
      <c r="B1646" s="95" t="s">
        <v>50</v>
      </c>
      <c r="C1646" s="95" t="s">
        <v>73</v>
      </c>
      <c r="D1646" s="95" t="s">
        <v>488</v>
      </c>
      <c r="E1646" s="111">
        <v>1350000</v>
      </c>
      <c r="F1646" s="110">
        <f>RANK(E1646,$E$2:$E$4135)</f>
        <v>1989</v>
      </c>
      <c r="G1646" s="109">
        <f>PERCENTRANK($E$2:$E$4135,E1646)</f>
        <v>0.51300000000000001</v>
      </c>
    </row>
    <row r="1647" spans="1:7">
      <c r="A1647" s="95">
        <v>2011</v>
      </c>
      <c r="B1647" s="95" t="s">
        <v>50</v>
      </c>
      <c r="C1647" s="95" t="s">
        <v>73</v>
      </c>
      <c r="D1647" s="95" t="s">
        <v>573</v>
      </c>
      <c r="E1647" s="111">
        <v>900000</v>
      </c>
      <c r="F1647" s="110">
        <f>RANK(E1647,$E$2:$E$4135)</f>
        <v>2282</v>
      </c>
      <c r="G1647" s="109">
        <f>PERCENTRANK($E$2:$E$4135,E1647)</f>
        <v>0.44</v>
      </c>
    </row>
    <row r="1648" spans="1:7">
      <c r="A1648" s="95">
        <v>2011</v>
      </c>
      <c r="B1648" s="95" t="s">
        <v>50</v>
      </c>
      <c r="C1648" s="95" t="s">
        <v>73</v>
      </c>
      <c r="D1648" s="95" t="s">
        <v>882</v>
      </c>
      <c r="E1648" s="111">
        <v>441500</v>
      </c>
      <c r="F1648" s="110">
        <f>RANK(E1648,$E$2:$E$4135)</f>
        <v>3610</v>
      </c>
      <c r="G1648" s="109">
        <f>PERCENTRANK($E$2:$E$4135,E1648)</f>
        <v>0.126</v>
      </c>
    </row>
    <row r="1649" spans="1:7">
      <c r="A1649" s="95">
        <v>2011</v>
      </c>
      <c r="B1649" s="95" t="s">
        <v>50</v>
      </c>
      <c r="C1649" s="95" t="s">
        <v>73</v>
      </c>
      <c r="D1649" s="95" t="s">
        <v>1110</v>
      </c>
      <c r="E1649" s="111">
        <v>415000</v>
      </c>
      <c r="F1649" s="110">
        <f>RANK(E1649,$E$2:$E$4135)</f>
        <v>3881</v>
      </c>
      <c r="G1649" s="109">
        <f>PERCENTRANK($E$2:$E$4135,E1649)</f>
        <v>5.7000000000000002E-2</v>
      </c>
    </row>
    <row r="1650" spans="1:7">
      <c r="A1650" s="95">
        <v>2011</v>
      </c>
      <c r="B1650" s="95" t="s">
        <v>50</v>
      </c>
      <c r="C1650" s="95" t="s">
        <v>73</v>
      </c>
      <c r="D1650" s="95" t="s">
        <v>610</v>
      </c>
      <c r="E1650" s="111">
        <v>900000</v>
      </c>
      <c r="F1650" s="110">
        <f>RANK(E1650,$E$2:$E$4135)</f>
        <v>2282</v>
      </c>
      <c r="G1650" s="109">
        <f>PERCENTRANK($E$2:$E$4135,E1650)</f>
        <v>0.44</v>
      </c>
    </row>
    <row r="1651" spans="1:7">
      <c r="A1651" s="95">
        <v>2011</v>
      </c>
      <c r="B1651" s="95" t="s">
        <v>50</v>
      </c>
      <c r="C1651" s="95" t="s">
        <v>73</v>
      </c>
      <c r="D1651" s="95" t="s">
        <v>217</v>
      </c>
      <c r="E1651" s="111">
        <v>2100000</v>
      </c>
      <c r="F1651" s="110">
        <f>RANK(E1651,$E$2:$E$4135)</f>
        <v>1679</v>
      </c>
      <c r="G1651" s="109">
        <f>PERCENTRANK($E$2:$E$4135,E1651)</f>
        <v>0.59199999999999997</v>
      </c>
    </row>
    <row r="1652" spans="1:7">
      <c r="A1652" s="95">
        <v>2011</v>
      </c>
      <c r="B1652" s="95" t="s">
        <v>50</v>
      </c>
      <c r="C1652" s="95" t="s">
        <v>73</v>
      </c>
      <c r="D1652" s="95" t="s">
        <v>693</v>
      </c>
      <c r="E1652" s="111">
        <v>2000000</v>
      </c>
      <c r="F1652" s="110">
        <f>RANK(E1652,$E$2:$E$4135)</f>
        <v>1706</v>
      </c>
      <c r="G1652" s="109">
        <f>PERCENTRANK($E$2:$E$4135,E1652)</f>
        <v>0.57299999999999995</v>
      </c>
    </row>
    <row r="1653" spans="1:7">
      <c r="A1653" s="95">
        <v>2011</v>
      </c>
      <c r="B1653" s="95" t="s">
        <v>50</v>
      </c>
      <c r="C1653" s="95" t="s">
        <v>73</v>
      </c>
      <c r="D1653" s="95" t="s">
        <v>1111</v>
      </c>
      <c r="E1653" s="111">
        <v>1250000</v>
      </c>
      <c r="F1653" s="110">
        <f>RANK(E1653,$E$2:$E$4135)</f>
        <v>2039</v>
      </c>
      <c r="G1653" s="109">
        <f>PERCENTRANK($E$2:$E$4135,E1653)</f>
        <v>0.5</v>
      </c>
    </row>
    <row r="1654" spans="1:7">
      <c r="A1654" s="95">
        <v>2011</v>
      </c>
      <c r="B1654" s="95" t="s">
        <v>50</v>
      </c>
      <c r="C1654" s="95" t="s">
        <v>73</v>
      </c>
      <c r="D1654" s="95" t="s">
        <v>891</v>
      </c>
      <c r="E1654" s="111">
        <v>2750000</v>
      </c>
      <c r="F1654" s="110">
        <f>RANK(E1654,$E$2:$E$4135)</f>
        <v>1487</v>
      </c>
      <c r="G1654" s="109">
        <f>PERCENTRANK($E$2:$E$4135,E1654)</f>
        <v>0.63300000000000001</v>
      </c>
    </row>
    <row r="1655" spans="1:7">
      <c r="A1655" s="95">
        <v>2011</v>
      </c>
      <c r="B1655" s="95" t="s">
        <v>50</v>
      </c>
      <c r="C1655" s="95" t="s">
        <v>73</v>
      </c>
      <c r="D1655" s="95" t="s">
        <v>85</v>
      </c>
      <c r="E1655" s="111">
        <v>7000000</v>
      </c>
      <c r="F1655" s="110">
        <f>RANK(E1655,$E$2:$E$4135)</f>
        <v>681</v>
      </c>
      <c r="G1655" s="109">
        <f>PERCENTRANK($E$2:$E$4135,E1655)</f>
        <v>0.82599999999999996</v>
      </c>
    </row>
    <row r="1656" spans="1:7">
      <c r="A1656" s="95">
        <v>2011</v>
      </c>
      <c r="B1656" s="95" t="s">
        <v>50</v>
      </c>
      <c r="C1656" s="95" t="s">
        <v>73</v>
      </c>
      <c r="D1656" s="95" t="s">
        <v>892</v>
      </c>
      <c r="E1656" s="111">
        <v>7500000</v>
      </c>
      <c r="F1656" s="110">
        <f>RANK(E1656,$E$2:$E$4135)</f>
        <v>625</v>
      </c>
      <c r="G1656" s="109">
        <f>PERCENTRANK($E$2:$E$4135,E1656)</f>
        <v>0.84299999999999997</v>
      </c>
    </row>
    <row r="1657" spans="1:7">
      <c r="A1657" s="95">
        <v>2011</v>
      </c>
      <c r="B1657" s="95" t="s">
        <v>50</v>
      </c>
      <c r="C1657" s="95" t="s">
        <v>73</v>
      </c>
      <c r="D1657" s="95" t="s">
        <v>895</v>
      </c>
      <c r="E1657" s="111">
        <v>1050000</v>
      </c>
      <c r="F1657" s="110">
        <f>RANK(E1657,$E$2:$E$4135)</f>
        <v>2152</v>
      </c>
      <c r="G1657" s="109">
        <f>PERCENTRANK($E$2:$E$4135,E1657)</f>
        <v>0.47799999999999998</v>
      </c>
    </row>
    <row r="1658" spans="1:7">
      <c r="A1658" s="95">
        <v>2011</v>
      </c>
      <c r="B1658" s="95" t="s">
        <v>50</v>
      </c>
      <c r="C1658" s="95" t="s">
        <v>73</v>
      </c>
      <c r="D1658" s="95" t="s">
        <v>1112</v>
      </c>
      <c r="E1658" s="111">
        <v>700000</v>
      </c>
      <c r="F1658" s="110">
        <f>RANK(E1658,$E$2:$E$4135)</f>
        <v>2466</v>
      </c>
      <c r="G1658" s="109">
        <f>PERCENTRANK($E$2:$E$4135,E1658)</f>
        <v>0.39700000000000002</v>
      </c>
    </row>
    <row r="1659" spans="1:7">
      <c r="A1659" s="95">
        <v>2011</v>
      </c>
      <c r="B1659" s="95" t="s">
        <v>50</v>
      </c>
      <c r="C1659" s="95" t="s">
        <v>73</v>
      </c>
      <c r="D1659" s="95" t="s">
        <v>1113</v>
      </c>
      <c r="E1659" s="111">
        <v>414000</v>
      </c>
      <c r="F1659" s="110">
        <f>RANK(E1659,$E$2:$E$4135)</f>
        <v>3910</v>
      </c>
      <c r="G1659" s="109">
        <f>PERCENTRANK($E$2:$E$4135,E1659)</f>
        <v>4.1000000000000002E-2</v>
      </c>
    </row>
    <row r="1660" spans="1:7">
      <c r="A1660" s="95">
        <v>2011</v>
      </c>
      <c r="B1660" s="95" t="s">
        <v>50</v>
      </c>
      <c r="C1660" s="95" t="s">
        <v>73</v>
      </c>
      <c r="D1660" s="95" t="s">
        <v>1114</v>
      </c>
      <c r="E1660" s="111">
        <v>415000</v>
      </c>
      <c r="F1660" s="110">
        <f>RANK(E1660,$E$2:$E$4135)</f>
        <v>3881</v>
      </c>
      <c r="G1660" s="109">
        <f>PERCENTRANK($E$2:$E$4135,E1660)</f>
        <v>5.7000000000000002E-2</v>
      </c>
    </row>
    <row r="1661" spans="1:7">
      <c r="A1661" s="95">
        <v>2011</v>
      </c>
      <c r="B1661" s="95" t="s">
        <v>50</v>
      </c>
      <c r="C1661" s="95" t="s">
        <v>73</v>
      </c>
      <c r="D1661" s="95" t="s">
        <v>1115</v>
      </c>
      <c r="E1661" s="111">
        <v>415000</v>
      </c>
      <c r="F1661" s="110">
        <f>RANK(E1661,$E$2:$E$4135)</f>
        <v>3881</v>
      </c>
      <c r="G1661" s="109">
        <f>PERCENTRANK($E$2:$E$4135,E1661)</f>
        <v>5.7000000000000002E-2</v>
      </c>
    </row>
    <row r="1662" spans="1:7">
      <c r="A1662" s="95">
        <v>2011</v>
      </c>
      <c r="B1662" s="95" t="s">
        <v>50</v>
      </c>
      <c r="C1662" s="95" t="s">
        <v>73</v>
      </c>
      <c r="D1662" s="95" t="s">
        <v>897</v>
      </c>
      <c r="E1662" s="111">
        <v>3000000</v>
      </c>
      <c r="F1662" s="110">
        <f>RANK(E1662,$E$2:$E$4135)</f>
        <v>1398</v>
      </c>
      <c r="G1662" s="109">
        <f>PERCENTRANK($E$2:$E$4135,E1662)</f>
        <v>0.64700000000000002</v>
      </c>
    </row>
    <row r="1663" spans="1:7">
      <c r="A1663" s="95">
        <v>2011</v>
      </c>
      <c r="B1663" s="95" t="s">
        <v>50</v>
      </c>
      <c r="C1663" s="95" t="s">
        <v>73</v>
      </c>
      <c r="D1663" s="95" t="s">
        <v>1116</v>
      </c>
      <c r="E1663" s="111">
        <v>695000</v>
      </c>
      <c r="F1663" s="110">
        <f>RANK(E1663,$E$2:$E$4135)</f>
        <v>2492</v>
      </c>
      <c r="G1663" s="109">
        <f>PERCENTRANK($E$2:$E$4135,E1663)</f>
        <v>0.39700000000000002</v>
      </c>
    </row>
    <row r="1664" spans="1:7">
      <c r="A1664" s="95">
        <v>2011</v>
      </c>
      <c r="B1664" s="95" t="s">
        <v>50</v>
      </c>
      <c r="C1664" s="95" t="s">
        <v>73</v>
      </c>
      <c r="D1664" s="95" t="s">
        <v>702</v>
      </c>
      <c r="E1664" s="111">
        <v>850000</v>
      </c>
      <c r="F1664" s="110">
        <f>RANK(E1664,$E$2:$E$4135)</f>
        <v>2330</v>
      </c>
      <c r="G1664" s="109">
        <f>PERCENTRANK($E$2:$E$4135,E1664)</f>
        <v>0.42899999999999999</v>
      </c>
    </row>
    <row r="1665" spans="1:7">
      <c r="A1665" s="95">
        <v>2011</v>
      </c>
      <c r="B1665" s="95" t="s">
        <v>50</v>
      </c>
      <c r="C1665" s="95" t="s">
        <v>73</v>
      </c>
      <c r="D1665" s="95" t="s">
        <v>1117</v>
      </c>
      <c r="E1665" s="111">
        <v>418000</v>
      </c>
      <c r="F1665" s="110">
        <f>RANK(E1665,$E$2:$E$4135)</f>
        <v>3822</v>
      </c>
      <c r="G1665" s="109">
        <f>PERCENTRANK($E$2:$E$4135,E1665)</f>
        <v>7.2999999999999995E-2</v>
      </c>
    </row>
    <row r="1666" spans="1:7">
      <c r="A1666" s="95">
        <v>2011</v>
      </c>
      <c r="B1666" s="95" t="s">
        <v>50</v>
      </c>
      <c r="C1666" s="95" t="s">
        <v>73</v>
      </c>
      <c r="D1666" s="95" t="s">
        <v>1118</v>
      </c>
      <c r="E1666" s="111">
        <v>4375000</v>
      </c>
      <c r="F1666" s="110">
        <f>RANK(E1666,$E$2:$E$4135)</f>
        <v>1099</v>
      </c>
      <c r="G1666" s="109">
        <f>PERCENTRANK($E$2:$E$4135,E1666)</f>
        <v>0.73399999999999999</v>
      </c>
    </row>
    <row r="1667" spans="1:7">
      <c r="A1667" s="95">
        <v>2011</v>
      </c>
      <c r="B1667" s="95" t="s">
        <v>50</v>
      </c>
      <c r="C1667" s="95" t="s">
        <v>73</v>
      </c>
      <c r="D1667" s="95" t="s">
        <v>900</v>
      </c>
      <c r="E1667" s="111">
        <v>1200000</v>
      </c>
      <c r="F1667" s="110">
        <f>RANK(E1667,$E$2:$E$4135)</f>
        <v>2069</v>
      </c>
      <c r="G1667" s="109">
        <f>PERCENTRANK($E$2:$E$4135,E1667)</f>
        <v>0.49399999999999999</v>
      </c>
    </row>
    <row r="1668" spans="1:7">
      <c r="A1668" s="95">
        <v>2011</v>
      </c>
      <c r="B1668" s="95" t="s">
        <v>50</v>
      </c>
      <c r="C1668" s="95" t="s">
        <v>73</v>
      </c>
      <c r="D1668" s="95" t="s">
        <v>654</v>
      </c>
      <c r="E1668" s="111">
        <v>10571428</v>
      </c>
      <c r="F1668" s="110">
        <f>RANK(E1668,$E$2:$E$4135)</f>
        <v>399</v>
      </c>
      <c r="G1668" s="109">
        <f>PERCENTRANK($E$2:$E$4135,E1668)</f>
        <v>0.90300000000000002</v>
      </c>
    </row>
    <row r="1669" spans="1:7">
      <c r="A1669" s="95">
        <v>2011</v>
      </c>
      <c r="B1669" s="95" t="s">
        <v>50</v>
      </c>
      <c r="C1669" s="95" t="s">
        <v>73</v>
      </c>
      <c r="D1669" s="95" t="s">
        <v>1119</v>
      </c>
      <c r="E1669" s="111">
        <v>415000</v>
      </c>
      <c r="F1669" s="110">
        <f>RANK(E1669,$E$2:$E$4135)</f>
        <v>3881</v>
      </c>
      <c r="G1669" s="109">
        <f>PERCENTRANK($E$2:$E$4135,E1669)</f>
        <v>5.7000000000000002E-2</v>
      </c>
    </row>
    <row r="1670" spans="1:7">
      <c r="A1670" s="95">
        <v>2011</v>
      </c>
      <c r="B1670" s="95" t="s">
        <v>50</v>
      </c>
      <c r="C1670" s="95" t="s">
        <v>73</v>
      </c>
      <c r="D1670" s="95" t="s">
        <v>903</v>
      </c>
      <c r="E1670" s="111">
        <v>9025000</v>
      </c>
      <c r="F1670" s="110">
        <f>RANK(E1670,$E$2:$E$4135)</f>
        <v>502</v>
      </c>
      <c r="G1670" s="109">
        <f>PERCENTRANK($E$2:$E$4135,E1670)</f>
        <v>0.878</v>
      </c>
    </row>
    <row r="1671" spans="1:7">
      <c r="A1671" s="95">
        <v>2012</v>
      </c>
      <c r="B1671" s="95" t="s">
        <v>22</v>
      </c>
      <c r="C1671" s="95" t="s">
        <v>73</v>
      </c>
      <c r="D1671" s="95" t="s">
        <v>570</v>
      </c>
      <c r="E1671" s="111">
        <v>1250000</v>
      </c>
      <c r="F1671" s="110">
        <f>RANK(E1671,$E$2:$E$4135)</f>
        <v>2039</v>
      </c>
      <c r="G1671" s="109">
        <f>PERCENTRANK($E$2:$E$4135,E1671)</f>
        <v>0.5</v>
      </c>
    </row>
    <row r="1672" spans="1:7">
      <c r="A1672" s="95">
        <v>2012</v>
      </c>
      <c r="B1672" s="95" t="s">
        <v>22</v>
      </c>
      <c r="C1672" s="95" t="s">
        <v>73</v>
      </c>
      <c r="D1672" s="95" t="s">
        <v>406</v>
      </c>
      <c r="E1672" s="111">
        <v>1900000</v>
      </c>
      <c r="F1672" s="110">
        <f>RANK(E1672,$E$2:$E$4135)</f>
        <v>1773</v>
      </c>
      <c r="G1672" s="109">
        <f>PERCENTRANK($E$2:$E$4135,E1672)</f>
        <v>0.56899999999999995</v>
      </c>
    </row>
    <row r="1673" spans="1:7">
      <c r="A1673" s="95">
        <v>2012</v>
      </c>
      <c r="B1673" s="95" t="s">
        <v>22</v>
      </c>
      <c r="C1673" s="95" t="s">
        <v>73</v>
      </c>
      <c r="D1673" s="95" t="s">
        <v>377</v>
      </c>
      <c r="E1673" s="111">
        <v>1350000</v>
      </c>
      <c r="F1673" s="110">
        <f>RANK(E1673,$E$2:$E$4135)</f>
        <v>1989</v>
      </c>
      <c r="G1673" s="109">
        <f>PERCENTRANK($E$2:$E$4135,E1673)</f>
        <v>0.51300000000000001</v>
      </c>
    </row>
    <row r="1674" spans="1:7">
      <c r="A1674" s="95">
        <v>2012</v>
      </c>
      <c r="B1674" s="95" t="s">
        <v>22</v>
      </c>
      <c r="C1674" s="95" t="s">
        <v>73</v>
      </c>
      <c r="D1674" s="95" t="s">
        <v>600</v>
      </c>
      <c r="E1674" s="111">
        <v>1795000</v>
      </c>
      <c r="F1674" s="110">
        <f>RANK(E1674,$E$2:$E$4135)</f>
        <v>1798</v>
      </c>
      <c r="G1674" s="109">
        <f>PERCENTRANK($E$2:$E$4135,E1674)</f>
        <v>0.56399999999999995</v>
      </c>
    </row>
    <row r="1675" spans="1:7">
      <c r="A1675" s="95">
        <v>2012</v>
      </c>
      <c r="B1675" s="95" t="s">
        <v>22</v>
      </c>
      <c r="C1675" s="95" t="s">
        <v>73</v>
      </c>
      <c r="D1675" s="95" t="s">
        <v>602</v>
      </c>
      <c r="E1675" s="111">
        <v>3700000</v>
      </c>
      <c r="F1675" s="110">
        <f>RANK(E1675,$E$2:$E$4135)</f>
        <v>1253</v>
      </c>
      <c r="G1675" s="109">
        <f>PERCENTRANK($E$2:$E$4135,E1675)</f>
        <v>0.69499999999999995</v>
      </c>
    </row>
    <row r="1676" spans="1:7">
      <c r="A1676" s="95">
        <v>2012</v>
      </c>
      <c r="B1676" s="95" t="s">
        <v>22</v>
      </c>
      <c r="C1676" s="95" t="s">
        <v>73</v>
      </c>
      <c r="D1676" s="95" t="s">
        <v>1120</v>
      </c>
      <c r="E1676" s="111">
        <v>486000</v>
      </c>
      <c r="F1676" s="110">
        <f>RANK(E1676,$E$2:$E$4135)</f>
        <v>3360</v>
      </c>
      <c r="G1676" s="109">
        <f>PERCENTRANK($E$2:$E$4135,E1676)</f>
        <v>0.186</v>
      </c>
    </row>
    <row r="1677" spans="1:7">
      <c r="A1677" s="95">
        <v>2012</v>
      </c>
      <c r="B1677" s="95" t="s">
        <v>22</v>
      </c>
      <c r="C1677" s="95" t="s">
        <v>73</v>
      </c>
      <c r="D1677" s="95" t="s">
        <v>76</v>
      </c>
      <c r="E1677" s="111">
        <v>7750000</v>
      </c>
      <c r="F1677" s="110">
        <f>RANK(E1677,$E$2:$E$4135)</f>
        <v>607</v>
      </c>
      <c r="G1677" s="109">
        <f>PERCENTRANK($E$2:$E$4135,E1677)</f>
        <v>0.85199999999999998</v>
      </c>
    </row>
    <row r="1678" spans="1:7">
      <c r="A1678" s="95">
        <v>2012</v>
      </c>
      <c r="B1678" s="95" t="s">
        <v>22</v>
      </c>
      <c r="C1678" s="95" t="s">
        <v>73</v>
      </c>
      <c r="D1678" s="95" t="s">
        <v>1121</v>
      </c>
      <c r="E1678" s="111">
        <v>482000</v>
      </c>
      <c r="F1678" s="110">
        <f>RANK(E1678,$E$2:$E$4135)</f>
        <v>3427</v>
      </c>
      <c r="G1678" s="109">
        <f>PERCENTRANK($E$2:$E$4135,E1678)</f>
        <v>0.16800000000000001</v>
      </c>
    </row>
    <row r="1679" spans="1:7">
      <c r="A1679" s="95">
        <v>2012</v>
      </c>
      <c r="B1679" s="95" t="s">
        <v>22</v>
      </c>
      <c r="C1679" s="95" t="s">
        <v>73</v>
      </c>
      <c r="D1679" s="95" t="s">
        <v>135</v>
      </c>
      <c r="E1679" s="111">
        <v>499000</v>
      </c>
      <c r="F1679" s="110">
        <f>RANK(E1679,$E$2:$E$4135)</f>
        <v>3092</v>
      </c>
      <c r="G1679" s="109">
        <f>PERCENTRANK($E$2:$E$4135,E1679)</f>
        <v>0.251</v>
      </c>
    </row>
    <row r="1680" spans="1:7">
      <c r="A1680" s="95">
        <v>2012</v>
      </c>
      <c r="B1680" s="95" t="s">
        <v>22</v>
      </c>
      <c r="C1680" s="95" t="s">
        <v>73</v>
      </c>
      <c r="D1680" s="95" t="s">
        <v>856</v>
      </c>
      <c r="E1680" s="111">
        <v>5500000</v>
      </c>
      <c r="F1680" s="110">
        <f>RANK(E1680,$E$2:$E$4135)</f>
        <v>866</v>
      </c>
      <c r="G1680" s="109">
        <f>PERCENTRANK($E$2:$E$4135,E1680)</f>
        <v>0.78100000000000003</v>
      </c>
    </row>
    <row r="1681" spans="1:7">
      <c r="A1681" s="95">
        <v>2012</v>
      </c>
      <c r="B1681" s="95" t="s">
        <v>22</v>
      </c>
      <c r="C1681" s="95" t="s">
        <v>73</v>
      </c>
      <c r="D1681" s="95" t="s">
        <v>907</v>
      </c>
      <c r="E1681" s="111">
        <v>504000</v>
      </c>
      <c r="F1681" s="110">
        <f>RANK(E1681,$E$2:$E$4135)</f>
        <v>2895</v>
      </c>
      <c r="G1681" s="109">
        <f>PERCENTRANK($E$2:$E$4135,E1681)</f>
        <v>0.29699999999999999</v>
      </c>
    </row>
    <row r="1682" spans="1:7">
      <c r="A1682" s="95">
        <v>2012</v>
      </c>
      <c r="B1682" s="95" t="s">
        <v>22</v>
      </c>
      <c r="C1682" s="95" t="s">
        <v>73</v>
      </c>
      <c r="D1682" s="95" t="s">
        <v>84</v>
      </c>
      <c r="E1682" s="111">
        <v>519500</v>
      </c>
      <c r="F1682" s="110">
        <f>RANK(E1682,$E$2:$E$4135)</f>
        <v>2663</v>
      </c>
      <c r="G1682" s="109">
        <f>PERCENTRANK($E$2:$E$4135,E1682)</f>
        <v>0.35499999999999998</v>
      </c>
    </row>
    <row r="1683" spans="1:7">
      <c r="A1683" s="95">
        <v>2012</v>
      </c>
      <c r="B1683" s="95" t="s">
        <v>22</v>
      </c>
      <c r="C1683" s="95" t="s">
        <v>73</v>
      </c>
      <c r="D1683" s="95" t="s">
        <v>527</v>
      </c>
      <c r="E1683" s="111">
        <v>7500000</v>
      </c>
      <c r="F1683" s="110">
        <f>RANK(E1683,$E$2:$E$4135)</f>
        <v>625</v>
      </c>
      <c r="G1683" s="109">
        <f>PERCENTRANK($E$2:$E$4135,E1683)</f>
        <v>0.84299999999999997</v>
      </c>
    </row>
    <row r="1684" spans="1:7">
      <c r="A1684" s="95">
        <v>2012</v>
      </c>
      <c r="B1684" s="95" t="s">
        <v>22</v>
      </c>
      <c r="C1684" s="95" t="s">
        <v>73</v>
      </c>
      <c r="D1684" s="95" t="s">
        <v>862</v>
      </c>
      <c r="E1684" s="111">
        <v>1500000</v>
      </c>
      <c r="F1684" s="110">
        <f>RANK(E1684,$E$2:$E$4135)</f>
        <v>1886</v>
      </c>
      <c r="G1684" s="109">
        <f>PERCENTRANK($E$2:$E$4135,E1684)</f>
        <v>0.52800000000000002</v>
      </c>
    </row>
    <row r="1685" spans="1:7">
      <c r="A1685" s="95">
        <v>2012</v>
      </c>
      <c r="B1685" s="95" t="s">
        <v>22</v>
      </c>
      <c r="C1685" s="95" t="s">
        <v>73</v>
      </c>
      <c r="D1685" s="95" t="s">
        <v>1122</v>
      </c>
      <c r="E1685" s="111">
        <v>481000</v>
      </c>
      <c r="F1685" s="110">
        <f>RANK(E1685,$E$2:$E$4135)</f>
        <v>3447</v>
      </c>
      <c r="G1685" s="109">
        <f>PERCENTRANK($E$2:$E$4135,E1685)</f>
        <v>0.161</v>
      </c>
    </row>
    <row r="1686" spans="1:7">
      <c r="A1686" s="95">
        <v>2012</v>
      </c>
      <c r="B1686" s="95" t="s">
        <v>22</v>
      </c>
      <c r="C1686" s="95" t="s">
        <v>73</v>
      </c>
      <c r="D1686" s="95" t="s">
        <v>87</v>
      </c>
      <c r="E1686" s="111">
        <v>5900000</v>
      </c>
      <c r="F1686" s="110">
        <f>RANK(E1686,$E$2:$E$4135)</f>
        <v>833</v>
      </c>
      <c r="G1686" s="109">
        <f>PERCENTRANK($E$2:$E$4135,E1686)</f>
        <v>0.79800000000000004</v>
      </c>
    </row>
    <row r="1687" spans="1:7">
      <c r="A1687" s="95">
        <v>2012</v>
      </c>
      <c r="B1687" s="95" t="s">
        <v>22</v>
      </c>
      <c r="C1687" s="95" t="s">
        <v>73</v>
      </c>
      <c r="D1687" s="95" t="s">
        <v>866</v>
      </c>
      <c r="E1687" s="111">
        <v>1000000</v>
      </c>
      <c r="F1687" s="110">
        <f>RANK(E1687,$E$2:$E$4135)</f>
        <v>2160</v>
      </c>
      <c r="G1687" s="109">
        <f>PERCENTRANK($E$2:$E$4135,E1687)</f>
        <v>0.45800000000000002</v>
      </c>
    </row>
    <row r="1688" spans="1:7">
      <c r="A1688" s="95">
        <v>2012</v>
      </c>
      <c r="B1688" s="95" t="s">
        <v>22</v>
      </c>
      <c r="C1688" s="95" t="s">
        <v>73</v>
      </c>
      <c r="D1688" s="95" t="s">
        <v>90</v>
      </c>
      <c r="E1688" s="111">
        <v>502000</v>
      </c>
      <c r="F1688" s="110">
        <f>RANK(E1688,$E$2:$E$4135)</f>
        <v>2950</v>
      </c>
      <c r="G1688" s="109">
        <f>PERCENTRANK($E$2:$E$4135,E1688)</f>
        <v>0.28100000000000003</v>
      </c>
    </row>
    <row r="1689" spans="1:7">
      <c r="A1689" s="95">
        <v>2012</v>
      </c>
      <c r="B1689" s="95" t="s">
        <v>22</v>
      </c>
      <c r="C1689" s="95" t="s">
        <v>73</v>
      </c>
      <c r="D1689" s="95" t="s">
        <v>910</v>
      </c>
      <c r="E1689" s="111">
        <v>487500</v>
      </c>
      <c r="F1689" s="110">
        <f>RANK(E1689,$E$2:$E$4135)</f>
        <v>3344</v>
      </c>
      <c r="G1689" s="109">
        <f>PERCENTRANK($E$2:$E$4135,E1689)</f>
        <v>0.189</v>
      </c>
    </row>
    <row r="1690" spans="1:7">
      <c r="A1690" s="95">
        <v>2012</v>
      </c>
      <c r="B1690" s="95" t="s">
        <v>22</v>
      </c>
      <c r="C1690" s="95" t="s">
        <v>73</v>
      </c>
      <c r="D1690" s="95" t="s">
        <v>200</v>
      </c>
      <c r="E1690" s="111">
        <v>4500000</v>
      </c>
      <c r="F1690" s="110">
        <f>RANK(E1690,$E$2:$E$4135)</f>
        <v>1060</v>
      </c>
      <c r="G1690" s="109">
        <f>PERCENTRANK($E$2:$E$4135,E1690)</f>
        <v>0.73599999999999999</v>
      </c>
    </row>
    <row r="1691" spans="1:7">
      <c r="A1691" s="95">
        <v>2012</v>
      </c>
      <c r="B1691" s="95" t="s">
        <v>22</v>
      </c>
      <c r="C1691" s="95" t="s">
        <v>73</v>
      </c>
      <c r="D1691" s="95" t="s">
        <v>911</v>
      </c>
      <c r="E1691" s="111">
        <v>2012500</v>
      </c>
      <c r="F1691" s="110">
        <f>RANK(E1691,$E$2:$E$4135)</f>
        <v>1703</v>
      </c>
      <c r="G1691" s="109">
        <f>PERCENTRANK($E$2:$E$4135,E1691)</f>
        <v>0.58699999999999997</v>
      </c>
    </row>
    <row r="1692" spans="1:7">
      <c r="A1692" s="95">
        <v>2012</v>
      </c>
      <c r="B1692" s="95" t="s">
        <v>22</v>
      </c>
      <c r="C1692" s="95" t="s">
        <v>73</v>
      </c>
      <c r="D1692" s="95" t="s">
        <v>124</v>
      </c>
      <c r="E1692" s="111">
        <v>1750000</v>
      </c>
      <c r="F1692" s="110">
        <f>RANK(E1692,$E$2:$E$4135)</f>
        <v>1807</v>
      </c>
      <c r="G1692" s="109">
        <f>PERCENTRANK($E$2:$E$4135,E1692)</f>
        <v>0.55600000000000005</v>
      </c>
    </row>
    <row r="1693" spans="1:7">
      <c r="A1693" s="95">
        <v>2012</v>
      </c>
      <c r="B1693" s="95" t="s">
        <v>22</v>
      </c>
      <c r="C1693" s="95" t="s">
        <v>73</v>
      </c>
      <c r="D1693" s="95" t="s">
        <v>451</v>
      </c>
      <c r="E1693" s="111">
        <v>6000000</v>
      </c>
      <c r="F1693" s="110">
        <f>RANK(E1693,$E$2:$E$4135)</f>
        <v>790</v>
      </c>
      <c r="G1693" s="109">
        <f>PERCENTRANK($E$2:$E$4135,E1693)</f>
        <v>0.79900000000000004</v>
      </c>
    </row>
    <row r="1694" spans="1:7">
      <c r="A1694" s="95">
        <v>2012</v>
      </c>
      <c r="B1694" s="95" t="s">
        <v>22</v>
      </c>
      <c r="C1694" s="95" t="s">
        <v>73</v>
      </c>
      <c r="D1694" s="95" t="s">
        <v>1123</v>
      </c>
      <c r="E1694" s="111">
        <v>483000</v>
      </c>
      <c r="F1694" s="110">
        <f>RANK(E1694,$E$2:$E$4135)</f>
        <v>3396</v>
      </c>
      <c r="G1694" s="109">
        <f>PERCENTRANK($E$2:$E$4135,E1694)</f>
        <v>0.17499999999999999</v>
      </c>
    </row>
    <row r="1695" spans="1:7">
      <c r="A1695" s="95">
        <v>2012</v>
      </c>
      <c r="B1695" s="95" t="s">
        <v>22</v>
      </c>
      <c r="C1695" s="95" t="s">
        <v>73</v>
      </c>
      <c r="D1695" s="95" t="s">
        <v>96</v>
      </c>
      <c r="E1695" s="111">
        <v>6958333</v>
      </c>
      <c r="F1695" s="110">
        <f>RANK(E1695,$E$2:$E$4135)</f>
        <v>720</v>
      </c>
      <c r="G1695" s="109">
        <f>PERCENTRANK($E$2:$E$4135,E1695)</f>
        <v>0.82599999999999996</v>
      </c>
    </row>
    <row r="1696" spans="1:7">
      <c r="A1696" s="95">
        <v>2012</v>
      </c>
      <c r="B1696" s="95" t="s">
        <v>22</v>
      </c>
      <c r="C1696" s="95" t="s">
        <v>73</v>
      </c>
      <c r="D1696" s="95" t="s">
        <v>99</v>
      </c>
      <c r="E1696" s="111">
        <v>7200000</v>
      </c>
      <c r="F1696" s="110">
        <f>RANK(E1696,$E$2:$E$4135)</f>
        <v>669</v>
      </c>
      <c r="G1696" s="109">
        <f>PERCENTRANK($E$2:$E$4135,E1696)</f>
        <v>0.83699999999999997</v>
      </c>
    </row>
    <row r="1697" spans="1:7">
      <c r="A1697" s="95">
        <v>2012</v>
      </c>
      <c r="B1697" s="95" t="s">
        <v>22</v>
      </c>
      <c r="C1697" s="95" t="s">
        <v>73</v>
      </c>
      <c r="D1697" s="95" t="s">
        <v>626</v>
      </c>
      <c r="E1697" s="111">
        <v>1795000</v>
      </c>
      <c r="F1697" s="110">
        <f>RANK(E1697,$E$2:$E$4135)</f>
        <v>1798</v>
      </c>
      <c r="G1697" s="109">
        <f>PERCENTRANK($E$2:$E$4135,E1697)</f>
        <v>0.56399999999999995</v>
      </c>
    </row>
    <row r="1698" spans="1:7">
      <c r="A1698" s="95">
        <v>2012</v>
      </c>
      <c r="B1698" s="95" t="s">
        <v>18</v>
      </c>
      <c r="C1698" s="95" t="s">
        <v>73</v>
      </c>
      <c r="D1698" s="95" t="s">
        <v>912</v>
      </c>
      <c r="E1698" s="111">
        <v>495000</v>
      </c>
      <c r="F1698" s="110">
        <f>RANK(E1698,$E$2:$E$4135)</f>
        <v>3143</v>
      </c>
      <c r="G1698" s="109">
        <f>PERCENTRANK($E$2:$E$4135,E1698)</f>
        <v>0.23300000000000001</v>
      </c>
    </row>
    <row r="1699" spans="1:7">
      <c r="A1699" s="95">
        <v>2012</v>
      </c>
      <c r="B1699" s="95" t="s">
        <v>18</v>
      </c>
      <c r="C1699" s="95" t="s">
        <v>73</v>
      </c>
      <c r="D1699" s="95" t="s">
        <v>378</v>
      </c>
      <c r="E1699" s="111">
        <v>6845000</v>
      </c>
      <c r="F1699" s="110">
        <f>RANK(E1699,$E$2:$E$4135)</f>
        <v>726</v>
      </c>
      <c r="G1699" s="109">
        <f>PERCENTRANK($E$2:$E$4135,E1699)</f>
        <v>0.82399999999999995</v>
      </c>
    </row>
    <row r="1700" spans="1:7">
      <c r="A1700" s="95">
        <v>2012</v>
      </c>
      <c r="B1700" s="95" t="s">
        <v>18</v>
      </c>
      <c r="C1700" s="95" t="s">
        <v>73</v>
      </c>
      <c r="D1700" s="95" t="s">
        <v>1124</v>
      </c>
      <c r="E1700" s="111">
        <v>480000</v>
      </c>
      <c r="F1700" s="110">
        <f>RANK(E1700,$E$2:$E$4135)</f>
        <v>3476</v>
      </c>
      <c r="G1700" s="109">
        <f>PERCENTRANK($E$2:$E$4135,E1700)</f>
        <v>0.14299999999999999</v>
      </c>
    </row>
    <row r="1701" spans="1:7">
      <c r="A1701" s="95">
        <v>2012</v>
      </c>
      <c r="B1701" s="95" t="s">
        <v>18</v>
      </c>
      <c r="C1701" s="95" t="s">
        <v>73</v>
      </c>
      <c r="D1701" s="95" t="s">
        <v>1125</v>
      </c>
      <c r="E1701" s="111">
        <v>480000</v>
      </c>
      <c r="F1701" s="110">
        <f>RANK(E1701,$E$2:$E$4135)</f>
        <v>3476</v>
      </c>
      <c r="G1701" s="109">
        <f>PERCENTRANK($E$2:$E$4135,E1701)</f>
        <v>0.14299999999999999</v>
      </c>
    </row>
    <row r="1702" spans="1:7">
      <c r="A1702" s="95">
        <v>2012</v>
      </c>
      <c r="B1702" s="95" t="s">
        <v>18</v>
      </c>
      <c r="C1702" s="95" t="s">
        <v>73</v>
      </c>
      <c r="D1702" s="95" t="s">
        <v>103</v>
      </c>
      <c r="E1702" s="111">
        <v>2125000</v>
      </c>
      <c r="F1702" s="110">
        <f>RANK(E1702,$E$2:$E$4135)</f>
        <v>1674</v>
      </c>
      <c r="G1702" s="109">
        <f>PERCENTRANK($E$2:$E$4135,E1702)</f>
        <v>0.59399999999999997</v>
      </c>
    </row>
    <row r="1703" spans="1:7">
      <c r="A1703" s="95">
        <v>2012</v>
      </c>
      <c r="B1703" s="95" t="s">
        <v>18</v>
      </c>
      <c r="C1703" s="95" t="s">
        <v>73</v>
      </c>
      <c r="D1703" s="95" t="s">
        <v>634</v>
      </c>
      <c r="E1703" s="111">
        <v>900000</v>
      </c>
      <c r="F1703" s="110">
        <f>RANK(E1703,$E$2:$E$4135)</f>
        <v>2282</v>
      </c>
      <c r="G1703" s="109">
        <f>PERCENTRANK($E$2:$E$4135,E1703)</f>
        <v>0.44</v>
      </c>
    </row>
    <row r="1704" spans="1:7">
      <c r="A1704" s="95">
        <v>2012</v>
      </c>
      <c r="B1704" s="95" t="s">
        <v>18</v>
      </c>
      <c r="C1704" s="95" t="s">
        <v>73</v>
      </c>
      <c r="D1704" s="95" t="s">
        <v>244</v>
      </c>
      <c r="E1704" s="111">
        <v>480000</v>
      </c>
      <c r="F1704" s="110">
        <f>RANK(E1704,$E$2:$E$4135)</f>
        <v>3476</v>
      </c>
      <c r="G1704" s="109">
        <f>PERCENTRANK($E$2:$E$4135,E1704)</f>
        <v>0.14299999999999999</v>
      </c>
    </row>
    <row r="1705" spans="1:7">
      <c r="A1705" s="95">
        <v>2012</v>
      </c>
      <c r="B1705" s="95" t="s">
        <v>18</v>
      </c>
      <c r="C1705" s="95" t="s">
        <v>73</v>
      </c>
      <c r="D1705" s="95" t="s">
        <v>913</v>
      </c>
      <c r="E1705" s="111">
        <v>535000</v>
      </c>
      <c r="F1705" s="110">
        <f>RANK(E1705,$E$2:$E$4135)</f>
        <v>2595</v>
      </c>
      <c r="G1705" s="109">
        <f>PERCENTRANK($E$2:$E$4135,E1705)</f>
        <v>0.371</v>
      </c>
    </row>
    <row r="1706" spans="1:7">
      <c r="A1706" s="95">
        <v>2012</v>
      </c>
      <c r="B1706" s="95" t="s">
        <v>18</v>
      </c>
      <c r="C1706" s="95" t="s">
        <v>73</v>
      </c>
      <c r="D1706" s="95" t="s">
        <v>106</v>
      </c>
      <c r="E1706" s="111">
        <v>535000</v>
      </c>
      <c r="F1706" s="110">
        <f>RANK(E1706,$E$2:$E$4135)</f>
        <v>2595</v>
      </c>
      <c r="G1706" s="109">
        <f>PERCENTRANK($E$2:$E$4135,E1706)</f>
        <v>0.371</v>
      </c>
    </row>
    <row r="1707" spans="1:7">
      <c r="A1707" s="95">
        <v>2012</v>
      </c>
      <c r="B1707" s="95" t="s">
        <v>18</v>
      </c>
      <c r="C1707" s="95" t="s">
        <v>73</v>
      </c>
      <c r="D1707" s="95" t="s">
        <v>1111</v>
      </c>
      <c r="E1707" s="111">
        <v>750000</v>
      </c>
      <c r="F1707" s="110">
        <f>RANK(E1707,$E$2:$E$4135)</f>
        <v>2413</v>
      </c>
      <c r="G1707" s="109">
        <f>PERCENTRANK($E$2:$E$4135,E1707)</f>
        <v>0.40600000000000003</v>
      </c>
    </row>
    <row r="1708" spans="1:7">
      <c r="A1708" s="95">
        <v>2012</v>
      </c>
      <c r="B1708" s="95" t="s">
        <v>18</v>
      </c>
      <c r="C1708" s="95" t="s">
        <v>73</v>
      </c>
      <c r="D1708" s="95" t="s">
        <v>108</v>
      </c>
      <c r="E1708" s="111">
        <v>565000</v>
      </c>
      <c r="F1708" s="110">
        <f>RANK(E1708,$E$2:$E$4135)</f>
        <v>2551</v>
      </c>
      <c r="G1708" s="109">
        <f>PERCENTRANK($E$2:$E$4135,E1708)</f>
        <v>0.38300000000000001</v>
      </c>
    </row>
    <row r="1709" spans="1:7">
      <c r="A1709" s="95">
        <v>2012</v>
      </c>
      <c r="B1709" s="95" t="s">
        <v>18</v>
      </c>
      <c r="C1709" s="95" t="s">
        <v>73</v>
      </c>
      <c r="D1709" s="95" t="s">
        <v>109</v>
      </c>
      <c r="E1709" s="111">
        <v>1600000</v>
      </c>
      <c r="F1709" s="110">
        <f>RANK(E1709,$E$2:$E$4135)</f>
        <v>1858</v>
      </c>
      <c r="G1709" s="109">
        <f>PERCENTRANK($E$2:$E$4135,E1709)</f>
        <v>0.54600000000000004</v>
      </c>
    </row>
    <row r="1710" spans="1:7">
      <c r="A1710" s="95">
        <v>2012</v>
      </c>
      <c r="B1710" s="95" t="s">
        <v>18</v>
      </c>
      <c r="C1710" s="95" t="s">
        <v>73</v>
      </c>
      <c r="D1710" s="95" t="s">
        <v>110</v>
      </c>
      <c r="E1710" s="111">
        <v>9000000</v>
      </c>
      <c r="F1710" s="110">
        <f>RANK(E1710,$E$2:$E$4135)</f>
        <v>503</v>
      </c>
      <c r="G1710" s="109">
        <f>PERCENTRANK($E$2:$E$4135,E1710)</f>
        <v>0.872</v>
      </c>
    </row>
    <row r="1711" spans="1:7">
      <c r="A1711" s="95">
        <v>2012</v>
      </c>
      <c r="B1711" s="95" t="s">
        <v>18</v>
      </c>
      <c r="C1711" s="95" t="s">
        <v>73</v>
      </c>
      <c r="D1711" s="95" t="s">
        <v>112</v>
      </c>
      <c r="E1711" s="111">
        <v>14000000</v>
      </c>
      <c r="F1711" s="110">
        <f>RANK(E1711,$E$2:$E$4135)</f>
        <v>216</v>
      </c>
      <c r="G1711" s="109">
        <f>PERCENTRANK($E$2:$E$4135,E1711)</f>
        <v>0.94299999999999995</v>
      </c>
    </row>
    <row r="1712" spans="1:7">
      <c r="A1712" s="95">
        <v>2012</v>
      </c>
      <c r="B1712" s="95" t="s">
        <v>18</v>
      </c>
      <c r="C1712" s="95" t="s">
        <v>73</v>
      </c>
      <c r="D1712" s="95" t="s">
        <v>113</v>
      </c>
      <c r="E1712" s="111">
        <v>5500000</v>
      </c>
      <c r="F1712" s="110">
        <f>RANK(E1712,$E$2:$E$4135)</f>
        <v>866</v>
      </c>
      <c r="G1712" s="109">
        <f>PERCENTRANK($E$2:$E$4135,E1712)</f>
        <v>0.78100000000000003</v>
      </c>
    </row>
    <row r="1713" spans="1:7">
      <c r="A1713" s="95">
        <v>2012</v>
      </c>
      <c r="B1713" s="95" t="s">
        <v>18</v>
      </c>
      <c r="C1713" s="95" t="s">
        <v>73</v>
      </c>
      <c r="D1713" s="95" t="s">
        <v>915</v>
      </c>
      <c r="E1713" s="111">
        <v>590000</v>
      </c>
      <c r="F1713" s="110">
        <f>RANK(E1713,$E$2:$E$4135)</f>
        <v>2543</v>
      </c>
      <c r="G1713" s="109">
        <f>PERCENTRANK($E$2:$E$4135,E1713)</f>
        <v>0.38400000000000001</v>
      </c>
    </row>
    <row r="1714" spans="1:7">
      <c r="A1714" s="95">
        <v>2012</v>
      </c>
      <c r="B1714" s="95" t="s">
        <v>18</v>
      </c>
      <c r="C1714" s="95" t="s">
        <v>73</v>
      </c>
      <c r="D1714" s="95" t="s">
        <v>916</v>
      </c>
      <c r="E1714" s="111">
        <v>491250</v>
      </c>
      <c r="F1714" s="110">
        <f>RANK(E1714,$E$2:$E$4135)</f>
        <v>3241</v>
      </c>
      <c r="G1714" s="109">
        <f>PERCENTRANK($E$2:$E$4135,E1714)</f>
        <v>0.215</v>
      </c>
    </row>
    <row r="1715" spans="1:7">
      <c r="A1715" s="95">
        <v>2012</v>
      </c>
      <c r="B1715" s="95" t="s">
        <v>18</v>
      </c>
      <c r="C1715" s="95" t="s">
        <v>73</v>
      </c>
      <c r="D1715" s="95" t="s">
        <v>116</v>
      </c>
      <c r="E1715" s="111">
        <v>11500000</v>
      </c>
      <c r="F1715" s="110">
        <f>RANK(E1715,$E$2:$E$4135)</f>
        <v>357</v>
      </c>
      <c r="G1715" s="109">
        <f>PERCENTRANK($E$2:$E$4135,E1715)</f>
        <v>0.91200000000000003</v>
      </c>
    </row>
    <row r="1716" spans="1:7">
      <c r="A1716" s="95">
        <v>2012</v>
      </c>
      <c r="B1716" s="95" t="s">
        <v>18</v>
      </c>
      <c r="C1716" s="95" t="s">
        <v>73</v>
      </c>
      <c r="D1716" s="95" t="s">
        <v>118</v>
      </c>
      <c r="E1716" s="111">
        <v>490000</v>
      </c>
      <c r="F1716" s="110">
        <f>RANK(E1716,$E$2:$E$4135)</f>
        <v>3278</v>
      </c>
      <c r="G1716" s="109">
        <f>PERCENTRANK($E$2:$E$4135,E1716)</f>
        <v>0.19600000000000001</v>
      </c>
    </row>
    <row r="1717" spans="1:7">
      <c r="A1717" s="95">
        <v>2012</v>
      </c>
      <c r="B1717" s="95" t="s">
        <v>18</v>
      </c>
      <c r="C1717" s="95" t="s">
        <v>73</v>
      </c>
      <c r="D1717" s="95" t="s">
        <v>1126</v>
      </c>
      <c r="E1717" s="111">
        <v>482500</v>
      </c>
      <c r="F1717" s="110">
        <f>RANK(E1717,$E$2:$E$4135)</f>
        <v>3411</v>
      </c>
      <c r="G1717" s="109">
        <f>PERCENTRANK($E$2:$E$4135,E1717)</f>
        <v>0.17100000000000001</v>
      </c>
    </row>
    <row r="1718" spans="1:7">
      <c r="A1718" s="95">
        <v>2012</v>
      </c>
      <c r="B1718" s="95" t="s">
        <v>18</v>
      </c>
      <c r="C1718" s="95" t="s">
        <v>73</v>
      </c>
      <c r="D1718" s="95" t="s">
        <v>120</v>
      </c>
      <c r="E1718" s="111">
        <v>2490000</v>
      </c>
      <c r="F1718" s="110">
        <f>RANK(E1718,$E$2:$E$4135)</f>
        <v>1584</v>
      </c>
      <c r="G1718" s="109">
        <f>PERCENTRANK($E$2:$E$4135,E1718)</f>
        <v>0.61599999999999999</v>
      </c>
    </row>
    <row r="1719" spans="1:7">
      <c r="A1719" s="95">
        <v>2012</v>
      </c>
      <c r="B1719" s="95" t="s">
        <v>18</v>
      </c>
      <c r="C1719" s="95" t="s">
        <v>73</v>
      </c>
      <c r="D1719" s="95" t="s">
        <v>1127</v>
      </c>
      <c r="E1719" s="111">
        <v>480000</v>
      </c>
      <c r="F1719" s="110">
        <f>RANK(E1719,$E$2:$E$4135)</f>
        <v>3476</v>
      </c>
      <c r="G1719" s="109">
        <f>PERCENTRANK($E$2:$E$4135,E1719)</f>
        <v>0.14299999999999999</v>
      </c>
    </row>
    <row r="1720" spans="1:7">
      <c r="A1720" s="95">
        <v>2012</v>
      </c>
      <c r="B1720" s="95" t="s">
        <v>18</v>
      </c>
      <c r="C1720" s="95" t="s">
        <v>73</v>
      </c>
      <c r="D1720" s="95" t="s">
        <v>121</v>
      </c>
      <c r="E1720" s="111">
        <v>4750000</v>
      </c>
      <c r="F1720" s="110">
        <f>RANK(E1720,$E$2:$E$4135)</f>
        <v>1034</v>
      </c>
      <c r="G1720" s="109">
        <f>PERCENTRANK($E$2:$E$4135,E1720)</f>
        <v>0.747</v>
      </c>
    </row>
    <row r="1721" spans="1:7">
      <c r="A1721" s="95">
        <v>2012</v>
      </c>
      <c r="B1721" s="95" t="s">
        <v>18</v>
      </c>
      <c r="C1721" s="95" t="s">
        <v>73</v>
      </c>
      <c r="D1721" s="95" t="s">
        <v>123</v>
      </c>
      <c r="E1721" s="111">
        <v>1625000</v>
      </c>
      <c r="F1721" s="110">
        <f>RANK(E1721,$E$2:$E$4135)</f>
        <v>1851</v>
      </c>
      <c r="G1721" s="109">
        <f>PERCENTRANK($E$2:$E$4135,E1721)</f>
        <v>0.55100000000000005</v>
      </c>
    </row>
    <row r="1722" spans="1:7">
      <c r="A1722" s="95">
        <v>2012</v>
      </c>
      <c r="B1722" s="95" t="s">
        <v>18</v>
      </c>
      <c r="C1722" s="95" t="s">
        <v>73</v>
      </c>
      <c r="D1722" s="95" t="s">
        <v>371</v>
      </c>
      <c r="E1722" s="111">
        <v>13146942</v>
      </c>
      <c r="F1722" s="110">
        <f>RANK(E1722,$E$2:$E$4135)</f>
        <v>255</v>
      </c>
      <c r="G1722" s="109">
        <f>PERCENTRANK($E$2:$E$4135,E1722)</f>
        <v>0.93799999999999994</v>
      </c>
    </row>
    <row r="1723" spans="1:7">
      <c r="A1723" s="95">
        <v>2012</v>
      </c>
      <c r="B1723" s="95" t="s">
        <v>18</v>
      </c>
      <c r="C1723" s="95" t="s">
        <v>73</v>
      </c>
      <c r="D1723" s="95" t="s">
        <v>1128</v>
      </c>
      <c r="E1723" s="111">
        <v>481250</v>
      </c>
      <c r="F1723" s="110">
        <f>RANK(E1723,$E$2:$E$4135)</f>
        <v>3446</v>
      </c>
      <c r="G1723" s="109">
        <f>PERCENTRANK($E$2:$E$4135,E1723)</f>
        <v>0.16600000000000001</v>
      </c>
    </row>
    <row r="1724" spans="1:7">
      <c r="A1724" s="95">
        <v>2012</v>
      </c>
      <c r="B1724" s="95" t="s">
        <v>18</v>
      </c>
      <c r="C1724" s="95" t="s">
        <v>73</v>
      </c>
      <c r="D1724" s="95" t="s">
        <v>917</v>
      </c>
      <c r="E1724" s="111">
        <v>533000</v>
      </c>
      <c r="F1724" s="110">
        <f>RANK(E1724,$E$2:$E$4135)</f>
        <v>2601</v>
      </c>
      <c r="G1724" s="109">
        <f>PERCENTRANK($E$2:$E$4135,E1724)</f>
        <v>0.37</v>
      </c>
    </row>
    <row r="1725" spans="1:7">
      <c r="A1725" s="95">
        <v>2012</v>
      </c>
      <c r="B1725" s="95" t="s">
        <v>18</v>
      </c>
      <c r="C1725" s="95" t="s">
        <v>73</v>
      </c>
      <c r="D1725" s="95" t="s">
        <v>1129</v>
      </c>
      <c r="E1725" s="111">
        <v>480000</v>
      </c>
      <c r="F1725" s="110">
        <f>RANK(E1725,$E$2:$E$4135)</f>
        <v>3476</v>
      </c>
      <c r="G1725" s="109">
        <f>PERCENTRANK($E$2:$E$4135,E1725)</f>
        <v>0.14299999999999999</v>
      </c>
    </row>
    <row r="1726" spans="1:7">
      <c r="A1726" s="95">
        <v>2012</v>
      </c>
      <c r="B1726" s="95" t="s">
        <v>18</v>
      </c>
      <c r="C1726" s="95" t="s">
        <v>73</v>
      </c>
      <c r="D1726" s="95" t="s">
        <v>735</v>
      </c>
      <c r="E1726" s="111">
        <v>1000000</v>
      </c>
      <c r="F1726" s="110">
        <f>RANK(E1726,$E$2:$E$4135)</f>
        <v>2160</v>
      </c>
      <c r="G1726" s="109">
        <f>PERCENTRANK($E$2:$E$4135,E1726)</f>
        <v>0.45800000000000002</v>
      </c>
    </row>
    <row r="1727" spans="1:7">
      <c r="A1727" s="95">
        <v>2012</v>
      </c>
      <c r="B1727" s="95" t="s">
        <v>23</v>
      </c>
      <c r="C1727" s="95" t="s">
        <v>127</v>
      </c>
      <c r="D1727" s="95" t="s">
        <v>919</v>
      </c>
      <c r="E1727" s="111">
        <v>1300000</v>
      </c>
      <c r="F1727" s="110">
        <f>RANK(E1727,$E$2:$E$4135)</f>
        <v>2016</v>
      </c>
      <c r="G1727" s="109">
        <f>PERCENTRANK($E$2:$E$4135,E1727)</f>
        <v>0.50900000000000001</v>
      </c>
    </row>
    <row r="1728" spans="1:7">
      <c r="A1728" s="95">
        <v>2012</v>
      </c>
      <c r="B1728" s="95" t="s">
        <v>23</v>
      </c>
      <c r="C1728" s="95" t="s">
        <v>127</v>
      </c>
      <c r="D1728" s="95" t="s">
        <v>920</v>
      </c>
      <c r="E1728" s="111">
        <v>488500</v>
      </c>
      <c r="F1728" s="110">
        <f>RANK(E1728,$E$2:$E$4135)</f>
        <v>3333</v>
      </c>
      <c r="G1728" s="109">
        <f>PERCENTRANK($E$2:$E$4135,E1728)</f>
        <v>0.193</v>
      </c>
    </row>
    <row r="1729" spans="1:7">
      <c r="A1729" s="95">
        <v>2012</v>
      </c>
      <c r="B1729" s="95" t="s">
        <v>23</v>
      </c>
      <c r="C1729" s="95" t="s">
        <v>127</v>
      </c>
      <c r="D1729" s="95" t="s">
        <v>1022</v>
      </c>
      <c r="E1729" s="111">
        <v>825000</v>
      </c>
      <c r="F1729" s="110">
        <f>RANK(E1729,$E$2:$E$4135)</f>
        <v>2364</v>
      </c>
      <c r="G1729" s="109">
        <f>PERCENTRANK($E$2:$E$4135,E1729)</f>
        <v>0.42699999999999999</v>
      </c>
    </row>
    <row r="1730" spans="1:7">
      <c r="A1730" s="95">
        <v>2012</v>
      </c>
      <c r="B1730" s="95" t="s">
        <v>23</v>
      </c>
      <c r="C1730" s="95" t="s">
        <v>127</v>
      </c>
      <c r="D1730" s="95" t="s">
        <v>984</v>
      </c>
      <c r="E1730" s="111">
        <v>1250000</v>
      </c>
      <c r="F1730" s="110">
        <f>RANK(E1730,$E$2:$E$4135)</f>
        <v>2039</v>
      </c>
      <c r="G1730" s="109">
        <f>PERCENTRANK($E$2:$E$4135,E1730)</f>
        <v>0.5</v>
      </c>
    </row>
    <row r="1731" spans="1:7">
      <c r="A1731" s="95">
        <v>2012</v>
      </c>
      <c r="B1731" s="95" t="s">
        <v>23</v>
      </c>
      <c r="C1731" s="95" t="s">
        <v>127</v>
      </c>
      <c r="D1731" s="95" t="s">
        <v>1130</v>
      </c>
      <c r="E1731" s="111">
        <v>486000</v>
      </c>
      <c r="F1731" s="110">
        <f>RANK(E1731,$E$2:$E$4135)</f>
        <v>3360</v>
      </c>
      <c r="G1731" s="109">
        <f>PERCENTRANK($E$2:$E$4135,E1731)</f>
        <v>0.186</v>
      </c>
    </row>
    <row r="1732" spans="1:7">
      <c r="A1732" s="95">
        <v>2012</v>
      </c>
      <c r="B1732" s="95" t="s">
        <v>23</v>
      </c>
      <c r="C1732" s="95" t="s">
        <v>127</v>
      </c>
      <c r="D1732" s="95" t="s">
        <v>1131</v>
      </c>
      <c r="E1732" s="111">
        <v>1500000</v>
      </c>
      <c r="F1732" s="110">
        <f>RANK(E1732,$E$2:$E$4135)</f>
        <v>1886</v>
      </c>
      <c r="G1732" s="109">
        <f>PERCENTRANK($E$2:$E$4135,E1732)</f>
        <v>0.52800000000000002</v>
      </c>
    </row>
    <row r="1733" spans="1:7">
      <c r="A1733" s="95">
        <v>2012</v>
      </c>
      <c r="B1733" s="95" t="s">
        <v>23</v>
      </c>
      <c r="C1733" s="95" t="s">
        <v>127</v>
      </c>
      <c r="D1733" s="95" t="s">
        <v>1132</v>
      </c>
      <c r="E1733" s="111">
        <v>3072000</v>
      </c>
      <c r="F1733" s="110">
        <f>RANK(E1733,$E$2:$E$4135)</f>
        <v>1392</v>
      </c>
      <c r="G1733" s="109">
        <f>PERCENTRANK($E$2:$E$4135,E1733)</f>
        <v>0.66300000000000003</v>
      </c>
    </row>
    <row r="1734" spans="1:7">
      <c r="A1734" s="95">
        <v>2012</v>
      </c>
      <c r="B1734" s="95" t="s">
        <v>23</v>
      </c>
      <c r="C1734" s="95" t="s">
        <v>127</v>
      </c>
      <c r="D1734" s="95" t="s">
        <v>821</v>
      </c>
      <c r="E1734" s="111">
        <v>488000</v>
      </c>
      <c r="F1734" s="110">
        <f>RANK(E1734,$E$2:$E$4135)</f>
        <v>3337</v>
      </c>
      <c r="G1734" s="109">
        <f>PERCENTRANK($E$2:$E$4135,E1734)</f>
        <v>0.191</v>
      </c>
    </row>
    <row r="1735" spans="1:7">
      <c r="A1735" s="95">
        <v>2012</v>
      </c>
      <c r="B1735" s="95" t="s">
        <v>23</v>
      </c>
      <c r="C1735" s="95" t="s">
        <v>127</v>
      </c>
      <c r="D1735" s="95" t="s">
        <v>1133</v>
      </c>
      <c r="E1735" s="111">
        <v>480000</v>
      </c>
      <c r="F1735" s="110">
        <f>RANK(E1735,$E$2:$E$4135)</f>
        <v>3476</v>
      </c>
      <c r="G1735" s="109">
        <f>PERCENTRANK($E$2:$E$4135,E1735)</f>
        <v>0.14299999999999999</v>
      </c>
    </row>
    <row r="1736" spans="1:7">
      <c r="A1736" s="95">
        <v>2012</v>
      </c>
      <c r="B1736" s="95" t="s">
        <v>23</v>
      </c>
      <c r="C1736" s="95" t="s">
        <v>127</v>
      </c>
      <c r="D1736" s="95" t="s">
        <v>854</v>
      </c>
      <c r="E1736" s="111">
        <v>5200000</v>
      </c>
      <c r="F1736" s="110">
        <f>RANK(E1736,$E$2:$E$4135)</f>
        <v>932</v>
      </c>
      <c r="G1736" s="109">
        <f>PERCENTRANK($E$2:$E$4135,E1736)</f>
        <v>0.77300000000000002</v>
      </c>
    </row>
    <row r="1737" spans="1:7">
      <c r="A1737" s="95">
        <v>2012</v>
      </c>
      <c r="B1737" s="95" t="s">
        <v>23</v>
      </c>
      <c r="C1737" s="95" t="s">
        <v>127</v>
      </c>
      <c r="D1737" s="95" t="s">
        <v>304</v>
      </c>
      <c r="E1737" s="111">
        <v>4750000</v>
      </c>
      <c r="F1737" s="110">
        <f>RANK(E1737,$E$2:$E$4135)</f>
        <v>1034</v>
      </c>
      <c r="G1737" s="109">
        <f>PERCENTRANK($E$2:$E$4135,E1737)</f>
        <v>0.747</v>
      </c>
    </row>
    <row r="1738" spans="1:7">
      <c r="A1738" s="95">
        <v>2012</v>
      </c>
      <c r="B1738" s="95" t="s">
        <v>23</v>
      </c>
      <c r="C1738" s="95" t="s">
        <v>127</v>
      </c>
      <c r="D1738" s="95" t="s">
        <v>524</v>
      </c>
      <c r="E1738" s="111">
        <v>7416666</v>
      </c>
      <c r="F1738" s="110">
        <f>RANK(E1738,$E$2:$E$4135)</f>
        <v>648</v>
      </c>
      <c r="G1738" s="109">
        <f>PERCENTRANK($E$2:$E$4135,E1738)</f>
        <v>0.84299999999999997</v>
      </c>
    </row>
    <row r="1739" spans="1:7">
      <c r="A1739" s="95">
        <v>2012</v>
      </c>
      <c r="B1739" s="95" t="s">
        <v>23</v>
      </c>
      <c r="C1739" s="95" t="s">
        <v>127</v>
      </c>
      <c r="D1739" s="95" t="s">
        <v>830</v>
      </c>
      <c r="E1739" s="111">
        <v>493500</v>
      </c>
      <c r="F1739" s="110">
        <f>RANK(E1739,$E$2:$E$4135)</f>
        <v>3186</v>
      </c>
      <c r="G1739" s="109">
        <f>PERCENTRANK($E$2:$E$4135,E1739)</f>
        <v>0.22800000000000001</v>
      </c>
    </row>
    <row r="1740" spans="1:7">
      <c r="A1740" s="95">
        <v>2012</v>
      </c>
      <c r="B1740" s="95" t="s">
        <v>23</v>
      </c>
      <c r="C1740" s="95" t="s">
        <v>127</v>
      </c>
      <c r="D1740" s="95" t="s">
        <v>137</v>
      </c>
      <c r="E1740" s="111">
        <v>2625000</v>
      </c>
      <c r="F1740" s="110">
        <f>RANK(E1740,$E$2:$E$4135)</f>
        <v>1538</v>
      </c>
      <c r="G1740" s="109">
        <f>PERCENTRANK($E$2:$E$4135,E1740)</f>
        <v>0.627</v>
      </c>
    </row>
    <row r="1741" spans="1:7">
      <c r="A1741" s="95">
        <v>2012</v>
      </c>
      <c r="B1741" s="95" t="s">
        <v>23</v>
      </c>
      <c r="C1741" s="95" t="s">
        <v>127</v>
      </c>
      <c r="D1741" s="95" t="s">
        <v>551</v>
      </c>
      <c r="E1741" s="111">
        <v>800000</v>
      </c>
      <c r="F1741" s="110">
        <f>RANK(E1741,$E$2:$E$4135)</f>
        <v>2375</v>
      </c>
      <c r="G1741" s="109">
        <f>PERCENTRANK($E$2:$E$4135,E1741)</f>
        <v>0.41799999999999998</v>
      </c>
    </row>
    <row r="1742" spans="1:7">
      <c r="A1742" s="95">
        <v>2012</v>
      </c>
      <c r="B1742" s="95" t="s">
        <v>23</v>
      </c>
      <c r="C1742" s="95" t="s">
        <v>127</v>
      </c>
      <c r="D1742" s="95" t="s">
        <v>138</v>
      </c>
      <c r="E1742" s="111">
        <v>6150000</v>
      </c>
      <c r="F1742" s="110">
        <f>RANK(E1742,$E$2:$E$4135)</f>
        <v>787</v>
      </c>
      <c r="G1742" s="109">
        <f>PERCENTRANK($E$2:$E$4135,E1742)</f>
        <v>0.80900000000000005</v>
      </c>
    </row>
    <row r="1743" spans="1:7">
      <c r="A1743" s="95">
        <v>2012</v>
      </c>
      <c r="B1743" s="95" t="s">
        <v>23</v>
      </c>
      <c r="C1743" s="95" t="s">
        <v>127</v>
      </c>
      <c r="D1743" s="95" t="s">
        <v>386</v>
      </c>
      <c r="E1743" s="111">
        <v>3600000</v>
      </c>
      <c r="F1743" s="110">
        <f>RANK(E1743,$E$2:$E$4135)</f>
        <v>1270</v>
      </c>
      <c r="G1743" s="109">
        <f>PERCENTRANK($E$2:$E$4135,E1743)</f>
        <v>0.69099999999999995</v>
      </c>
    </row>
    <row r="1744" spans="1:7">
      <c r="A1744" s="95">
        <v>2012</v>
      </c>
      <c r="B1744" s="95" t="s">
        <v>23</v>
      </c>
      <c r="C1744" s="95" t="s">
        <v>127</v>
      </c>
      <c r="D1744" s="95" t="s">
        <v>140</v>
      </c>
      <c r="E1744" s="111">
        <v>12350000</v>
      </c>
      <c r="F1744" s="110">
        <f>RANK(E1744,$E$2:$E$4135)</f>
        <v>306</v>
      </c>
      <c r="G1744" s="109">
        <f>PERCENTRANK($E$2:$E$4135,E1744)</f>
        <v>0.92600000000000005</v>
      </c>
    </row>
    <row r="1745" spans="1:7">
      <c r="A1745" s="95">
        <v>2012</v>
      </c>
      <c r="B1745" s="95" t="s">
        <v>23</v>
      </c>
      <c r="C1745" s="95" t="s">
        <v>127</v>
      </c>
      <c r="D1745" s="95" t="s">
        <v>141</v>
      </c>
      <c r="E1745" s="111">
        <v>1450000</v>
      </c>
      <c r="F1745" s="110">
        <f>RANK(E1745,$E$2:$E$4135)</f>
        <v>1957</v>
      </c>
      <c r="G1745" s="109">
        <f>PERCENTRANK($E$2:$E$4135,E1745)</f>
        <v>0.52500000000000002</v>
      </c>
    </row>
    <row r="1746" spans="1:7">
      <c r="A1746" s="95">
        <v>2012</v>
      </c>
      <c r="B1746" s="95" t="s">
        <v>23</v>
      </c>
      <c r="C1746" s="95" t="s">
        <v>127</v>
      </c>
      <c r="D1746" s="95" t="s">
        <v>838</v>
      </c>
      <c r="E1746" s="111">
        <v>1350000</v>
      </c>
      <c r="F1746" s="110">
        <f>RANK(E1746,$E$2:$E$4135)</f>
        <v>1989</v>
      </c>
      <c r="G1746" s="109">
        <f>PERCENTRANK($E$2:$E$4135,E1746)</f>
        <v>0.51300000000000001</v>
      </c>
    </row>
    <row r="1747" spans="1:7">
      <c r="A1747" s="95">
        <v>2012</v>
      </c>
      <c r="B1747" s="95" t="s">
        <v>23</v>
      </c>
      <c r="C1747" s="95" t="s">
        <v>127</v>
      </c>
      <c r="D1747" s="95" t="s">
        <v>1134</v>
      </c>
      <c r="E1747" s="111">
        <v>483500</v>
      </c>
      <c r="F1747" s="110">
        <f>RANK(E1747,$E$2:$E$4135)</f>
        <v>3395</v>
      </c>
      <c r="G1747" s="109">
        <f>PERCENTRANK($E$2:$E$4135,E1747)</f>
        <v>0.17799999999999999</v>
      </c>
    </row>
    <row r="1748" spans="1:7">
      <c r="A1748" s="95">
        <v>2012</v>
      </c>
      <c r="B1748" s="95" t="s">
        <v>23</v>
      </c>
      <c r="C1748" s="95" t="s">
        <v>127</v>
      </c>
      <c r="D1748" s="95" t="s">
        <v>363</v>
      </c>
      <c r="E1748" s="111">
        <v>1000000</v>
      </c>
      <c r="F1748" s="110">
        <f>RANK(E1748,$E$2:$E$4135)</f>
        <v>2160</v>
      </c>
      <c r="G1748" s="109">
        <f>PERCENTRANK($E$2:$E$4135,E1748)</f>
        <v>0.45800000000000002</v>
      </c>
    </row>
    <row r="1749" spans="1:7">
      <c r="A1749" s="95">
        <v>2012</v>
      </c>
      <c r="B1749" s="95" t="s">
        <v>23</v>
      </c>
      <c r="C1749" s="95" t="s">
        <v>127</v>
      </c>
      <c r="D1749" s="95" t="s">
        <v>146</v>
      </c>
      <c r="E1749" s="111">
        <v>490500</v>
      </c>
      <c r="F1749" s="110">
        <f>RANK(E1749,$E$2:$E$4135)</f>
        <v>3268</v>
      </c>
      <c r="G1749" s="109">
        <f>PERCENTRANK($E$2:$E$4135,E1749)</f>
        <v>0.20699999999999999</v>
      </c>
    </row>
    <row r="1750" spans="1:7">
      <c r="A1750" s="95">
        <v>2012</v>
      </c>
      <c r="B1750" s="95" t="s">
        <v>23</v>
      </c>
      <c r="C1750" s="95" t="s">
        <v>127</v>
      </c>
      <c r="D1750" s="95" t="s">
        <v>92</v>
      </c>
      <c r="E1750" s="111">
        <v>7833333</v>
      </c>
      <c r="F1750" s="110">
        <f>RANK(E1750,$E$2:$E$4135)</f>
        <v>605</v>
      </c>
      <c r="G1750" s="109">
        <f>PERCENTRANK($E$2:$E$4135,E1750)</f>
        <v>0.85299999999999998</v>
      </c>
    </row>
    <row r="1751" spans="1:7">
      <c r="A1751" s="95">
        <v>2012</v>
      </c>
      <c r="B1751" s="95" t="s">
        <v>23</v>
      </c>
      <c r="C1751" s="95" t="s">
        <v>127</v>
      </c>
      <c r="D1751" s="95" t="s">
        <v>147</v>
      </c>
      <c r="E1751" s="111">
        <v>10000000</v>
      </c>
      <c r="F1751" s="110">
        <f>RANK(E1751,$E$2:$E$4135)</f>
        <v>431</v>
      </c>
      <c r="G1751" s="109">
        <f>PERCENTRANK($E$2:$E$4135,E1751)</f>
        <v>0.88700000000000001</v>
      </c>
    </row>
    <row r="1752" spans="1:7">
      <c r="A1752" s="95">
        <v>2012</v>
      </c>
      <c r="B1752" s="95" t="s">
        <v>23</v>
      </c>
      <c r="C1752" s="95" t="s">
        <v>127</v>
      </c>
      <c r="D1752" s="95" t="s">
        <v>1101</v>
      </c>
      <c r="E1752" s="111">
        <v>482500</v>
      </c>
      <c r="F1752" s="110">
        <f>RANK(E1752,$E$2:$E$4135)</f>
        <v>3411</v>
      </c>
      <c r="G1752" s="109">
        <f>PERCENTRANK($E$2:$E$4135,E1752)</f>
        <v>0.17100000000000001</v>
      </c>
    </row>
    <row r="1753" spans="1:7">
      <c r="A1753" s="95">
        <v>2012</v>
      </c>
      <c r="B1753" s="95" t="s">
        <v>23</v>
      </c>
      <c r="C1753" s="95" t="s">
        <v>127</v>
      </c>
      <c r="D1753" s="95" t="s">
        <v>842</v>
      </c>
      <c r="E1753" s="111">
        <v>489500</v>
      </c>
      <c r="F1753" s="110">
        <f>RANK(E1753,$E$2:$E$4135)</f>
        <v>3325</v>
      </c>
      <c r="G1753" s="109">
        <f>PERCENTRANK($E$2:$E$4135,E1753)</f>
        <v>0.19500000000000001</v>
      </c>
    </row>
    <row r="1754" spans="1:7">
      <c r="A1754" s="95">
        <v>2012</v>
      </c>
      <c r="B1754" s="95" t="s">
        <v>23</v>
      </c>
      <c r="C1754" s="95" t="s">
        <v>127</v>
      </c>
      <c r="D1754" s="95" t="s">
        <v>152</v>
      </c>
      <c r="E1754" s="111">
        <v>500000</v>
      </c>
      <c r="F1754" s="110">
        <f>RANK(E1754,$E$2:$E$4135)</f>
        <v>3014</v>
      </c>
      <c r="G1754" s="109">
        <f>PERCENTRANK($E$2:$E$4135,E1754)</f>
        <v>0.252</v>
      </c>
    </row>
    <row r="1755" spans="1:7">
      <c r="A1755" s="95">
        <v>2012</v>
      </c>
      <c r="B1755" s="95" t="s">
        <v>24</v>
      </c>
      <c r="C1755" s="95" t="s">
        <v>127</v>
      </c>
      <c r="D1755" s="95" t="s">
        <v>542</v>
      </c>
      <c r="E1755" s="111">
        <v>1200000</v>
      </c>
      <c r="F1755" s="110">
        <f>RANK(E1755,$E$2:$E$4135)</f>
        <v>2069</v>
      </c>
      <c r="G1755" s="109">
        <f>PERCENTRANK($E$2:$E$4135,E1755)</f>
        <v>0.49399999999999999</v>
      </c>
    </row>
    <row r="1756" spans="1:7">
      <c r="A1756" s="95">
        <v>2012</v>
      </c>
      <c r="B1756" s="95" t="s">
        <v>24</v>
      </c>
      <c r="C1756" s="95" t="s">
        <v>127</v>
      </c>
      <c r="D1756" s="95" t="s">
        <v>128</v>
      </c>
      <c r="E1756" s="111">
        <v>1075000</v>
      </c>
      <c r="F1756" s="110">
        <f>RANK(E1756,$E$2:$E$4135)</f>
        <v>2144</v>
      </c>
      <c r="G1756" s="109">
        <f>PERCENTRANK($E$2:$E$4135,E1756)</f>
        <v>0.48</v>
      </c>
    </row>
    <row r="1757" spans="1:7">
      <c r="A1757" s="95">
        <v>2012</v>
      </c>
      <c r="B1757" s="95" t="s">
        <v>24</v>
      </c>
      <c r="C1757" s="95" t="s">
        <v>127</v>
      </c>
      <c r="D1757" s="95" t="s">
        <v>154</v>
      </c>
      <c r="E1757" s="111">
        <v>510000</v>
      </c>
      <c r="F1757" s="110">
        <f>RANK(E1757,$E$2:$E$4135)</f>
        <v>2760</v>
      </c>
      <c r="G1757" s="109">
        <f>PERCENTRANK($E$2:$E$4135,E1757)</f>
        <v>0.32700000000000001</v>
      </c>
    </row>
    <row r="1758" spans="1:7">
      <c r="A1758" s="95">
        <v>2012</v>
      </c>
      <c r="B1758" s="95" t="s">
        <v>24</v>
      </c>
      <c r="C1758" s="95" t="s">
        <v>127</v>
      </c>
      <c r="D1758" s="95" t="s">
        <v>403</v>
      </c>
      <c r="E1758" s="111">
        <v>1200000</v>
      </c>
      <c r="F1758" s="110">
        <f>RANK(E1758,$E$2:$E$4135)</f>
        <v>2069</v>
      </c>
      <c r="G1758" s="109">
        <f>PERCENTRANK($E$2:$E$4135,E1758)</f>
        <v>0.49399999999999999</v>
      </c>
    </row>
    <row r="1759" spans="1:7">
      <c r="A1759" s="95">
        <v>2012</v>
      </c>
      <c r="B1759" s="95" t="s">
        <v>24</v>
      </c>
      <c r="C1759" s="95" t="s">
        <v>127</v>
      </c>
      <c r="D1759" s="95" t="s">
        <v>596</v>
      </c>
      <c r="E1759" s="111">
        <v>3900000</v>
      </c>
      <c r="F1759" s="110">
        <f>RANK(E1759,$E$2:$E$4135)</f>
        <v>1212</v>
      </c>
      <c r="G1759" s="109">
        <f>PERCENTRANK($E$2:$E$4135,E1759)</f>
        <v>0.70599999999999996</v>
      </c>
    </row>
    <row r="1760" spans="1:7">
      <c r="A1760" s="95">
        <v>2012</v>
      </c>
      <c r="B1760" s="95" t="s">
        <v>24</v>
      </c>
      <c r="C1760" s="95" t="s">
        <v>127</v>
      </c>
      <c r="D1760" s="95" t="s">
        <v>155</v>
      </c>
      <c r="E1760" s="111">
        <v>1612500</v>
      </c>
      <c r="F1760" s="110">
        <f>RANK(E1760,$E$2:$E$4135)</f>
        <v>1857</v>
      </c>
      <c r="G1760" s="109">
        <f>PERCENTRANK($E$2:$E$4135,E1760)</f>
        <v>0.55000000000000004</v>
      </c>
    </row>
    <row r="1761" spans="1:7">
      <c r="A1761" s="95">
        <v>2012</v>
      </c>
      <c r="B1761" s="95" t="s">
        <v>24</v>
      </c>
      <c r="C1761" s="95" t="s">
        <v>127</v>
      </c>
      <c r="D1761" s="95" t="s">
        <v>156</v>
      </c>
      <c r="E1761" s="111">
        <v>17000000</v>
      </c>
      <c r="F1761" s="110">
        <f>RANK(E1761,$E$2:$E$4135)</f>
        <v>107</v>
      </c>
      <c r="G1761" s="109">
        <f>PERCENTRANK($E$2:$E$4135,E1761)</f>
        <v>0.97199999999999998</v>
      </c>
    </row>
    <row r="1762" spans="1:7">
      <c r="A1762" s="95">
        <v>2012</v>
      </c>
      <c r="B1762" s="95" t="s">
        <v>24</v>
      </c>
      <c r="C1762" s="95" t="s">
        <v>127</v>
      </c>
      <c r="D1762" s="95" t="s">
        <v>1135</v>
      </c>
      <c r="E1762" s="111">
        <v>484000</v>
      </c>
      <c r="F1762" s="110">
        <f>RANK(E1762,$E$2:$E$4135)</f>
        <v>3388</v>
      </c>
      <c r="G1762" s="109">
        <f>PERCENTRANK($E$2:$E$4135,E1762)</f>
        <v>0.17899999999999999</v>
      </c>
    </row>
    <row r="1763" spans="1:7">
      <c r="A1763" s="95">
        <v>2012</v>
      </c>
      <c r="B1763" s="95" t="s">
        <v>24</v>
      </c>
      <c r="C1763" s="95" t="s">
        <v>127</v>
      </c>
      <c r="D1763" s="95" t="s">
        <v>159</v>
      </c>
      <c r="E1763" s="111">
        <v>3750000</v>
      </c>
      <c r="F1763" s="110">
        <f>RANK(E1763,$E$2:$E$4135)</f>
        <v>1232</v>
      </c>
      <c r="G1763" s="109">
        <f>PERCENTRANK($E$2:$E$4135,E1763)</f>
        <v>0.69699999999999995</v>
      </c>
    </row>
    <row r="1764" spans="1:7">
      <c r="A1764" s="95">
        <v>2012</v>
      </c>
      <c r="B1764" s="95" t="s">
        <v>24</v>
      </c>
      <c r="C1764" s="95" t="s">
        <v>127</v>
      </c>
      <c r="D1764" s="95" t="s">
        <v>1085</v>
      </c>
      <c r="E1764" s="111">
        <v>482000</v>
      </c>
      <c r="F1764" s="110">
        <f>RANK(E1764,$E$2:$E$4135)</f>
        <v>3427</v>
      </c>
      <c r="G1764" s="109">
        <f>PERCENTRANK($E$2:$E$4135,E1764)</f>
        <v>0.16800000000000001</v>
      </c>
    </row>
    <row r="1765" spans="1:7">
      <c r="A1765" s="95">
        <v>2012</v>
      </c>
      <c r="B1765" s="95" t="s">
        <v>24</v>
      </c>
      <c r="C1765" s="95" t="s">
        <v>127</v>
      </c>
      <c r="D1765" s="95" t="s">
        <v>796</v>
      </c>
      <c r="E1765" s="111">
        <v>20357142</v>
      </c>
      <c r="F1765" s="110">
        <f>RANK(E1765,$E$2:$E$4135)</f>
        <v>52</v>
      </c>
      <c r="G1765" s="109">
        <f>PERCENTRANK($E$2:$E$4135,E1765)</f>
        <v>0.98699999999999999</v>
      </c>
    </row>
    <row r="1766" spans="1:7">
      <c r="A1766" s="95">
        <v>2012</v>
      </c>
      <c r="B1766" s="95" t="s">
        <v>24</v>
      </c>
      <c r="C1766" s="95" t="s">
        <v>127</v>
      </c>
      <c r="D1766" s="95" t="s">
        <v>923</v>
      </c>
      <c r="E1766" s="111">
        <v>484000</v>
      </c>
      <c r="F1766" s="110">
        <f>RANK(E1766,$E$2:$E$4135)</f>
        <v>3388</v>
      </c>
      <c r="G1766" s="109">
        <f>PERCENTRANK($E$2:$E$4135,E1766)</f>
        <v>0.17899999999999999</v>
      </c>
    </row>
    <row r="1767" spans="1:7">
      <c r="A1767" s="95">
        <v>2012</v>
      </c>
      <c r="B1767" s="95" t="s">
        <v>24</v>
      </c>
      <c r="C1767" s="95" t="s">
        <v>127</v>
      </c>
      <c r="D1767" s="95" t="s">
        <v>163</v>
      </c>
      <c r="E1767" s="111">
        <v>8050000</v>
      </c>
      <c r="F1767" s="110">
        <f>RANK(E1767,$E$2:$E$4135)</f>
        <v>572</v>
      </c>
      <c r="G1767" s="109">
        <f>PERCENTRANK($E$2:$E$4135,E1767)</f>
        <v>0.86099999999999999</v>
      </c>
    </row>
    <row r="1768" spans="1:7">
      <c r="A1768" s="95">
        <v>2012</v>
      </c>
      <c r="B1768" s="95" t="s">
        <v>24</v>
      </c>
      <c r="C1768" s="95" t="s">
        <v>127</v>
      </c>
      <c r="D1768" s="95" t="s">
        <v>690</v>
      </c>
      <c r="E1768" s="111">
        <v>21857142</v>
      </c>
      <c r="F1768" s="110">
        <f>RANK(E1768,$E$2:$E$4135)</f>
        <v>38</v>
      </c>
      <c r="G1768" s="109">
        <f>PERCENTRANK($E$2:$E$4135,E1768)</f>
        <v>0.99099999999999999</v>
      </c>
    </row>
    <row r="1769" spans="1:7">
      <c r="A1769" s="95">
        <v>2012</v>
      </c>
      <c r="B1769" s="95" t="s">
        <v>24</v>
      </c>
      <c r="C1769" s="95" t="s">
        <v>127</v>
      </c>
      <c r="D1769" s="95" t="s">
        <v>1136</v>
      </c>
      <c r="E1769" s="111">
        <v>725000</v>
      </c>
      <c r="F1769" s="110">
        <f>RANK(E1769,$E$2:$E$4135)</f>
        <v>2457</v>
      </c>
      <c r="G1769" s="109">
        <f>PERCENTRANK($E$2:$E$4135,E1769)</f>
        <v>0.40400000000000003</v>
      </c>
    </row>
    <row r="1770" spans="1:7">
      <c r="A1770" s="95">
        <v>2012</v>
      </c>
      <c r="B1770" s="95" t="s">
        <v>24</v>
      </c>
      <c r="C1770" s="95" t="s">
        <v>127</v>
      </c>
      <c r="D1770" s="95" t="s">
        <v>189</v>
      </c>
      <c r="E1770" s="111">
        <v>6000000</v>
      </c>
      <c r="F1770" s="110">
        <f>RANK(E1770,$E$2:$E$4135)</f>
        <v>790</v>
      </c>
      <c r="G1770" s="109">
        <f>PERCENTRANK($E$2:$E$4135,E1770)</f>
        <v>0.79900000000000004</v>
      </c>
    </row>
    <row r="1771" spans="1:7">
      <c r="A1771" s="95">
        <v>2012</v>
      </c>
      <c r="B1771" s="95" t="s">
        <v>24</v>
      </c>
      <c r="C1771" s="95" t="s">
        <v>127</v>
      </c>
      <c r="D1771" s="95" t="s">
        <v>1137</v>
      </c>
      <c r="E1771" s="111">
        <v>483000</v>
      </c>
      <c r="F1771" s="110">
        <f>RANK(E1771,$E$2:$E$4135)</f>
        <v>3396</v>
      </c>
      <c r="G1771" s="109">
        <f>PERCENTRANK($E$2:$E$4135,E1771)</f>
        <v>0.17499999999999999</v>
      </c>
    </row>
    <row r="1772" spans="1:7">
      <c r="A1772" s="95">
        <v>2012</v>
      </c>
      <c r="B1772" s="95" t="s">
        <v>24</v>
      </c>
      <c r="C1772" s="95" t="s">
        <v>127</v>
      </c>
      <c r="D1772" s="95" t="s">
        <v>166</v>
      </c>
      <c r="E1772" s="111">
        <v>15950000</v>
      </c>
      <c r="F1772" s="110">
        <f>RANK(E1772,$E$2:$E$4135)</f>
        <v>146</v>
      </c>
      <c r="G1772" s="109">
        <f>PERCENTRANK($E$2:$E$4135,E1772)</f>
        <v>0.96399999999999997</v>
      </c>
    </row>
    <row r="1773" spans="1:7">
      <c r="A1773" s="95">
        <v>2012</v>
      </c>
      <c r="B1773" s="95" t="s">
        <v>24</v>
      </c>
      <c r="C1773" s="95" t="s">
        <v>127</v>
      </c>
      <c r="D1773" s="95" t="s">
        <v>167</v>
      </c>
      <c r="E1773" s="111">
        <v>7625000</v>
      </c>
      <c r="F1773" s="110">
        <f>RANK(E1773,$E$2:$E$4135)</f>
        <v>622</v>
      </c>
      <c r="G1773" s="109">
        <f>PERCENTRANK($E$2:$E$4135,E1773)</f>
        <v>0.84899999999999998</v>
      </c>
    </row>
    <row r="1774" spans="1:7">
      <c r="A1774" s="95">
        <v>2012</v>
      </c>
      <c r="B1774" s="95" t="s">
        <v>24</v>
      </c>
      <c r="C1774" s="95" t="s">
        <v>127</v>
      </c>
      <c r="D1774" s="95" t="s">
        <v>171</v>
      </c>
      <c r="E1774" s="111">
        <v>10333333</v>
      </c>
      <c r="F1774" s="110">
        <f>RANK(E1774,$E$2:$E$4135)</f>
        <v>415</v>
      </c>
      <c r="G1774" s="109">
        <f>PERCENTRANK($E$2:$E$4135,E1774)</f>
        <v>0.89900000000000002</v>
      </c>
    </row>
    <row r="1775" spans="1:7">
      <c r="A1775" s="95">
        <v>2012</v>
      </c>
      <c r="B1775" s="95" t="s">
        <v>24</v>
      </c>
      <c r="C1775" s="95" t="s">
        <v>127</v>
      </c>
      <c r="D1775" s="95" t="s">
        <v>924</v>
      </c>
      <c r="E1775" s="111">
        <v>506500</v>
      </c>
      <c r="F1775" s="110">
        <f>RANK(E1775,$E$2:$E$4135)</f>
        <v>2819</v>
      </c>
      <c r="G1775" s="109">
        <f>PERCENTRANK($E$2:$E$4135,E1775)</f>
        <v>0.317</v>
      </c>
    </row>
    <row r="1776" spans="1:7">
      <c r="A1776" s="95">
        <v>2012</v>
      </c>
      <c r="B1776" s="95" t="s">
        <v>24</v>
      </c>
      <c r="C1776" s="95" t="s">
        <v>127</v>
      </c>
      <c r="D1776" s="95" t="s">
        <v>979</v>
      </c>
      <c r="E1776" s="111">
        <v>521000</v>
      </c>
      <c r="F1776" s="110">
        <f>RANK(E1776,$E$2:$E$4135)</f>
        <v>2646</v>
      </c>
      <c r="G1776" s="109">
        <f>PERCENTRANK($E$2:$E$4135,E1776)</f>
        <v>0.35899999999999999</v>
      </c>
    </row>
    <row r="1777" spans="1:7">
      <c r="A1777" s="95">
        <v>2012</v>
      </c>
      <c r="B1777" s="95" t="s">
        <v>24</v>
      </c>
      <c r="C1777" s="95" t="s">
        <v>127</v>
      </c>
      <c r="D1777" s="95" t="s">
        <v>360</v>
      </c>
      <c r="E1777" s="111">
        <v>1040000</v>
      </c>
      <c r="F1777" s="110">
        <f>RANK(E1777,$E$2:$E$4135)</f>
        <v>2156</v>
      </c>
      <c r="G1777" s="109">
        <f>PERCENTRANK($E$2:$E$4135,E1777)</f>
        <v>0.47799999999999998</v>
      </c>
    </row>
    <row r="1778" spans="1:7">
      <c r="A1778" s="95">
        <v>2012</v>
      </c>
      <c r="B1778" s="95" t="s">
        <v>24</v>
      </c>
      <c r="C1778" s="95" t="s">
        <v>127</v>
      </c>
      <c r="D1778" s="95" t="s">
        <v>309</v>
      </c>
      <c r="E1778" s="111">
        <v>850000</v>
      </c>
      <c r="F1778" s="110">
        <f>RANK(E1778,$E$2:$E$4135)</f>
        <v>2330</v>
      </c>
      <c r="G1778" s="109">
        <f>PERCENTRANK($E$2:$E$4135,E1778)</f>
        <v>0.42899999999999999</v>
      </c>
    </row>
    <row r="1779" spans="1:7">
      <c r="A1779" s="95">
        <v>2012</v>
      </c>
      <c r="B1779" s="95" t="s">
        <v>24</v>
      </c>
      <c r="C1779" s="95" t="s">
        <v>127</v>
      </c>
      <c r="D1779" s="95" t="s">
        <v>173</v>
      </c>
      <c r="E1779" s="111">
        <v>14575000</v>
      </c>
      <c r="F1779" s="110">
        <f>RANK(E1779,$E$2:$E$4135)</f>
        <v>202</v>
      </c>
      <c r="G1779" s="109">
        <f>PERCENTRANK($E$2:$E$4135,E1779)</f>
        <v>0.95099999999999996</v>
      </c>
    </row>
    <row r="1780" spans="1:7">
      <c r="A1780" s="95">
        <v>2012</v>
      </c>
      <c r="B1780" s="95" t="s">
        <v>24</v>
      </c>
      <c r="C1780" s="95" t="s">
        <v>127</v>
      </c>
      <c r="D1780" s="95" t="s">
        <v>479</v>
      </c>
      <c r="E1780" s="111">
        <v>1500000</v>
      </c>
      <c r="F1780" s="110">
        <f>RANK(E1780,$E$2:$E$4135)</f>
        <v>1886</v>
      </c>
      <c r="G1780" s="109">
        <f>PERCENTRANK($E$2:$E$4135,E1780)</f>
        <v>0.52800000000000002</v>
      </c>
    </row>
    <row r="1781" spans="1:7">
      <c r="A1781" s="95">
        <v>2012</v>
      </c>
      <c r="B1781" s="95" t="s">
        <v>24</v>
      </c>
      <c r="C1781" s="95" t="s">
        <v>127</v>
      </c>
      <c r="D1781" s="95" t="s">
        <v>175</v>
      </c>
      <c r="E1781" s="111">
        <v>8250000</v>
      </c>
      <c r="F1781" s="110">
        <f>RANK(E1781,$E$2:$E$4135)</f>
        <v>560</v>
      </c>
      <c r="G1781" s="109">
        <f>PERCENTRANK($E$2:$E$4135,E1781)</f>
        <v>0.86299999999999999</v>
      </c>
    </row>
    <row r="1782" spans="1:7">
      <c r="A1782" s="95">
        <v>2012</v>
      </c>
      <c r="B1782" s="95" t="s">
        <v>24</v>
      </c>
      <c r="C1782" s="95" t="s">
        <v>127</v>
      </c>
      <c r="D1782" s="95" t="s">
        <v>536</v>
      </c>
      <c r="E1782" s="111">
        <v>1500000</v>
      </c>
      <c r="F1782" s="110">
        <f>RANK(E1782,$E$2:$E$4135)</f>
        <v>1886</v>
      </c>
      <c r="G1782" s="109">
        <f>PERCENTRANK($E$2:$E$4135,E1782)</f>
        <v>0.52800000000000002</v>
      </c>
    </row>
    <row r="1783" spans="1:7">
      <c r="A1783" s="95">
        <v>2012</v>
      </c>
      <c r="B1783" s="95" t="s">
        <v>24</v>
      </c>
      <c r="C1783" s="95" t="s">
        <v>127</v>
      </c>
      <c r="D1783" s="95" t="s">
        <v>367</v>
      </c>
      <c r="E1783" s="111">
        <v>3000000</v>
      </c>
      <c r="F1783" s="110">
        <f>RANK(E1783,$E$2:$E$4135)</f>
        <v>1398</v>
      </c>
      <c r="G1783" s="109">
        <f>PERCENTRANK($E$2:$E$4135,E1783)</f>
        <v>0.64700000000000002</v>
      </c>
    </row>
    <row r="1784" spans="1:7">
      <c r="A1784" s="95">
        <v>2012</v>
      </c>
      <c r="B1784" s="95" t="s">
        <v>24</v>
      </c>
      <c r="C1784" s="95" t="s">
        <v>127</v>
      </c>
      <c r="D1784" s="95" t="s">
        <v>841</v>
      </c>
      <c r="E1784" s="111">
        <v>2500000</v>
      </c>
      <c r="F1784" s="110">
        <f>RANK(E1784,$E$2:$E$4135)</f>
        <v>1555</v>
      </c>
      <c r="G1784" s="109">
        <f>PERCENTRANK($E$2:$E$4135,E1784)</f>
        <v>0.61699999999999999</v>
      </c>
    </row>
    <row r="1785" spans="1:7">
      <c r="A1785" s="95">
        <v>2012</v>
      </c>
      <c r="B1785" s="95" t="s">
        <v>24</v>
      </c>
      <c r="C1785" s="95" t="s">
        <v>127</v>
      </c>
      <c r="D1785" s="95" t="s">
        <v>810</v>
      </c>
      <c r="E1785" s="111">
        <v>1350000</v>
      </c>
      <c r="F1785" s="110">
        <f>RANK(E1785,$E$2:$E$4135)</f>
        <v>1989</v>
      </c>
      <c r="G1785" s="109">
        <f>PERCENTRANK($E$2:$E$4135,E1785)</f>
        <v>0.51300000000000001</v>
      </c>
    </row>
    <row r="1786" spans="1:7">
      <c r="A1786" s="95">
        <v>2012</v>
      </c>
      <c r="B1786" s="95" t="s">
        <v>24</v>
      </c>
      <c r="C1786" s="95" t="s">
        <v>127</v>
      </c>
      <c r="D1786" s="95" t="s">
        <v>623</v>
      </c>
      <c r="E1786" s="111">
        <v>1750000</v>
      </c>
      <c r="F1786" s="110">
        <f>RANK(E1786,$E$2:$E$4135)</f>
        <v>1807</v>
      </c>
      <c r="G1786" s="109">
        <f>PERCENTRANK($E$2:$E$4135,E1786)</f>
        <v>0.55600000000000005</v>
      </c>
    </row>
    <row r="1787" spans="1:7">
      <c r="A1787" s="95">
        <v>2012</v>
      </c>
      <c r="B1787" s="95" t="s">
        <v>24</v>
      </c>
      <c r="C1787" s="95" t="s">
        <v>127</v>
      </c>
      <c r="D1787" s="95" t="s">
        <v>1138</v>
      </c>
      <c r="E1787" s="111">
        <v>516000</v>
      </c>
      <c r="F1787" s="110">
        <f>RANK(E1787,$E$2:$E$4135)</f>
        <v>2683</v>
      </c>
      <c r="G1787" s="109">
        <f>PERCENTRANK($E$2:$E$4135,E1787)</f>
        <v>0.35</v>
      </c>
    </row>
    <row r="1788" spans="1:7">
      <c r="A1788" s="95">
        <v>2012</v>
      </c>
      <c r="B1788" s="95" t="s">
        <v>24</v>
      </c>
      <c r="C1788" s="95" t="s">
        <v>127</v>
      </c>
      <c r="D1788" s="95" t="s">
        <v>182</v>
      </c>
      <c r="E1788" s="111">
        <v>12250000</v>
      </c>
      <c r="F1788" s="110">
        <f>RANK(E1788,$E$2:$E$4135)</f>
        <v>307</v>
      </c>
      <c r="G1788" s="109">
        <f>PERCENTRANK($E$2:$E$4135,E1788)</f>
        <v>0.92500000000000004</v>
      </c>
    </row>
    <row r="1789" spans="1:7">
      <c r="A1789" s="95">
        <v>2012</v>
      </c>
      <c r="B1789" s="95" t="s">
        <v>25</v>
      </c>
      <c r="C1789" s="95" t="s">
        <v>127</v>
      </c>
      <c r="D1789" s="95" t="s">
        <v>183</v>
      </c>
      <c r="E1789" s="111">
        <v>520000</v>
      </c>
      <c r="F1789" s="110">
        <f>RANK(E1789,$E$2:$E$4135)</f>
        <v>2653</v>
      </c>
      <c r="G1789" s="109">
        <f>PERCENTRANK($E$2:$E$4135,E1789)</f>
        <v>0.35599999999999998</v>
      </c>
    </row>
    <row r="1790" spans="1:7">
      <c r="A1790" s="95">
        <v>2012</v>
      </c>
      <c r="B1790" s="95" t="s">
        <v>25</v>
      </c>
      <c r="C1790" s="95" t="s">
        <v>127</v>
      </c>
      <c r="D1790" s="95" t="s">
        <v>520</v>
      </c>
      <c r="E1790" s="111">
        <v>4500000</v>
      </c>
      <c r="F1790" s="110">
        <f>RANK(E1790,$E$2:$E$4135)</f>
        <v>1060</v>
      </c>
      <c r="G1790" s="109">
        <f>PERCENTRANK($E$2:$E$4135,E1790)</f>
        <v>0.73599999999999999</v>
      </c>
    </row>
    <row r="1791" spans="1:7">
      <c r="A1791" s="95">
        <v>2012</v>
      </c>
      <c r="B1791" s="95" t="s">
        <v>25</v>
      </c>
      <c r="C1791" s="95" t="s">
        <v>127</v>
      </c>
      <c r="D1791" s="95" t="s">
        <v>186</v>
      </c>
      <c r="E1791" s="111">
        <v>2000000</v>
      </c>
      <c r="F1791" s="110">
        <f>RANK(E1791,$E$2:$E$4135)</f>
        <v>1706</v>
      </c>
      <c r="G1791" s="109">
        <f>PERCENTRANK($E$2:$E$4135,E1791)</f>
        <v>0.57299999999999995</v>
      </c>
    </row>
    <row r="1792" spans="1:7">
      <c r="A1792" s="95">
        <v>2012</v>
      </c>
      <c r="B1792" s="95" t="s">
        <v>25</v>
      </c>
      <c r="C1792" s="95" t="s">
        <v>127</v>
      </c>
      <c r="D1792" s="95" t="s">
        <v>1139</v>
      </c>
      <c r="E1792" s="111">
        <v>495000</v>
      </c>
      <c r="F1792" s="110">
        <f>RANK(E1792,$E$2:$E$4135)</f>
        <v>3143</v>
      </c>
      <c r="G1792" s="109">
        <f>PERCENTRANK($E$2:$E$4135,E1792)</f>
        <v>0.23300000000000001</v>
      </c>
    </row>
    <row r="1793" spans="1:7">
      <c r="A1793" s="95">
        <v>2012</v>
      </c>
      <c r="B1793" s="95" t="s">
        <v>25</v>
      </c>
      <c r="C1793" s="95" t="s">
        <v>127</v>
      </c>
      <c r="D1793" s="95" t="s">
        <v>884</v>
      </c>
      <c r="E1793" s="111">
        <v>14000000</v>
      </c>
      <c r="F1793" s="110">
        <f>RANK(E1793,$E$2:$E$4135)</f>
        <v>216</v>
      </c>
      <c r="G1793" s="109">
        <f>PERCENTRANK($E$2:$E$4135,E1793)</f>
        <v>0.94299999999999995</v>
      </c>
    </row>
    <row r="1794" spans="1:7">
      <c r="A1794" s="95">
        <v>2012</v>
      </c>
      <c r="B1794" s="95" t="s">
        <v>25</v>
      </c>
      <c r="C1794" s="95" t="s">
        <v>127</v>
      </c>
      <c r="D1794" s="95" t="s">
        <v>1140</v>
      </c>
      <c r="E1794" s="111">
        <v>480000</v>
      </c>
      <c r="F1794" s="110">
        <f>RANK(E1794,$E$2:$E$4135)</f>
        <v>3476</v>
      </c>
      <c r="G1794" s="109">
        <f>PERCENTRANK($E$2:$E$4135,E1794)</f>
        <v>0.14299999999999999</v>
      </c>
    </row>
    <row r="1795" spans="1:7">
      <c r="A1795" s="95">
        <v>2012</v>
      </c>
      <c r="B1795" s="95" t="s">
        <v>25</v>
      </c>
      <c r="C1795" s="95" t="s">
        <v>127</v>
      </c>
      <c r="D1795" s="95" t="s">
        <v>1141</v>
      </c>
      <c r="E1795" s="111">
        <v>483000</v>
      </c>
      <c r="F1795" s="110">
        <f>RANK(E1795,$E$2:$E$4135)</f>
        <v>3396</v>
      </c>
      <c r="G1795" s="109">
        <f>PERCENTRANK($E$2:$E$4135,E1795)</f>
        <v>0.17499999999999999</v>
      </c>
    </row>
    <row r="1796" spans="1:7">
      <c r="A1796" s="95">
        <v>2012</v>
      </c>
      <c r="B1796" s="95" t="s">
        <v>25</v>
      </c>
      <c r="C1796" s="95" t="s">
        <v>127</v>
      </c>
      <c r="D1796" s="95" t="s">
        <v>187</v>
      </c>
      <c r="E1796" s="111">
        <v>7000000</v>
      </c>
      <c r="F1796" s="110">
        <f>RANK(E1796,$E$2:$E$4135)</f>
        <v>681</v>
      </c>
      <c r="G1796" s="109">
        <f>PERCENTRANK($E$2:$E$4135,E1796)</f>
        <v>0.82599999999999996</v>
      </c>
    </row>
    <row r="1797" spans="1:7">
      <c r="A1797" s="95">
        <v>2012</v>
      </c>
      <c r="B1797" s="95" t="s">
        <v>25</v>
      </c>
      <c r="C1797" s="95" t="s">
        <v>127</v>
      </c>
      <c r="D1797" s="95" t="s">
        <v>216</v>
      </c>
      <c r="E1797" s="111">
        <v>500000</v>
      </c>
      <c r="F1797" s="110">
        <f>RANK(E1797,$E$2:$E$4135)</f>
        <v>3014</v>
      </c>
      <c r="G1797" s="109">
        <f>PERCENTRANK($E$2:$E$4135,E1797)</f>
        <v>0.252</v>
      </c>
    </row>
    <row r="1798" spans="1:7">
      <c r="A1798" s="95">
        <v>2012</v>
      </c>
      <c r="B1798" s="95" t="s">
        <v>25</v>
      </c>
      <c r="C1798" s="95" t="s">
        <v>127</v>
      </c>
      <c r="D1798" s="95" t="s">
        <v>925</v>
      </c>
      <c r="E1798" s="111">
        <v>530000</v>
      </c>
      <c r="F1798" s="110">
        <f>RANK(E1798,$E$2:$E$4135)</f>
        <v>2605</v>
      </c>
      <c r="G1798" s="109">
        <f>PERCENTRANK($E$2:$E$4135,E1798)</f>
        <v>0.36799999999999999</v>
      </c>
    </row>
    <row r="1799" spans="1:7">
      <c r="A1799" s="95">
        <v>2012</v>
      </c>
      <c r="B1799" s="95" t="s">
        <v>25</v>
      </c>
      <c r="C1799" s="95" t="s">
        <v>127</v>
      </c>
      <c r="D1799" s="95" t="s">
        <v>1142</v>
      </c>
      <c r="E1799" s="111">
        <v>480000</v>
      </c>
      <c r="F1799" s="110">
        <f>RANK(E1799,$E$2:$E$4135)</f>
        <v>3476</v>
      </c>
      <c r="G1799" s="109">
        <f>PERCENTRANK($E$2:$E$4135,E1799)</f>
        <v>0.14299999999999999</v>
      </c>
    </row>
    <row r="1800" spans="1:7">
      <c r="A1800" s="95">
        <v>2012</v>
      </c>
      <c r="B1800" s="95" t="s">
        <v>25</v>
      </c>
      <c r="C1800" s="95" t="s">
        <v>127</v>
      </c>
      <c r="D1800" s="95" t="s">
        <v>191</v>
      </c>
      <c r="E1800" s="111">
        <v>12000000</v>
      </c>
      <c r="F1800" s="110">
        <f>RANK(E1800,$E$2:$E$4135)</f>
        <v>318</v>
      </c>
      <c r="G1800" s="109">
        <f>PERCENTRANK($E$2:$E$4135,E1800)</f>
        <v>0.91600000000000004</v>
      </c>
    </row>
    <row r="1801" spans="1:7">
      <c r="A1801" s="95">
        <v>2012</v>
      </c>
      <c r="B1801" s="95" t="s">
        <v>25</v>
      </c>
      <c r="C1801" s="95" t="s">
        <v>127</v>
      </c>
      <c r="D1801" s="95" t="s">
        <v>926</v>
      </c>
      <c r="E1801" s="111">
        <v>500000</v>
      </c>
      <c r="F1801" s="110">
        <f>RANK(E1801,$E$2:$E$4135)</f>
        <v>3014</v>
      </c>
      <c r="G1801" s="109">
        <f>PERCENTRANK($E$2:$E$4135,E1801)</f>
        <v>0.252</v>
      </c>
    </row>
    <row r="1802" spans="1:7">
      <c r="A1802" s="95">
        <v>2012</v>
      </c>
      <c r="B1802" s="95" t="s">
        <v>25</v>
      </c>
      <c r="C1802" s="95" t="s">
        <v>127</v>
      </c>
      <c r="D1802" s="95" t="s">
        <v>927</v>
      </c>
      <c r="E1802" s="111">
        <v>490000</v>
      </c>
      <c r="F1802" s="110">
        <f>RANK(E1802,$E$2:$E$4135)</f>
        <v>3278</v>
      </c>
      <c r="G1802" s="109">
        <f>PERCENTRANK($E$2:$E$4135,E1802)</f>
        <v>0.19600000000000001</v>
      </c>
    </row>
    <row r="1803" spans="1:7">
      <c r="A1803" s="95">
        <v>2012</v>
      </c>
      <c r="B1803" s="95" t="s">
        <v>25</v>
      </c>
      <c r="C1803" s="95" t="s">
        <v>127</v>
      </c>
      <c r="D1803" s="95" t="s">
        <v>144</v>
      </c>
      <c r="E1803" s="111">
        <v>2500000</v>
      </c>
      <c r="F1803" s="110">
        <f>RANK(E1803,$E$2:$E$4135)</f>
        <v>1555</v>
      </c>
      <c r="G1803" s="109">
        <f>PERCENTRANK($E$2:$E$4135,E1803)</f>
        <v>0.61699999999999999</v>
      </c>
    </row>
    <row r="1804" spans="1:7">
      <c r="A1804" s="95">
        <v>2012</v>
      </c>
      <c r="B1804" s="95" t="s">
        <v>25</v>
      </c>
      <c r="C1804" s="95" t="s">
        <v>127</v>
      </c>
      <c r="D1804" s="95" t="s">
        <v>196</v>
      </c>
      <c r="E1804" s="111">
        <v>17000000</v>
      </c>
      <c r="F1804" s="110">
        <f>RANK(E1804,$E$2:$E$4135)</f>
        <v>107</v>
      </c>
      <c r="G1804" s="109">
        <f>PERCENTRANK($E$2:$E$4135,E1804)</f>
        <v>0.97199999999999998</v>
      </c>
    </row>
    <row r="1805" spans="1:7">
      <c r="A1805" s="95">
        <v>2012</v>
      </c>
      <c r="B1805" s="95" t="s">
        <v>25</v>
      </c>
      <c r="C1805" s="95" t="s">
        <v>127</v>
      </c>
      <c r="D1805" s="95" t="s">
        <v>199</v>
      </c>
      <c r="E1805" s="111">
        <v>6000000</v>
      </c>
      <c r="F1805" s="110">
        <f>RANK(E1805,$E$2:$E$4135)</f>
        <v>790</v>
      </c>
      <c r="G1805" s="109">
        <f>PERCENTRANK($E$2:$E$4135,E1805)</f>
        <v>0.79900000000000004</v>
      </c>
    </row>
    <row r="1806" spans="1:7">
      <c r="A1806" s="95">
        <v>2012</v>
      </c>
      <c r="B1806" s="95" t="s">
        <v>25</v>
      </c>
      <c r="C1806" s="95" t="s">
        <v>127</v>
      </c>
      <c r="D1806" s="95" t="s">
        <v>202</v>
      </c>
      <c r="E1806" s="111">
        <v>5000000</v>
      </c>
      <c r="F1806" s="110">
        <f>RANK(E1806,$E$2:$E$4135)</f>
        <v>956</v>
      </c>
      <c r="G1806" s="109">
        <f>PERCENTRANK($E$2:$E$4135,E1806)</f>
        <v>0.75600000000000001</v>
      </c>
    </row>
    <row r="1807" spans="1:7">
      <c r="A1807" s="95">
        <v>2012</v>
      </c>
      <c r="B1807" s="95" t="s">
        <v>25</v>
      </c>
      <c r="C1807" s="95" t="s">
        <v>127</v>
      </c>
      <c r="D1807" s="95" t="s">
        <v>1143</v>
      </c>
      <c r="E1807" s="111">
        <v>480000</v>
      </c>
      <c r="F1807" s="110">
        <f>RANK(E1807,$E$2:$E$4135)</f>
        <v>3476</v>
      </c>
      <c r="G1807" s="109">
        <f>PERCENTRANK($E$2:$E$4135,E1807)</f>
        <v>0.14299999999999999</v>
      </c>
    </row>
    <row r="1808" spans="1:7">
      <c r="A1808" s="95">
        <v>2012</v>
      </c>
      <c r="B1808" s="95" t="s">
        <v>25</v>
      </c>
      <c r="C1808" s="95" t="s">
        <v>127</v>
      </c>
      <c r="D1808" s="95" t="s">
        <v>203</v>
      </c>
      <c r="E1808" s="111">
        <v>12500000</v>
      </c>
      <c r="F1808" s="110">
        <f>RANK(E1808,$E$2:$E$4135)</f>
        <v>292</v>
      </c>
      <c r="G1808" s="109">
        <f>PERCENTRANK($E$2:$E$4135,E1808)</f>
        <v>0.92600000000000005</v>
      </c>
    </row>
    <row r="1809" spans="1:7">
      <c r="A1809" s="95">
        <v>2012</v>
      </c>
      <c r="B1809" s="95" t="s">
        <v>25</v>
      </c>
      <c r="C1809" s="95" t="s">
        <v>127</v>
      </c>
      <c r="D1809" s="95" t="s">
        <v>929</v>
      </c>
      <c r="E1809" s="111">
        <v>500000</v>
      </c>
      <c r="F1809" s="110">
        <f>RANK(E1809,$E$2:$E$4135)</f>
        <v>3014</v>
      </c>
      <c r="G1809" s="109">
        <f>PERCENTRANK($E$2:$E$4135,E1809)</f>
        <v>0.252</v>
      </c>
    </row>
    <row r="1810" spans="1:7">
      <c r="A1810" s="95">
        <v>2012</v>
      </c>
      <c r="B1810" s="95" t="s">
        <v>25</v>
      </c>
      <c r="C1810" s="95" t="s">
        <v>127</v>
      </c>
      <c r="D1810" s="95" t="s">
        <v>1144</v>
      </c>
      <c r="E1810" s="111">
        <v>480000</v>
      </c>
      <c r="F1810" s="110">
        <f>RANK(E1810,$E$2:$E$4135)</f>
        <v>3476</v>
      </c>
      <c r="G1810" s="109">
        <f>PERCENTRANK($E$2:$E$4135,E1810)</f>
        <v>0.14299999999999999</v>
      </c>
    </row>
    <row r="1811" spans="1:7">
      <c r="A1811" s="95">
        <v>2012</v>
      </c>
      <c r="B1811" s="95" t="s">
        <v>25</v>
      </c>
      <c r="C1811" s="95" t="s">
        <v>127</v>
      </c>
      <c r="D1811" s="95" t="s">
        <v>1145</v>
      </c>
      <c r="E1811" s="111">
        <v>481500</v>
      </c>
      <c r="F1811" s="110">
        <f>RANK(E1811,$E$2:$E$4135)</f>
        <v>3439</v>
      </c>
      <c r="G1811" s="109">
        <f>PERCENTRANK($E$2:$E$4135,E1811)</f>
        <v>0.16700000000000001</v>
      </c>
    </row>
    <row r="1812" spans="1:7">
      <c r="A1812" s="95">
        <v>2012</v>
      </c>
      <c r="B1812" s="95" t="s">
        <v>25</v>
      </c>
      <c r="C1812" s="95" t="s">
        <v>127</v>
      </c>
      <c r="D1812" s="95" t="s">
        <v>206</v>
      </c>
      <c r="E1812" s="111">
        <v>5500000</v>
      </c>
      <c r="F1812" s="110">
        <f>RANK(E1812,$E$2:$E$4135)</f>
        <v>866</v>
      </c>
      <c r="G1812" s="109">
        <f>PERCENTRANK($E$2:$E$4135,E1812)</f>
        <v>0.78100000000000003</v>
      </c>
    </row>
    <row r="1813" spans="1:7">
      <c r="A1813" s="95">
        <v>2012</v>
      </c>
      <c r="B1813" s="95" t="s">
        <v>25</v>
      </c>
      <c r="C1813" s="95" t="s">
        <v>127</v>
      </c>
      <c r="D1813" s="95" t="s">
        <v>930</v>
      </c>
      <c r="E1813" s="111">
        <v>2500000</v>
      </c>
      <c r="F1813" s="110">
        <f>RANK(E1813,$E$2:$E$4135)</f>
        <v>1555</v>
      </c>
      <c r="G1813" s="109">
        <f>PERCENTRANK($E$2:$E$4135,E1813)</f>
        <v>0.61699999999999999</v>
      </c>
    </row>
    <row r="1814" spans="1:7">
      <c r="A1814" s="95">
        <v>2012</v>
      </c>
      <c r="B1814" s="95" t="s">
        <v>26</v>
      </c>
      <c r="C1814" s="95" t="s">
        <v>73</v>
      </c>
      <c r="D1814" s="95" t="s">
        <v>209</v>
      </c>
      <c r="E1814" s="111">
        <v>1375000</v>
      </c>
      <c r="F1814" s="110">
        <f>RANK(E1814,$E$2:$E$4135)</f>
        <v>1981</v>
      </c>
      <c r="G1814" s="109">
        <f>PERCENTRANK($E$2:$E$4135,E1814)</f>
        <v>0.51900000000000002</v>
      </c>
    </row>
    <row r="1815" spans="1:7">
      <c r="A1815" s="95">
        <v>2012</v>
      </c>
      <c r="B1815" s="95" t="s">
        <v>26</v>
      </c>
      <c r="C1815" s="95" t="s">
        <v>73</v>
      </c>
      <c r="D1815" s="95" t="s">
        <v>931</v>
      </c>
      <c r="E1815" s="111">
        <v>500000</v>
      </c>
      <c r="F1815" s="110">
        <f>RANK(E1815,$E$2:$E$4135)</f>
        <v>3014</v>
      </c>
      <c r="G1815" s="109">
        <f>PERCENTRANK($E$2:$E$4135,E1815)</f>
        <v>0.252</v>
      </c>
    </row>
    <row r="1816" spans="1:7">
      <c r="A1816" s="95">
        <v>2012</v>
      </c>
      <c r="B1816" s="95" t="s">
        <v>26</v>
      </c>
      <c r="C1816" s="95" t="s">
        <v>73</v>
      </c>
      <c r="D1816" s="95" t="s">
        <v>211</v>
      </c>
      <c r="E1816" s="111">
        <v>6500000</v>
      </c>
      <c r="F1816" s="110">
        <f>RANK(E1816,$E$2:$E$4135)</f>
        <v>742</v>
      </c>
      <c r="G1816" s="109">
        <f>PERCENTRANK($E$2:$E$4135,E1816)</f>
        <v>0.81499999999999995</v>
      </c>
    </row>
    <row r="1817" spans="1:7">
      <c r="A1817" s="95">
        <v>2012</v>
      </c>
      <c r="B1817" s="95" t="s">
        <v>26</v>
      </c>
      <c r="C1817" s="95" t="s">
        <v>73</v>
      </c>
      <c r="D1817" s="95" t="s">
        <v>1146</v>
      </c>
      <c r="E1817" s="111">
        <v>483000</v>
      </c>
      <c r="F1817" s="110">
        <f>RANK(E1817,$E$2:$E$4135)</f>
        <v>3396</v>
      </c>
      <c r="G1817" s="109">
        <f>PERCENTRANK($E$2:$E$4135,E1817)</f>
        <v>0.17499999999999999</v>
      </c>
    </row>
    <row r="1818" spans="1:7">
      <c r="A1818" s="95">
        <v>2012</v>
      </c>
      <c r="B1818" s="95" t="s">
        <v>26</v>
      </c>
      <c r="C1818" s="95" t="s">
        <v>73</v>
      </c>
      <c r="D1818" s="95" t="s">
        <v>848</v>
      </c>
      <c r="E1818" s="111">
        <v>550000</v>
      </c>
      <c r="F1818" s="110">
        <f>RANK(E1818,$E$2:$E$4135)</f>
        <v>2564</v>
      </c>
      <c r="G1818" s="109">
        <f>PERCENTRANK($E$2:$E$4135,E1818)</f>
        <v>0.376</v>
      </c>
    </row>
    <row r="1819" spans="1:7">
      <c r="A1819" s="95">
        <v>2012</v>
      </c>
      <c r="B1819" s="95" t="s">
        <v>26</v>
      </c>
      <c r="C1819" s="95" t="s">
        <v>73</v>
      </c>
      <c r="D1819" s="95" t="s">
        <v>1147</v>
      </c>
      <c r="E1819" s="111">
        <v>480000</v>
      </c>
      <c r="F1819" s="110">
        <f>RANK(E1819,$E$2:$E$4135)</f>
        <v>3476</v>
      </c>
      <c r="G1819" s="109">
        <f>PERCENTRANK($E$2:$E$4135,E1819)</f>
        <v>0.14299999999999999</v>
      </c>
    </row>
    <row r="1820" spans="1:7">
      <c r="A1820" s="95">
        <v>2012</v>
      </c>
      <c r="B1820" s="95" t="s">
        <v>26</v>
      </c>
      <c r="C1820" s="95" t="s">
        <v>73</v>
      </c>
      <c r="D1820" s="95" t="s">
        <v>933</v>
      </c>
      <c r="E1820" s="111">
        <v>567000</v>
      </c>
      <c r="F1820" s="110">
        <f>RANK(E1820,$E$2:$E$4135)</f>
        <v>2550</v>
      </c>
      <c r="G1820" s="109">
        <f>PERCENTRANK($E$2:$E$4135,E1820)</f>
        <v>0.38300000000000001</v>
      </c>
    </row>
    <row r="1821" spans="1:7">
      <c r="A1821" s="95">
        <v>2012</v>
      </c>
      <c r="B1821" s="95" t="s">
        <v>26</v>
      </c>
      <c r="C1821" s="95" t="s">
        <v>73</v>
      </c>
      <c r="D1821" s="95" t="s">
        <v>1148</v>
      </c>
      <c r="E1821" s="111">
        <v>480500</v>
      </c>
      <c r="F1821" s="110">
        <f>RANK(E1821,$E$2:$E$4135)</f>
        <v>3472</v>
      </c>
      <c r="G1821" s="109">
        <f>PERCENTRANK($E$2:$E$4135,E1821)</f>
        <v>0.159</v>
      </c>
    </row>
    <row r="1822" spans="1:7">
      <c r="A1822" s="95">
        <v>2012</v>
      </c>
      <c r="B1822" s="95" t="s">
        <v>26</v>
      </c>
      <c r="C1822" s="95" t="s">
        <v>73</v>
      </c>
      <c r="D1822" s="95" t="s">
        <v>412</v>
      </c>
      <c r="E1822" s="111">
        <v>4250000</v>
      </c>
      <c r="F1822" s="110">
        <f>RANK(E1822,$E$2:$E$4135)</f>
        <v>1115</v>
      </c>
      <c r="G1822" s="109">
        <f>PERCENTRANK($E$2:$E$4135,E1822)</f>
        <v>0.72499999999999998</v>
      </c>
    </row>
    <row r="1823" spans="1:7">
      <c r="A1823" s="95">
        <v>2012</v>
      </c>
      <c r="B1823" s="95" t="s">
        <v>26</v>
      </c>
      <c r="C1823" s="95" t="s">
        <v>73</v>
      </c>
      <c r="D1823" s="95" t="s">
        <v>214</v>
      </c>
      <c r="E1823" s="111">
        <v>14000000</v>
      </c>
      <c r="F1823" s="110">
        <f>RANK(E1823,$E$2:$E$4135)</f>
        <v>216</v>
      </c>
      <c r="G1823" s="109">
        <f>PERCENTRANK($E$2:$E$4135,E1823)</f>
        <v>0.94299999999999995</v>
      </c>
    </row>
    <row r="1824" spans="1:7">
      <c r="A1824" s="95">
        <v>2012</v>
      </c>
      <c r="B1824" s="95" t="s">
        <v>26</v>
      </c>
      <c r="C1824" s="95" t="s">
        <v>73</v>
      </c>
      <c r="D1824" s="95" t="s">
        <v>1149</v>
      </c>
      <c r="E1824" s="111">
        <v>480500</v>
      </c>
      <c r="F1824" s="110">
        <f>RANK(E1824,$E$2:$E$4135)</f>
        <v>3472</v>
      </c>
      <c r="G1824" s="109">
        <f>PERCENTRANK($E$2:$E$4135,E1824)</f>
        <v>0.159</v>
      </c>
    </row>
    <row r="1825" spans="1:7">
      <c r="A1825" s="95">
        <v>2012</v>
      </c>
      <c r="B1825" s="95" t="s">
        <v>26</v>
      </c>
      <c r="C1825" s="95" t="s">
        <v>73</v>
      </c>
      <c r="D1825" s="95" t="s">
        <v>799</v>
      </c>
      <c r="E1825" s="111">
        <v>9500000</v>
      </c>
      <c r="F1825" s="110">
        <f>RANK(E1825,$E$2:$E$4135)</f>
        <v>473</v>
      </c>
      <c r="G1825" s="109">
        <f>PERCENTRANK($E$2:$E$4135,E1825)</f>
        <v>0.88100000000000001</v>
      </c>
    </row>
    <row r="1826" spans="1:7">
      <c r="A1826" s="95">
        <v>2012</v>
      </c>
      <c r="B1826" s="95" t="s">
        <v>26</v>
      </c>
      <c r="C1826" s="95" t="s">
        <v>73</v>
      </c>
      <c r="D1826" s="95" t="s">
        <v>470</v>
      </c>
      <c r="E1826" s="111">
        <v>1150000</v>
      </c>
      <c r="F1826" s="110">
        <f>RANK(E1826,$E$2:$E$4135)</f>
        <v>2096</v>
      </c>
      <c r="G1826" s="109">
        <f>PERCENTRANK($E$2:$E$4135,E1826)</f>
        <v>0.49</v>
      </c>
    </row>
    <row r="1827" spans="1:7">
      <c r="A1827" s="95">
        <v>2012</v>
      </c>
      <c r="B1827" s="95" t="s">
        <v>26</v>
      </c>
      <c r="C1827" s="95" t="s">
        <v>73</v>
      </c>
      <c r="D1827" s="95" t="s">
        <v>1150</v>
      </c>
      <c r="E1827" s="111">
        <v>482500</v>
      </c>
      <c r="F1827" s="110">
        <f>RANK(E1827,$E$2:$E$4135)</f>
        <v>3411</v>
      </c>
      <c r="G1827" s="109">
        <f>PERCENTRANK($E$2:$E$4135,E1827)</f>
        <v>0.17100000000000001</v>
      </c>
    </row>
    <row r="1828" spans="1:7">
      <c r="A1828" s="95">
        <v>2012</v>
      </c>
      <c r="B1828" s="95" t="s">
        <v>26</v>
      </c>
      <c r="C1828" s="95" t="s">
        <v>73</v>
      </c>
      <c r="D1828" s="95" t="s">
        <v>671</v>
      </c>
      <c r="E1828" s="111">
        <v>4250000</v>
      </c>
      <c r="F1828" s="110">
        <f>RANK(E1828,$E$2:$E$4135)</f>
        <v>1115</v>
      </c>
      <c r="G1828" s="109">
        <f>PERCENTRANK($E$2:$E$4135,E1828)</f>
        <v>0.72499999999999998</v>
      </c>
    </row>
    <row r="1829" spans="1:7">
      <c r="A1829" s="95">
        <v>2012</v>
      </c>
      <c r="B1829" s="95" t="s">
        <v>26</v>
      </c>
      <c r="C1829" s="95" t="s">
        <v>73</v>
      </c>
      <c r="D1829" s="95" t="s">
        <v>223</v>
      </c>
      <c r="E1829" s="111">
        <v>7333333</v>
      </c>
      <c r="F1829" s="110">
        <f>RANK(E1829,$E$2:$E$4135)</f>
        <v>656</v>
      </c>
      <c r="G1829" s="109">
        <f>PERCENTRANK($E$2:$E$4135,E1829)</f>
        <v>0.84099999999999997</v>
      </c>
    </row>
    <row r="1830" spans="1:7">
      <c r="A1830" s="95">
        <v>2012</v>
      </c>
      <c r="B1830" s="95" t="s">
        <v>26</v>
      </c>
      <c r="C1830" s="95" t="s">
        <v>73</v>
      </c>
      <c r="D1830" s="95" t="s">
        <v>934</v>
      </c>
      <c r="E1830" s="111">
        <v>485000</v>
      </c>
      <c r="F1830" s="110">
        <f>RANK(E1830,$E$2:$E$4135)</f>
        <v>3369</v>
      </c>
      <c r="G1830" s="109">
        <f>PERCENTRANK($E$2:$E$4135,E1830)</f>
        <v>0.18099999999999999</v>
      </c>
    </row>
    <row r="1831" spans="1:7">
      <c r="A1831" s="95">
        <v>2012</v>
      </c>
      <c r="B1831" s="95" t="s">
        <v>26</v>
      </c>
      <c r="C1831" s="95" t="s">
        <v>73</v>
      </c>
      <c r="D1831" s="95" t="s">
        <v>776</v>
      </c>
      <c r="E1831" s="111">
        <v>490000</v>
      </c>
      <c r="F1831" s="110">
        <f>RANK(E1831,$E$2:$E$4135)</f>
        <v>3278</v>
      </c>
      <c r="G1831" s="109">
        <f>PERCENTRANK($E$2:$E$4135,E1831)</f>
        <v>0.19600000000000001</v>
      </c>
    </row>
    <row r="1832" spans="1:7">
      <c r="A1832" s="95">
        <v>2012</v>
      </c>
      <c r="B1832" s="95" t="s">
        <v>26</v>
      </c>
      <c r="C1832" s="95" t="s">
        <v>73</v>
      </c>
      <c r="D1832" s="95" t="s">
        <v>227</v>
      </c>
      <c r="E1832" s="111">
        <v>512500</v>
      </c>
      <c r="F1832" s="110">
        <f>RANK(E1832,$E$2:$E$4135)</f>
        <v>2720</v>
      </c>
      <c r="G1832" s="109">
        <f>PERCENTRANK($E$2:$E$4135,E1832)</f>
        <v>0.34</v>
      </c>
    </row>
    <row r="1833" spans="1:7">
      <c r="A1833" s="95">
        <v>2012</v>
      </c>
      <c r="B1833" s="95" t="s">
        <v>26</v>
      </c>
      <c r="C1833" s="95" t="s">
        <v>73</v>
      </c>
      <c r="D1833" s="95" t="s">
        <v>228</v>
      </c>
      <c r="E1833" s="111">
        <v>2640000</v>
      </c>
      <c r="F1833" s="110">
        <f>RANK(E1833,$E$2:$E$4135)</f>
        <v>1535</v>
      </c>
      <c r="G1833" s="109">
        <f>PERCENTRANK($E$2:$E$4135,E1833)</f>
        <v>0.628</v>
      </c>
    </row>
    <row r="1834" spans="1:7">
      <c r="A1834" s="95">
        <v>2012</v>
      </c>
      <c r="B1834" s="95" t="s">
        <v>26</v>
      </c>
      <c r="C1834" s="95" t="s">
        <v>73</v>
      </c>
      <c r="D1834" s="95" t="s">
        <v>230</v>
      </c>
      <c r="E1834" s="111">
        <v>19000000</v>
      </c>
      <c r="F1834" s="110">
        <f>RANK(E1834,$E$2:$E$4135)</f>
        <v>76</v>
      </c>
      <c r="G1834" s="109">
        <f>PERCENTRANK($E$2:$E$4135,E1834)</f>
        <v>0.97899999999999998</v>
      </c>
    </row>
    <row r="1835" spans="1:7">
      <c r="A1835" s="95">
        <v>2012</v>
      </c>
      <c r="B1835" s="95" t="s">
        <v>26</v>
      </c>
      <c r="C1835" s="95" t="s">
        <v>73</v>
      </c>
      <c r="D1835" s="95" t="s">
        <v>231</v>
      </c>
      <c r="E1835" s="111">
        <v>4300000</v>
      </c>
      <c r="F1835" s="110">
        <f>RANK(E1835,$E$2:$E$4135)</f>
        <v>1105</v>
      </c>
      <c r="G1835" s="109">
        <f>PERCENTRANK($E$2:$E$4135,E1835)</f>
        <v>0.73099999999999998</v>
      </c>
    </row>
    <row r="1836" spans="1:7">
      <c r="A1836" s="95">
        <v>2012</v>
      </c>
      <c r="B1836" s="95" t="s">
        <v>26</v>
      </c>
      <c r="C1836" s="95" t="s">
        <v>73</v>
      </c>
      <c r="D1836" s="95" t="s">
        <v>317</v>
      </c>
      <c r="E1836" s="111">
        <v>2237500</v>
      </c>
      <c r="F1836" s="110">
        <f>RANK(E1836,$E$2:$E$4135)</f>
        <v>1654</v>
      </c>
      <c r="G1836" s="109">
        <f>PERCENTRANK($E$2:$E$4135,E1836)</f>
        <v>0.59899999999999998</v>
      </c>
    </row>
    <row r="1837" spans="1:7">
      <c r="A1837" s="95">
        <v>2012</v>
      </c>
      <c r="B1837" s="95" t="s">
        <v>26</v>
      </c>
      <c r="C1837" s="95" t="s">
        <v>73</v>
      </c>
      <c r="D1837" s="95" t="s">
        <v>287</v>
      </c>
      <c r="E1837" s="111">
        <v>495200</v>
      </c>
      <c r="F1837" s="110">
        <f>RANK(E1837,$E$2:$E$4135)</f>
        <v>3140</v>
      </c>
      <c r="G1837" s="109">
        <f>PERCENTRANK($E$2:$E$4135,E1837)</f>
        <v>0.24</v>
      </c>
    </row>
    <row r="1838" spans="1:7">
      <c r="A1838" s="95">
        <v>2012</v>
      </c>
      <c r="B1838" s="95" t="s">
        <v>26</v>
      </c>
      <c r="C1838" s="95" t="s">
        <v>73</v>
      </c>
      <c r="D1838" s="95" t="s">
        <v>373</v>
      </c>
      <c r="E1838" s="111">
        <v>2655000</v>
      </c>
      <c r="F1838" s="110">
        <f>RANK(E1838,$E$2:$E$4135)</f>
        <v>1530</v>
      </c>
      <c r="G1838" s="109">
        <f>PERCENTRANK($E$2:$E$4135,E1838)</f>
        <v>0.63</v>
      </c>
    </row>
    <row r="1839" spans="1:7">
      <c r="A1839" s="95">
        <v>2012</v>
      </c>
      <c r="B1839" s="95" t="s">
        <v>26</v>
      </c>
      <c r="C1839" s="95" t="s">
        <v>73</v>
      </c>
      <c r="D1839" s="95" t="s">
        <v>289</v>
      </c>
      <c r="E1839" s="111">
        <v>3000000</v>
      </c>
      <c r="F1839" s="110">
        <f>RANK(E1839,$E$2:$E$4135)</f>
        <v>1398</v>
      </c>
      <c r="G1839" s="109">
        <f>PERCENTRANK($E$2:$E$4135,E1839)</f>
        <v>0.64700000000000002</v>
      </c>
    </row>
    <row r="1840" spans="1:7">
      <c r="A1840" s="95">
        <v>2012</v>
      </c>
      <c r="B1840" s="95" t="s">
        <v>27</v>
      </c>
      <c r="C1840" s="95" t="s">
        <v>73</v>
      </c>
      <c r="D1840" s="95" t="s">
        <v>935</v>
      </c>
      <c r="E1840" s="111">
        <v>800000</v>
      </c>
      <c r="F1840" s="110">
        <f>RANK(E1840,$E$2:$E$4135)</f>
        <v>2375</v>
      </c>
      <c r="G1840" s="109">
        <f>PERCENTRANK($E$2:$E$4135,E1840)</f>
        <v>0.41799999999999998</v>
      </c>
    </row>
    <row r="1841" spans="1:7">
      <c r="A1841" s="95">
        <v>2012</v>
      </c>
      <c r="B1841" s="95" t="s">
        <v>27</v>
      </c>
      <c r="C1841" s="95" t="s">
        <v>73</v>
      </c>
      <c r="D1841" s="95" t="s">
        <v>236</v>
      </c>
      <c r="E1841" s="111">
        <v>8166666</v>
      </c>
      <c r="F1841" s="110">
        <f>RANK(E1841,$E$2:$E$4135)</f>
        <v>568</v>
      </c>
      <c r="G1841" s="109">
        <f>PERCENTRANK($E$2:$E$4135,E1841)</f>
        <v>0.86199999999999999</v>
      </c>
    </row>
    <row r="1842" spans="1:7">
      <c r="A1842" s="95">
        <v>2012</v>
      </c>
      <c r="B1842" s="95" t="s">
        <v>27</v>
      </c>
      <c r="C1842" s="95" t="s">
        <v>73</v>
      </c>
      <c r="D1842" s="95" t="s">
        <v>237</v>
      </c>
      <c r="E1842" s="111">
        <v>2425000</v>
      </c>
      <c r="F1842" s="110">
        <f>RANK(E1842,$E$2:$E$4135)</f>
        <v>1595</v>
      </c>
      <c r="G1842" s="109">
        <f>PERCENTRANK($E$2:$E$4135,E1842)</f>
        <v>0.61399999999999999</v>
      </c>
    </row>
    <row r="1843" spans="1:7">
      <c r="A1843" s="95">
        <v>2012</v>
      </c>
      <c r="B1843" s="95" t="s">
        <v>27</v>
      </c>
      <c r="C1843" s="95" t="s">
        <v>73</v>
      </c>
      <c r="D1843" s="95" t="s">
        <v>936</v>
      </c>
      <c r="E1843" s="111">
        <v>1417500</v>
      </c>
      <c r="F1843" s="110">
        <f>RANK(E1843,$E$2:$E$4135)</f>
        <v>1964</v>
      </c>
      <c r="G1843" s="109">
        <f>PERCENTRANK($E$2:$E$4135,E1843)</f>
        <v>0.52500000000000002</v>
      </c>
    </row>
    <row r="1844" spans="1:7">
      <c r="A1844" s="95">
        <v>2012</v>
      </c>
      <c r="B1844" s="95" t="s">
        <v>27</v>
      </c>
      <c r="C1844" s="95" t="s">
        <v>73</v>
      </c>
      <c r="D1844" s="95" t="s">
        <v>239</v>
      </c>
      <c r="E1844" s="111">
        <v>5041666</v>
      </c>
      <c r="F1844" s="110">
        <f>RANK(E1844,$E$2:$E$4135)</f>
        <v>953</v>
      </c>
      <c r="G1844" s="109">
        <f>PERCENTRANK($E$2:$E$4135,E1844)</f>
        <v>0.76900000000000002</v>
      </c>
    </row>
    <row r="1845" spans="1:7">
      <c r="A1845" s="95">
        <v>2012</v>
      </c>
      <c r="B1845" s="95" t="s">
        <v>27</v>
      </c>
      <c r="C1845" s="95" t="s">
        <v>73</v>
      </c>
      <c r="D1845" s="95" t="s">
        <v>938</v>
      </c>
      <c r="E1845" s="111">
        <v>1000000</v>
      </c>
      <c r="F1845" s="110">
        <f>RANK(E1845,$E$2:$E$4135)</f>
        <v>2160</v>
      </c>
      <c r="G1845" s="109">
        <f>PERCENTRANK($E$2:$E$4135,E1845)</f>
        <v>0.45800000000000002</v>
      </c>
    </row>
    <row r="1846" spans="1:7">
      <c r="A1846" s="95">
        <v>2012</v>
      </c>
      <c r="B1846" s="95" t="s">
        <v>27</v>
      </c>
      <c r="C1846" s="95" t="s">
        <v>73</v>
      </c>
      <c r="D1846" s="95" t="s">
        <v>939</v>
      </c>
      <c r="E1846" s="111">
        <v>4835772</v>
      </c>
      <c r="F1846" s="110">
        <f>RANK(E1846,$E$2:$E$4135)</f>
        <v>1023</v>
      </c>
      <c r="G1846" s="109">
        <f>PERCENTRANK($E$2:$E$4135,E1846)</f>
        <v>0.752</v>
      </c>
    </row>
    <row r="1847" spans="1:7">
      <c r="A1847" s="95">
        <v>2012</v>
      </c>
      <c r="B1847" s="95" t="s">
        <v>27</v>
      </c>
      <c r="C1847" s="95" t="s">
        <v>73</v>
      </c>
      <c r="D1847" s="95" t="s">
        <v>1151</v>
      </c>
      <c r="E1847" s="111">
        <v>480000</v>
      </c>
      <c r="F1847" s="110">
        <f>RANK(E1847,$E$2:$E$4135)</f>
        <v>3476</v>
      </c>
      <c r="G1847" s="109">
        <f>PERCENTRANK($E$2:$E$4135,E1847)</f>
        <v>0.14299999999999999</v>
      </c>
    </row>
    <row r="1848" spans="1:7">
      <c r="A1848" s="95">
        <v>2012</v>
      </c>
      <c r="B1848" s="95" t="s">
        <v>27</v>
      </c>
      <c r="C1848" s="95" t="s">
        <v>73</v>
      </c>
      <c r="D1848" s="95" t="s">
        <v>242</v>
      </c>
      <c r="E1848" s="111">
        <v>5400000</v>
      </c>
      <c r="F1848" s="110">
        <f>RANK(E1848,$E$2:$E$4135)</f>
        <v>908</v>
      </c>
      <c r="G1848" s="109">
        <f>PERCENTRANK($E$2:$E$4135,E1848)</f>
        <v>0.78</v>
      </c>
    </row>
    <row r="1849" spans="1:7">
      <c r="A1849" s="95">
        <v>2012</v>
      </c>
      <c r="B1849" s="95" t="s">
        <v>27</v>
      </c>
      <c r="C1849" s="95" t="s">
        <v>73</v>
      </c>
      <c r="D1849" s="95" t="s">
        <v>246</v>
      </c>
      <c r="E1849" s="111">
        <v>1300000</v>
      </c>
      <c r="F1849" s="110">
        <f>RANK(E1849,$E$2:$E$4135)</f>
        <v>2016</v>
      </c>
      <c r="G1849" s="109">
        <f>PERCENTRANK($E$2:$E$4135,E1849)</f>
        <v>0.50900000000000001</v>
      </c>
    </row>
    <row r="1850" spans="1:7">
      <c r="A1850" s="95">
        <v>2012</v>
      </c>
      <c r="B1850" s="95" t="s">
        <v>27</v>
      </c>
      <c r="C1850" s="95" t="s">
        <v>73</v>
      </c>
      <c r="D1850" s="95" t="s">
        <v>889</v>
      </c>
      <c r="E1850" s="111">
        <v>800000</v>
      </c>
      <c r="F1850" s="110">
        <f>RANK(E1850,$E$2:$E$4135)</f>
        <v>2375</v>
      </c>
      <c r="G1850" s="109">
        <f>PERCENTRANK($E$2:$E$4135,E1850)</f>
        <v>0.41799999999999998</v>
      </c>
    </row>
    <row r="1851" spans="1:7">
      <c r="A1851" s="95">
        <v>2012</v>
      </c>
      <c r="B1851" s="95" t="s">
        <v>27</v>
      </c>
      <c r="C1851" s="95" t="s">
        <v>73</v>
      </c>
      <c r="D1851" s="95" t="s">
        <v>940</v>
      </c>
      <c r="E1851" s="111">
        <v>495000</v>
      </c>
      <c r="F1851" s="110">
        <f>RANK(E1851,$E$2:$E$4135)</f>
        <v>3143</v>
      </c>
      <c r="G1851" s="109">
        <f>PERCENTRANK($E$2:$E$4135,E1851)</f>
        <v>0.23300000000000001</v>
      </c>
    </row>
    <row r="1852" spans="1:7">
      <c r="A1852" s="95">
        <v>2012</v>
      </c>
      <c r="B1852" s="95" t="s">
        <v>27</v>
      </c>
      <c r="C1852" s="95" t="s">
        <v>73</v>
      </c>
      <c r="D1852" s="95" t="s">
        <v>697</v>
      </c>
      <c r="E1852" s="111">
        <v>550000</v>
      </c>
      <c r="F1852" s="110">
        <f>RANK(E1852,$E$2:$E$4135)</f>
        <v>2564</v>
      </c>
      <c r="G1852" s="109">
        <f>PERCENTRANK($E$2:$E$4135,E1852)</f>
        <v>0.376</v>
      </c>
    </row>
    <row r="1853" spans="1:7">
      <c r="A1853" s="95">
        <v>2012</v>
      </c>
      <c r="B1853" s="95" t="s">
        <v>27</v>
      </c>
      <c r="C1853" s="95" t="s">
        <v>73</v>
      </c>
      <c r="D1853" s="95" t="s">
        <v>941</v>
      </c>
      <c r="E1853" s="111">
        <v>507500</v>
      </c>
      <c r="F1853" s="110">
        <f>RANK(E1853,$E$2:$E$4135)</f>
        <v>2804</v>
      </c>
      <c r="G1853" s="109">
        <f>PERCENTRANK($E$2:$E$4135,E1853)</f>
        <v>0.32</v>
      </c>
    </row>
    <row r="1854" spans="1:7">
      <c r="A1854" s="95">
        <v>2012</v>
      </c>
      <c r="B1854" s="95" t="s">
        <v>27</v>
      </c>
      <c r="C1854" s="95" t="s">
        <v>73</v>
      </c>
      <c r="D1854" s="95" t="s">
        <v>942</v>
      </c>
      <c r="E1854" s="111">
        <v>487500</v>
      </c>
      <c r="F1854" s="110">
        <f>RANK(E1854,$E$2:$E$4135)</f>
        <v>3344</v>
      </c>
      <c r="G1854" s="109">
        <f>PERCENTRANK($E$2:$E$4135,E1854)</f>
        <v>0.189</v>
      </c>
    </row>
    <row r="1855" spans="1:7">
      <c r="A1855" s="95">
        <v>2012</v>
      </c>
      <c r="B1855" s="95" t="s">
        <v>27</v>
      </c>
      <c r="C1855" s="95" t="s">
        <v>73</v>
      </c>
      <c r="D1855" s="95" t="s">
        <v>775</v>
      </c>
      <c r="E1855" s="111">
        <v>2000000</v>
      </c>
      <c r="F1855" s="110">
        <f>RANK(E1855,$E$2:$E$4135)</f>
        <v>1706</v>
      </c>
      <c r="G1855" s="109">
        <f>PERCENTRANK($E$2:$E$4135,E1855)</f>
        <v>0.57299999999999995</v>
      </c>
    </row>
    <row r="1856" spans="1:7">
      <c r="A1856" s="95">
        <v>2012</v>
      </c>
      <c r="B1856" s="95" t="s">
        <v>27</v>
      </c>
      <c r="C1856" s="95" t="s">
        <v>73</v>
      </c>
      <c r="D1856" s="95" t="s">
        <v>645</v>
      </c>
      <c r="E1856" s="111">
        <v>5897691</v>
      </c>
      <c r="F1856" s="110">
        <f>RANK(E1856,$E$2:$E$4135)</f>
        <v>834</v>
      </c>
      <c r="G1856" s="109">
        <f>PERCENTRANK($E$2:$E$4135,E1856)</f>
        <v>0.79800000000000004</v>
      </c>
    </row>
    <row r="1857" spans="1:7">
      <c r="A1857" s="95">
        <v>2012</v>
      </c>
      <c r="B1857" s="95" t="s">
        <v>27</v>
      </c>
      <c r="C1857" s="95" t="s">
        <v>73</v>
      </c>
      <c r="D1857" s="95" t="s">
        <v>224</v>
      </c>
      <c r="E1857" s="111">
        <v>2725000</v>
      </c>
      <c r="F1857" s="110">
        <f>RANK(E1857,$E$2:$E$4135)</f>
        <v>1517</v>
      </c>
      <c r="G1857" s="109">
        <f>PERCENTRANK($E$2:$E$4135,E1857)</f>
        <v>0.63200000000000001</v>
      </c>
    </row>
    <row r="1858" spans="1:7">
      <c r="A1858" s="95">
        <v>2012</v>
      </c>
      <c r="B1858" s="95" t="s">
        <v>27</v>
      </c>
      <c r="C1858" s="95" t="s">
        <v>73</v>
      </c>
      <c r="D1858" s="95" t="s">
        <v>252</v>
      </c>
      <c r="E1858" s="111">
        <v>2400000</v>
      </c>
      <c r="F1858" s="110">
        <f>RANK(E1858,$E$2:$E$4135)</f>
        <v>1598</v>
      </c>
      <c r="G1858" s="109">
        <f>PERCENTRANK($E$2:$E$4135,E1858)</f>
        <v>0.61099999999999999</v>
      </c>
    </row>
    <row r="1859" spans="1:7">
      <c r="A1859" s="95">
        <v>2012</v>
      </c>
      <c r="B1859" s="95" t="s">
        <v>27</v>
      </c>
      <c r="C1859" s="95" t="s">
        <v>73</v>
      </c>
      <c r="D1859" s="95" t="s">
        <v>1152</v>
      </c>
      <c r="E1859" s="111">
        <v>480000</v>
      </c>
      <c r="F1859" s="110">
        <f>RANK(E1859,$E$2:$E$4135)</f>
        <v>3476</v>
      </c>
      <c r="G1859" s="109">
        <f>PERCENTRANK($E$2:$E$4135,E1859)</f>
        <v>0.14299999999999999</v>
      </c>
    </row>
    <row r="1860" spans="1:7">
      <c r="A1860" s="95">
        <v>2012</v>
      </c>
      <c r="B1860" s="95" t="s">
        <v>27</v>
      </c>
      <c r="C1860" s="95" t="s">
        <v>73</v>
      </c>
      <c r="D1860" s="95" t="s">
        <v>254</v>
      </c>
      <c r="E1860" s="111">
        <v>492500</v>
      </c>
      <c r="F1860" s="110">
        <f>RANK(E1860,$E$2:$E$4135)</f>
        <v>3202</v>
      </c>
      <c r="G1860" s="109">
        <f>PERCENTRANK($E$2:$E$4135,E1860)</f>
        <v>0.222</v>
      </c>
    </row>
    <row r="1861" spans="1:7">
      <c r="A1861" s="95">
        <v>2012</v>
      </c>
      <c r="B1861" s="95" t="s">
        <v>27</v>
      </c>
      <c r="C1861" s="95" t="s">
        <v>73</v>
      </c>
      <c r="D1861" s="95" t="s">
        <v>256</v>
      </c>
      <c r="E1861" s="111">
        <v>12500000</v>
      </c>
      <c r="F1861" s="110">
        <f>RANK(E1861,$E$2:$E$4135)</f>
        <v>292</v>
      </c>
      <c r="G1861" s="109">
        <f>PERCENTRANK($E$2:$E$4135,E1861)</f>
        <v>0.92600000000000005</v>
      </c>
    </row>
    <row r="1862" spans="1:7">
      <c r="A1862" s="95">
        <v>2012</v>
      </c>
      <c r="B1862" s="95" t="s">
        <v>27</v>
      </c>
      <c r="C1862" s="95" t="s">
        <v>73</v>
      </c>
      <c r="D1862" s="95" t="s">
        <v>258</v>
      </c>
      <c r="E1862" s="111">
        <v>8166666</v>
      </c>
      <c r="F1862" s="110">
        <f>RANK(E1862,$E$2:$E$4135)</f>
        <v>568</v>
      </c>
      <c r="G1862" s="109">
        <f>PERCENTRANK($E$2:$E$4135,E1862)</f>
        <v>0.86199999999999999</v>
      </c>
    </row>
    <row r="1863" spans="1:7">
      <c r="A1863" s="95">
        <v>2012</v>
      </c>
      <c r="B1863" s="95" t="s">
        <v>27</v>
      </c>
      <c r="C1863" s="95" t="s">
        <v>73</v>
      </c>
      <c r="D1863" s="95" t="s">
        <v>1153</v>
      </c>
      <c r="E1863" s="111">
        <v>487000</v>
      </c>
      <c r="F1863" s="110">
        <f>RANK(E1863,$E$2:$E$4135)</f>
        <v>3351</v>
      </c>
      <c r="G1863" s="109">
        <f>PERCENTRANK($E$2:$E$4135,E1863)</f>
        <v>0.189</v>
      </c>
    </row>
    <row r="1864" spans="1:7">
      <c r="A1864" s="95">
        <v>2012</v>
      </c>
      <c r="B1864" s="95" t="s">
        <v>27</v>
      </c>
      <c r="C1864" s="95" t="s">
        <v>73</v>
      </c>
      <c r="D1864" s="95" t="s">
        <v>944</v>
      </c>
      <c r="E1864" s="111">
        <v>480000</v>
      </c>
      <c r="F1864" s="110">
        <f>RANK(E1864,$E$2:$E$4135)</f>
        <v>3476</v>
      </c>
      <c r="G1864" s="109">
        <f>PERCENTRANK($E$2:$E$4135,E1864)</f>
        <v>0.14299999999999999</v>
      </c>
    </row>
    <row r="1865" spans="1:7">
      <c r="A1865" s="95">
        <v>2012</v>
      </c>
      <c r="B1865" s="95" t="s">
        <v>27</v>
      </c>
      <c r="C1865" s="95" t="s">
        <v>73</v>
      </c>
      <c r="D1865" s="95" t="s">
        <v>259</v>
      </c>
      <c r="E1865" s="111">
        <v>527500</v>
      </c>
      <c r="F1865" s="110">
        <f>RANK(E1865,$E$2:$E$4135)</f>
        <v>2619</v>
      </c>
      <c r="G1865" s="109">
        <f>PERCENTRANK($E$2:$E$4135,E1865)</f>
        <v>0.36599999999999999</v>
      </c>
    </row>
    <row r="1866" spans="1:7">
      <c r="A1866" s="95">
        <v>2012</v>
      </c>
      <c r="B1866" s="95" t="s">
        <v>27</v>
      </c>
      <c r="C1866" s="95" t="s">
        <v>73</v>
      </c>
      <c r="D1866" s="95" t="s">
        <v>1048</v>
      </c>
      <c r="E1866" s="111">
        <v>930000</v>
      </c>
      <c r="F1866" s="110">
        <f>RANK(E1866,$E$2:$E$4135)</f>
        <v>2266</v>
      </c>
      <c r="G1866" s="109">
        <f>PERCENTRANK($E$2:$E$4135,E1866)</f>
        <v>0.45100000000000001</v>
      </c>
    </row>
    <row r="1867" spans="1:7">
      <c r="A1867" s="95">
        <v>2012</v>
      </c>
      <c r="B1867" s="95" t="s">
        <v>27</v>
      </c>
      <c r="C1867" s="95" t="s">
        <v>73</v>
      </c>
      <c r="D1867" s="95" t="s">
        <v>261</v>
      </c>
      <c r="E1867" s="111">
        <v>11410655</v>
      </c>
      <c r="F1867" s="110">
        <f>RANK(E1867,$E$2:$E$4135)</f>
        <v>363</v>
      </c>
      <c r="G1867" s="109">
        <f>PERCENTRANK($E$2:$E$4135,E1867)</f>
        <v>0.91200000000000003</v>
      </c>
    </row>
    <row r="1868" spans="1:7">
      <c r="A1868" s="95">
        <v>2012</v>
      </c>
      <c r="B1868" s="95" t="s">
        <v>28</v>
      </c>
      <c r="C1868" s="95" t="s">
        <v>127</v>
      </c>
      <c r="D1868" s="95" t="s">
        <v>263</v>
      </c>
      <c r="E1868" s="111">
        <v>495300</v>
      </c>
      <c r="F1868" s="110">
        <f>RANK(E1868,$E$2:$E$4135)</f>
        <v>3139</v>
      </c>
      <c r="G1868" s="109">
        <f>PERCENTRANK($E$2:$E$4135,E1868)</f>
        <v>0.24</v>
      </c>
    </row>
    <row r="1869" spans="1:7">
      <c r="A1869" s="95">
        <v>2012</v>
      </c>
      <c r="B1869" s="95" t="s">
        <v>28</v>
      </c>
      <c r="C1869" s="95" t="s">
        <v>127</v>
      </c>
      <c r="D1869" s="95" t="s">
        <v>265</v>
      </c>
      <c r="E1869" s="111">
        <v>4550000</v>
      </c>
      <c r="F1869" s="110">
        <f>RANK(E1869,$E$2:$E$4135)</f>
        <v>1059</v>
      </c>
      <c r="G1869" s="109">
        <f>PERCENTRANK($E$2:$E$4135,E1869)</f>
        <v>0.74399999999999999</v>
      </c>
    </row>
    <row r="1870" spans="1:7">
      <c r="A1870" s="95">
        <v>2012</v>
      </c>
      <c r="B1870" s="95" t="s">
        <v>28</v>
      </c>
      <c r="C1870" s="95" t="s">
        <v>127</v>
      </c>
      <c r="D1870" s="95" t="s">
        <v>946</v>
      </c>
      <c r="E1870" s="111">
        <v>488500</v>
      </c>
      <c r="F1870" s="110">
        <f>RANK(E1870,$E$2:$E$4135)</f>
        <v>3333</v>
      </c>
      <c r="G1870" s="109">
        <f>PERCENTRANK($E$2:$E$4135,E1870)</f>
        <v>0.193</v>
      </c>
    </row>
    <row r="1871" spans="1:7">
      <c r="A1871" s="95">
        <v>2012</v>
      </c>
      <c r="B1871" s="95" t="s">
        <v>28</v>
      </c>
      <c r="C1871" s="95" t="s">
        <v>127</v>
      </c>
      <c r="D1871" s="95" t="s">
        <v>267</v>
      </c>
      <c r="E1871" s="111">
        <v>4900000</v>
      </c>
      <c r="F1871" s="110">
        <f>RANK(E1871,$E$2:$E$4135)</f>
        <v>1010</v>
      </c>
      <c r="G1871" s="109">
        <f>PERCENTRANK($E$2:$E$4135,E1871)</f>
        <v>0.755</v>
      </c>
    </row>
    <row r="1872" spans="1:7">
      <c r="A1872" s="95">
        <v>2012</v>
      </c>
      <c r="B1872" s="95" t="s">
        <v>28</v>
      </c>
      <c r="C1872" s="95" t="s">
        <v>127</v>
      </c>
      <c r="D1872" s="95" t="s">
        <v>1154</v>
      </c>
      <c r="E1872" s="111">
        <v>482300</v>
      </c>
      <c r="F1872" s="110">
        <f>RANK(E1872,$E$2:$E$4135)</f>
        <v>3425</v>
      </c>
      <c r="G1872" s="109">
        <f>PERCENTRANK($E$2:$E$4135,E1872)</f>
        <v>0.17100000000000001</v>
      </c>
    </row>
    <row r="1873" spans="1:7">
      <c r="A1873" s="95">
        <v>2012</v>
      </c>
      <c r="B1873" s="95" t="s">
        <v>28</v>
      </c>
      <c r="C1873" s="95" t="s">
        <v>127</v>
      </c>
      <c r="D1873" s="95" t="s">
        <v>948</v>
      </c>
      <c r="E1873" s="111">
        <v>484000</v>
      </c>
      <c r="F1873" s="110">
        <f>RANK(E1873,$E$2:$E$4135)</f>
        <v>3388</v>
      </c>
      <c r="G1873" s="109">
        <f>PERCENTRANK($E$2:$E$4135,E1873)</f>
        <v>0.17899999999999999</v>
      </c>
    </row>
    <row r="1874" spans="1:7">
      <c r="A1874" s="95">
        <v>2012</v>
      </c>
      <c r="B1874" s="95" t="s">
        <v>28</v>
      </c>
      <c r="C1874" s="95" t="s">
        <v>127</v>
      </c>
      <c r="D1874" s="95" t="s">
        <v>949</v>
      </c>
      <c r="E1874" s="111">
        <v>500000</v>
      </c>
      <c r="F1874" s="110">
        <f>RANK(E1874,$E$2:$E$4135)</f>
        <v>3014</v>
      </c>
      <c r="G1874" s="109">
        <f>PERCENTRANK($E$2:$E$4135,E1874)</f>
        <v>0.252</v>
      </c>
    </row>
    <row r="1875" spans="1:7">
      <c r="A1875" s="95">
        <v>2012</v>
      </c>
      <c r="B1875" s="95" t="s">
        <v>28</v>
      </c>
      <c r="C1875" s="95" t="s">
        <v>127</v>
      </c>
      <c r="D1875" s="95" t="s">
        <v>1155</v>
      </c>
      <c r="E1875" s="111">
        <v>482700</v>
      </c>
      <c r="F1875" s="110">
        <f>RANK(E1875,$E$2:$E$4135)</f>
        <v>3410</v>
      </c>
      <c r="G1875" s="109">
        <f>PERCENTRANK($E$2:$E$4135,E1875)</f>
        <v>0.17499999999999999</v>
      </c>
    </row>
    <row r="1876" spans="1:7">
      <c r="A1876" s="95">
        <v>2012</v>
      </c>
      <c r="B1876" s="95" t="s">
        <v>28</v>
      </c>
      <c r="C1876" s="95" t="s">
        <v>127</v>
      </c>
      <c r="D1876" s="95" t="s">
        <v>269</v>
      </c>
      <c r="E1876" s="111">
        <v>13000000</v>
      </c>
      <c r="F1876" s="110">
        <f>RANK(E1876,$E$2:$E$4135)</f>
        <v>260</v>
      </c>
      <c r="G1876" s="109">
        <f>PERCENTRANK($E$2:$E$4135,E1876)</f>
        <v>0.93100000000000005</v>
      </c>
    </row>
    <row r="1877" spans="1:7">
      <c r="A1877" s="95">
        <v>2012</v>
      </c>
      <c r="B1877" s="95" t="s">
        <v>28</v>
      </c>
      <c r="C1877" s="95" t="s">
        <v>127</v>
      </c>
      <c r="D1877" s="95" t="s">
        <v>716</v>
      </c>
      <c r="E1877" s="111">
        <v>1135000</v>
      </c>
      <c r="F1877" s="110">
        <f>RANK(E1877,$E$2:$E$4135)</f>
        <v>2108</v>
      </c>
      <c r="G1877" s="109">
        <f>PERCENTRANK($E$2:$E$4135,E1877)</f>
        <v>0.49</v>
      </c>
    </row>
    <row r="1878" spans="1:7">
      <c r="A1878" s="95">
        <v>2012</v>
      </c>
      <c r="B1878" s="95" t="s">
        <v>28</v>
      </c>
      <c r="C1878" s="95" t="s">
        <v>127</v>
      </c>
      <c r="D1878" s="95" t="s">
        <v>1156</v>
      </c>
      <c r="E1878" s="111">
        <v>7000000</v>
      </c>
      <c r="F1878" s="110">
        <f>RANK(E1878,$E$2:$E$4135)</f>
        <v>681</v>
      </c>
      <c r="G1878" s="109">
        <f>PERCENTRANK($E$2:$E$4135,E1878)</f>
        <v>0.82599999999999996</v>
      </c>
    </row>
    <row r="1879" spans="1:7">
      <c r="A1879" s="95">
        <v>2012</v>
      </c>
      <c r="B1879" s="95" t="s">
        <v>28</v>
      </c>
      <c r="C1879" s="95" t="s">
        <v>127</v>
      </c>
      <c r="D1879" s="95" t="s">
        <v>270</v>
      </c>
      <c r="E1879" s="111">
        <v>486200</v>
      </c>
      <c r="F1879" s="110">
        <f>RANK(E1879,$E$2:$E$4135)</f>
        <v>3357</v>
      </c>
      <c r="G1879" s="109">
        <f>PERCENTRANK($E$2:$E$4135,E1879)</f>
        <v>0.187</v>
      </c>
    </row>
    <row r="1880" spans="1:7">
      <c r="A1880" s="95">
        <v>2012</v>
      </c>
      <c r="B1880" s="95" t="s">
        <v>28</v>
      </c>
      <c r="C1880" s="95" t="s">
        <v>127</v>
      </c>
      <c r="D1880" s="95" t="s">
        <v>308</v>
      </c>
      <c r="E1880" s="111">
        <v>4200000</v>
      </c>
      <c r="F1880" s="110">
        <f>RANK(E1880,$E$2:$E$4135)</f>
        <v>1137</v>
      </c>
      <c r="G1880" s="109">
        <f>PERCENTRANK($E$2:$E$4135,E1880)</f>
        <v>0.72399999999999998</v>
      </c>
    </row>
    <row r="1881" spans="1:7">
      <c r="A1881" s="95">
        <v>2012</v>
      </c>
      <c r="B1881" s="95" t="s">
        <v>28</v>
      </c>
      <c r="C1881" s="95" t="s">
        <v>127</v>
      </c>
      <c r="D1881" s="95" t="s">
        <v>1157</v>
      </c>
      <c r="E1881" s="111">
        <v>482100</v>
      </c>
      <c r="F1881" s="110">
        <f>RANK(E1881,$E$2:$E$4135)</f>
        <v>3426</v>
      </c>
      <c r="G1881" s="109">
        <f>PERCENTRANK($E$2:$E$4135,E1881)</f>
        <v>0.17100000000000001</v>
      </c>
    </row>
    <row r="1882" spans="1:7">
      <c r="A1882" s="95">
        <v>2012</v>
      </c>
      <c r="B1882" s="95" t="s">
        <v>28</v>
      </c>
      <c r="C1882" s="95" t="s">
        <v>127</v>
      </c>
      <c r="D1882" s="95" t="s">
        <v>720</v>
      </c>
      <c r="E1882" s="111">
        <v>3000000</v>
      </c>
      <c r="F1882" s="110">
        <f>RANK(E1882,$E$2:$E$4135)</f>
        <v>1398</v>
      </c>
      <c r="G1882" s="109">
        <f>PERCENTRANK($E$2:$E$4135,E1882)</f>
        <v>0.64700000000000002</v>
      </c>
    </row>
    <row r="1883" spans="1:7">
      <c r="A1883" s="95">
        <v>2012</v>
      </c>
      <c r="B1883" s="95" t="s">
        <v>28</v>
      </c>
      <c r="C1883" s="95" t="s">
        <v>127</v>
      </c>
      <c r="D1883" s="95" t="s">
        <v>724</v>
      </c>
      <c r="E1883" s="111">
        <v>800000</v>
      </c>
      <c r="F1883" s="110">
        <f>RANK(E1883,$E$2:$E$4135)</f>
        <v>2375</v>
      </c>
      <c r="G1883" s="109">
        <f>PERCENTRANK($E$2:$E$4135,E1883)</f>
        <v>0.41799999999999998</v>
      </c>
    </row>
    <row r="1884" spans="1:7">
      <c r="A1884" s="95">
        <v>2012</v>
      </c>
      <c r="B1884" s="95" t="s">
        <v>28</v>
      </c>
      <c r="C1884" s="95" t="s">
        <v>127</v>
      </c>
      <c r="D1884" s="95" t="s">
        <v>115</v>
      </c>
      <c r="E1884" s="111">
        <v>15000000</v>
      </c>
      <c r="F1884" s="110">
        <f>RANK(E1884,$E$2:$E$4135)</f>
        <v>171</v>
      </c>
      <c r="G1884" s="109">
        <f>PERCENTRANK($E$2:$E$4135,E1884)</f>
        <v>0.95299999999999996</v>
      </c>
    </row>
    <row r="1885" spans="1:7">
      <c r="A1885" s="95">
        <v>2012</v>
      </c>
      <c r="B1885" s="95" t="s">
        <v>28</v>
      </c>
      <c r="C1885" s="95" t="s">
        <v>127</v>
      </c>
      <c r="D1885" s="95" t="s">
        <v>275</v>
      </c>
      <c r="E1885" s="111">
        <v>491700</v>
      </c>
      <c r="F1885" s="110">
        <f>RANK(E1885,$E$2:$E$4135)</f>
        <v>3232</v>
      </c>
      <c r="G1885" s="109">
        <f>PERCENTRANK($E$2:$E$4135,E1885)</f>
        <v>0.217</v>
      </c>
    </row>
    <row r="1886" spans="1:7">
      <c r="A1886" s="95">
        <v>2012</v>
      </c>
      <c r="B1886" s="95" t="s">
        <v>28</v>
      </c>
      <c r="C1886" s="95" t="s">
        <v>127</v>
      </c>
      <c r="D1886" s="95" t="s">
        <v>277</v>
      </c>
      <c r="E1886" s="111">
        <v>3825000</v>
      </c>
      <c r="F1886" s="110">
        <f>RANK(E1886,$E$2:$E$4135)</f>
        <v>1222</v>
      </c>
      <c r="G1886" s="109">
        <f>PERCENTRANK($E$2:$E$4135,E1886)</f>
        <v>0.70399999999999996</v>
      </c>
    </row>
    <row r="1887" spans="1:7">
      <c r="A1887" s="95">
        <v>2012</v>
      </c>
      <c r="B1887" s="95" t="s">
        <v>28</v>
      </c>
      <c r="C1887" s="95" t="s">
        <v>127</v>
      </c>
      <c r="D1887" s="95" t="s">
        <v>279</v>
      </c>
      <c r="E1887" s="111">
        <v>4500000</v>
      </c>
      <c r="F1887" s="110">
        <f>RANK(E1887,$E$2:$E$4135)</f>
        <v>1060</v>
      </c>
      <c r="G1887" s="109">
        <f>PERCENTRANK($E$2:$E$4135,E1887)</f>
        <v>0.73599999999999999</v>
      </c>
    </row>
    <row r="1888" spans="1:7">
      <c r="A1888" s="95">
        <v>2012</v>
      </c>
      <c r="B1888" s="95" t="s">
        <v>28</v>
      </c>
      <c r="C1888" s="95" t="s">
        <v>127</v>
      </c>
      <c r="D1888" s="95" t="s">
        <v>280</v>
      </c>
      <c r="E1888" s="111">
        <v>2005000</v>
      </c>
      <c r="F1888" s="110">
        <f>RANK(E1888,$E$2:$E$4135)</f>
        <v>1705</v>
      </c>
      <c r="G1888" s="109">
        <f>PERCENTRANK($E$2:$E$4135,E1888)</f>
        <v>0.58699999999999997</v>
      </c>
    </row>
    <row r="1889" spans="1:7">
      <c r="A1889" s="95">
        <v>2012</v>
      </c>
      <c r="B1889" s="95" t="s">
        <v>28</v>
      </c>
      <c r="C1889" s="95" t="s">
        <v>127</v>
      </c>
      <c r="D1889" s="95" t="s">
        <v>952</v>
      </c>
      <c r="E1889" s="111">
        <v>491200</v>
      </c>
      <c r="F1889" s="110">
        <f>RANK(E1889,$E$2:$E$4135)</f>
        <v>3248</v>
      </c>
      <c r="G1889" s="109">
        <f>PERCENTRANK($E$2:$E$4135,E1889)</f>
        <v>0.214</v>
      </c>
    </row>
    <row r="1890" spans="1:7">
      <c r="A1890" s="95">
        <v>2012</v>
      </c>
      <c r="B1890" s="95" t="s">
        <v>28</v>
      </c>
      <c r="C1890" s="95" t="s">
        <v>127</v>
      </c>
      <c r="D1890" s="95" t="s">
        <v>953</v>
      </c>
      <c r="E1890" s="111">
        <v>501900</v>
      </c>
      <c r="F1890" s="110">
        <f>RANK(E1890,$E$2:$E$4135)</f>
        <v>2972</v>
      </c>
      <c r="G1890" s="109">
        <f>PERCENTRANK($E$2:$E$4135,E1890)</f>
        <v>0.28000000000000003</v>
      </c>
    </row>
    <row r="1891" spans="1:7">
      <c r="A1891" s="95">
        <v>2012</v>
      </c>
      <c r="B1891" s="95" t="s">
        <v>28</v>
      </c>
      <c r="C1891" s="95" t="s">
        <v>127</v>
      </c>
      <c r="D1891" s="95" t="s">
        <v>283</v>
      </c>
      <c r="E1891" s="111">
        <v>504900</v>
      </c>
      <c r="F1891" s="110">
        <f>RANK(E1891,$E$2:$E$4135)</f>
        <v>2873</v>
      </c>
      <c r="G1891" s="109">
        <f>PERCENTRANK($E$2:$E$4135,E1891)</f>
        <v>0.30499999999999999</v>
      </c>
    </row>
    <row r="1892" spans="1:7">
      <c r="A1892" s="95">
        <v>2012</v>
      </c>
      <c r="B1892" s="95" t="s">
        <v>28</v>
      </c>
      <c r="C1892" s="95" t="s">
        <v>127</v>
      </c>
      <c r="D1892" s="95" t="s">
        <v>284</v>
      </c>
      <c r="E1892" s="111">
        <v>5000000</v>
      </c>
      <c r="F1892" s="110">
        <f>RANK(E1892,$E$2:$E$4135)</f>
        <v>956</v>
      </c>
      <c r="G1892" s="109">
        <f>PERCENTRANK($E$2:$E$4135,E1892)</f>
        <v>0.75600000000000001</v>
      </c>
    </row>
    <row r="1893" spans="1:7">
      <c r="A1893" s="95">
        <v>2012</v>
      </c>
      <c r="B1893" s="95" t="s">
        <v>28</v>
      </c>
      <c r="C1893" s="95" t="s">
        <v>127</v>
      </c>
      <c r="D1893" s="95" t="s">
        <v>285</v>
      </c>
      <c r="E1893" s="111">
        <v>1750000</v>
      </c>
      <c r="F1893" s="110">
        <f>RANK(E1893,$E$2:$E$4135)</f>
        <v>1807</v>
      </c>
      <c r="G1893" s="109">
        <f>PERCENTRANK($E$2:$E$4135,E1893)</f>
        <v>0.55600000000000005</v>
      </c>
    </row>
    <row r="1894" spans="1:7">
      <c r="A1894" s="95">
        <v>2012</v>
      </c>
      <c r="B1894" s="95" t="s">
        <v>28</v>
      </c>
      <c r="C1894" s="95" t="s">
        <v>127</v>
      </c>
      <c r="D1894" s="95" t="s">
        <v>954</v>
      </c>
      <c r="E1894" s="111">
        <v>494500</v>
      </c>
      <c r="F1894" s="110">
        <f>RANK(E1894,$E$2:$E$4135)</f>
        <v>3173</v>
      </c>
      <c r="G1894" s="109">
        <f>PERCENTRANK($E$2:$E$4135,E1894)</f>
        <v>0.23200000000000001</v>
      </c>
    </row>
    <row r="1895" spans="1:7">
      <c r="A1895" s="95">
        <v>2012</v>
      </c>
      <c r="B1895" s="95" t="s">
        <v>28</v>
      </c>
      <c r="C1895" s="95" t="s">
        <v>127</v>
      </c>
      <c r="D1895" s="95" t="s">
        <v>1158</v>
      </c>
      <c r="E1895" s="111">
        <v>480000</v>
      </c>
      <c r="F1895" s="110">
        <f>RANK(E1895,$E$2:$E$4135)</f>
        <v>3476</v>
      </c>
      <c r="G1895" s="109">
        <f>PERCENTRANK($E$2:$E$4135,E1895)</f>
        <v>0.14299999999999999</v>
      </c>
    </row>
    <row r="1896" spans="1:7">
      <c r="A1896" s="95">
        <v>2012</v>
      </c>
      <c r="B1896" s="95" t="s">
        <v>28</v>
      </c>
      <c r="C1896" s="95" t="s">
        <v>127</v>
      </c>
      <c r="D1896" s="95" t="s">
        <v>814</v>
      </c>
      <c r="E1896" s="111">
        <v>900000</v>
      </c>
      <c r="F1896" s="110">
        <f>RANK(E1896,$E$2:$E$4135)</f>
        <v>2282</v>
      </c>
      <c r="G1896" s="109">
        <f>PERCENTRANK($E$2:$E$4135,E1896)</f>
        <v>0.44</v>
      </c>
    </row>
    <row r="1897" spans="1:7">
      <c r="A1897" s="95">
        <v>2012</v>
      </c>
      <c r="B1897" s="95" t="s">
        <v>29</v>
      </c>
      <c r="C1897" s="95" t="s">
        <v>73</v>
      </c>
      <c r="D1897" s="95" t="s">
        <v>292</v>
      </c>
      <c r="E1897" s="111">
        <v>3775000</v>
      </c>
      <c r="F1897" s="110">
        <f>RANK(E1897,$E$2:$E$4135)</f>
        <v>1229</v>
      </c>
      <c r="G1897" s="109">
        <f>PERCENTRANK($E$2:$E$4135,E1897)</f>
        <v>0.70199999999999996</v>
      </c>
    </row>
    <row r="1898" spans="1:7">
      <c r="A1898" s="95">
        <v>2012</v>
      </c>
      <c r="B1898" s="95" t="s">
        <v>29</v>
      </c>
      <c r="C1898" s="95" t="s">
        <v>73</v>
      </c>
      <c r="D1898" s="95" t="s">
        <v>293</v>
      </c>
      <c r="E1898" s="111">
        <v>4000000</v>
      </c>
      <c r="F1898" s="110">
        <f>RANK(E1898,$E$2:$E$4135)</f>
        <v>1155</v>
      </c>
      <c r="G1898" s="109">
        <f>PERCENTRANK($E$2:$E$4135,E1898)</f>
        <v>0.70799999999999996</v>
      </c>
    </row>
    <row r="1899" spans="1:7">
      <c r="A1899" s="95">
        <v>2012</v>
      </c>
      <c r="B1899" s="95" t="s">
        <v>29</v>
      </c>
      <c r="C1899" s="95" t="s">
        <v>73</v>
      </c>
      <c r="D1899" s="95" t="s">
        <v>1159</v>
      </c>
      <c r="E1899" s="111">
        <v>480000</v>
      </c>
      <c r="F1899" s="110">
        <f>RANK(E1899,$E$2:$E$4135)</f>
        <v>3476</v>
      </c>
      <c r="G1899" s="109">
        <f>PERCENTRANK($E$2:$E$4135,E1899)</f>
        <v>0.14299999999999999</v>
      </c>
    </row>
    <row r="1900" spans="1:7">
      <c r="A1900" s="95">
        <v>2012</v>
      </c>
      <c r="B1900" s="95" t="s">
        <v>29</v>
      </c>
      <c r="C1900" s="95" t="s">
        <v>73</v>
      </c>
      <c r="D1900" s="95" t="s">
        <v>1160</v>
      </c>
      <c r="E1900" s="111">
        <v>480000</v>
      </c>
      <c r="F1900" s="110">
        <f>RANK(E1900,$E$2:$E$4135)</f>
        <v>3476</v>
      </c>
      <c r="G1900" s="109">
        <f>PERCENTRANK($E$2:$E$4135,E1900)</f>
        <v>0.14299999999999999</v>
      </c>
    </row>
    <row r="1901" spans="1:7">
      <c r="A1901" s="95">
        <v>2012</v>
      </c>
      <c r="B1901" s="95" t="s">
        <v>29</v>
      </c>
      <c r="C1901" s="95" t="s">
        <v>73</v>
      </c>
      <c r="D1901" s="95" t="s">
        <v>955</v>
      </c>
      <c r="E1901" s="111">
        <v>482000</v>
      </c>
      <c r="F1901" s="110">
        <f>RANK(E1901,$E$2:$E$4135)</f>
        <v>3427</v>
      </c>
      <c r="G1901" s="109">
        <f>PERCENTRANK($E$2:$E$4135,E1901)</f>
        <v>0.16800000000000001</v>
      </c>
    </row>
    <row r="1902" spans="1:7">
      <c r="A1902" s="95">
        <v>2012</v>
      </c>
      <c r="B1902" s="95" t="s">
        <v>29</v>
      </c>
      <c r="C1902" s="95" t="s">
        <v>73</v>
      </c>
      <c r="D1902" s="95" t="s">
        <v>1161</v>
      </c>
      <c r="E1902" s="111">
        <v>480000</v>
      </c>
      <c r="F1902" s="110">
        <f>RANK(E1902,$E$2:$E$4135)</f>
        <v>3476</v>
      </c>
      <c r="G1902" s="109">
        <f>PERCENTRANK($E$2:$E$4135,E1902)</f>
        <v>0.14299999999999999</v>
      </c>
    </row>
    <row r="1903" spans="1:7">
      <c r="A1903" s="95">
        <v>2012</v>
      </c>
      <c r="B1903" s="95" t="s">
        <v>29</v>
      </c>
      <c r="C1903" s="95" t="s">
        <v>73</v>
      </c>
      <c r="D1903" s="95" t="s">
        <v>213</v>
      </c>
      <c r="E1903" s="111">
        <v>481000</v>
      </c>
      <c r="F1903" s="110">
        <f>RANK(E1903,$E$2:$E$4135)</f>
        <v>3447</v>
      </c>
      <c r="G1903" s="109">
        <f>PERCENTRANK($E$2:$E$4135,E1903)</f>
        <v>0.161</v>
      </c>
    </row>
    <row r="1904" spans="1:7">
      <c r="A1904" s="95">
        <v>2012</v>
      </c>
      <c r="B1904" s="95" t="s">
        <v>29</v>
      </c>
      <c r="C1904" s="95" t="s">
        <v>73</v>
      </c>
      <c r="D1904" s="95" t="s">
        <v>521</v>
      </c>
      <c r="E1904" s="111">
        <v>10500000</v>
      </c>
      <c r="F1904" s="110">
        <f>RANK(E1904,$E$2:$E$4135)</f>
        <v>401</v>
      </c>
      <c r="G1904" s="109">
        <f>PERCENTRANK($E$2:$E$4135,E1904)</f>
        <v>0.9</v>
      </c>
    </row>
    <row r="1905" spans="1:7">
      <c r="A1905" s="95">
        <v>2012</v>
      </c>
      <c r="B1905" s="95" t="s">
        <v>29</v>
      </c>
      <c r="C1905" s="95" t="s">
        <v>73</v>
      </c>
      <c r="D1905" s="95" t="s">
        <v>298</v>
      </c>
      <c r="E1905" s="111">
        <v>10500000</v>
      </c>
      <c r="F1905" s="110">
        <f>RANK(E1905,$E$2:$E$4135)</f>
        <v>401</v>
      </c>
      <c r="G1905" s="109">
        <f>PERCENTRANK($E$2:$E$4135,E1905)</f>
        <v>0.9</v>
      </c>
    </row>
    <row r="1906" spans="1:7">
      <c r="A1906" s="95">
        <v>2012</v>
      </c>
      <c r="B1906" s="95" t="s">
        <v>29</v>
      </c>
      <c r="C1906" s="95" t="s">
        <v>73</v>
      </c>
      <c r="D1906" s="95" t="s">
        <v>300</v>
      </c>
      <c r="E1906" s="111">
        <v>2350000</v>
      </c>
      <c r="F1906" s="110">
        <f>RANK(E1906,$E$2:$E$4135)</f>
        <v>1608</v>
      </c>
      <c r="G1906" s="109">
        <f>PERCENTRANK($E$2:$E$4135,E1906)</f>
        <v>0.60799999999999998</v>
      </c>
    </row>
    <row r="1907" spans="1:7">
      <c r="A1907" s="95">
        <v>2012</v>
      </c>
      <c r="B1907" s="95" t="s">
        <v>29</v>
      </c>
      <c r="C1907" s="95" t="s">
        <v>73</v>
      </c>
      <c r="D1907" s="95" t="s">
        <v>302</v>
      </c>
      <c r="E1907" s="111">
        <v>1000000</v>
      </c>
      <c r="F1907" s="110">
        <f>RANK(E1907,$E$2:$E$4135)</f>
        <v>2160</v>
      </c>
      <c r="G1907" s="109">
        <f>PERCENTRANK($E$2:$E$4135,E1907)</f>
        <v>0.45800000000000002</v>
      </c>
    </row>
    <row r="1908" spans="1:7">
      <c r="A1908" s="95">
        <v>2012</v>
      </c>
      <c r="B1908" s="95" t="s">
        <v>29</v>
      </c>
      <c r="C1908" s="95" t="s">
        <v>73</v>
      </c>
      <c r="D1908" s="95" t="s">
        <v>1162</v>
      </c>
      <c r="E1908" s="111">
        <v>480000</v>
      </c>
      <c r="F1908" s="110">
        <f>RANK(E1908,$E$2:$E$4135)</f>
        <v>3476</v>
      </c>
      <c r="G1908" s="109">
        <f>PERCENTRANK($E$2:$E$4135,E1908)</f>
        <v>0.14299999999999999</v>
      </c>
    </row>
    <row r="1909" spans="1:7">
      <c r="A1909" s="95">
        <v>2012</v>
      </c>
      <c r="B1909" s="95" t="s">
        <v>29</v>
      </c>
      <c r="C1909" s="95" t="s">
        <v>73</v>
      </c>
      <c r="D1909" s="95" t="s">
        <v>303</v>
      </c>
      <c r="E1909" s="111">
        <v>5428571</v>
      </c>
      <c r="F1909" s="110">
        <f>RANK(E1909,$E$2:$E$4135)</f>
        <v>906</v>
      </c>
      <c r="G1909" s="109">
        <f>PERCENTRANK($E$2:$E$4135,E1909)</f>
        <v>0.78100000000000003</v>
      </c>
    </row>
    <row r="1910" spans="1:7">
      <c r="A1910" s="95">
        <v>2012</v>
      </c>
      <c r="B1910" s="95" t="s">
        <v>29</v>
      </c>
      <c r="C1910" s="95" t="s">
        <v>73</v>
      </c>
      <c r="D1910" s="95" t="s">
        <v>133</v>
      </c>
      <c r="E1910" s="111">
        <v>8200000</v>
      </c>
      <c r="F1910" s="110">
        <f>RANK(E1910,$E$2:$E$4135)</f>
        <v>567</v>
      </c>
      <c r="G1910" s="109">
        <f>PERCENTRANK($E$2:$E$4135,E1910)</f>
        <v>0.86299999999999999</v>
      </c>
    </row>
    <row r="1911" spans="1:7">
      <c r="A1911" s="95">
        <v>2012</v>
      </c>
      <c r="B1911" s="95" t="s">
        <v>29</v>
      </c>
      <c r="C1911" s="95" t="s">
        <v>73</v>
      </c>
      <c r="D1911" s="95" t="s">
        <v>306</v>
      </c>
      <c r="E1911" s="111">
        <v>6075000</v>
      </c>
      <c r="F1911" s="110">
        <f>RANK(E1911,$E$2:$E$4135)</f>
        <v>789</v>
      </c>
      <c r="G1911" s="109">
        <f>PERCENTRANK($E$2:$E$4135,E1911)</f>
        <v>0.80900000000000005</v>
      </c>
    </row>
    <row r="1912" spans="1:7">
      <c r="A1912" s="95">
        <v>2012</v>
      </c>
      <c r="B1912" s="95" t="s">
        <v>29</v>
      </c>
      <c r="C1912" s="95" t="s">
        <v>73</v>
      </c>
      <c r="D1912" s="95" t="s">
        <v>248</v>
      </c>
      <c r="E1912" s="111">
        <v>3200000</v>
      </c>
      <c r="F1912" s="110">
        <f>RANK(E1912,$E$2:$E$4135)</f>
        <v>1359</v>
      </c>
      <c r="G1912" s="109">
        <f>PERCENTRANK($E$2:$E$4135,E1912)</f>
        <v>0.66800000000000004</v>
      </c>
    </row>
    <row r="1913" spans="1:7">
      <c r="A1913" s="95">
        <v>2012</v>
      </c>
      <c r="B1913" s="95" t="s">
        <v>29</v>
      </c>
      <c r="C1913" s="95" t="s">
        <v>73</v>
      </c>
      <c r="D1913" s="95" t="s">
        <v>956</v>
      </c>
      <c r="E1913" s="111">
        <v>482000</v>
      </c>
      <c r="F1913" s="110">
        <f>RANK(E1913,$E$2:$E$4135)</f>
        <v>3427</v>
      </c>
      <c r="G1913" s="109">
        <f>PERCENTRANK($E$2:$E$4135,E1913)</f>
        <v>0.16800000000000001</v>
      </c>
    </row>
    <row r="1914" spans="1:7">
      <c r="A1914" s="95">
        <v>2012</v>
      </c>
      <c r="B1914" s="95" t="s">
        <v>29</v>
      </c>
      <c r="C1914" s="95" t="s">
        <v>73</v>
      </c>
      <c r="D1914" s="95" t="s">
        <v>646</v>
      </c>
      <c r="E1914" s="111">
        <v>1100000</v>
      </c>
      <c r="F1914" s="110">
        <f>RANK(E1914,$E$2:$E$4135)</f>
        <v>2113</v>
      </c>
      <c r="G1914" s="109">
        <f>PERCENTRANK($E$2:$E$4135,E1914)</f>
        <v>0.48199999999999998</v>
      </c>
    </row>
    <row r="1915" spans="1:7">
      <c r="A1915" s="95">
        <v>2012</v>
      </c>
      <c r="B1915" s="95" t="s">
        <v>29</v>
      </c>
      <c r="C1915" s="95" t="s">
        <v>73</v>
      </c>
      <c r="D1915" s="95" t="s">
        <v>1163</v>
      </c>
      <c r="E1915" s="111">
        <v>480000</v>
      </c>
      <c r="F1915" s="110">
        <f>RANK(E1915,$E$2:$E$4135)</f>
        <v>3476</v>
      </c>
      <c r="G1915" s="109">
        <f>PERCENTRANK($E$2:$E$4135,E1915)</f>
        <v>0.14299999999999999</v>
      </c>
    </row>
    <row r="1916" spans="1:7">
      <c r="A1916" s="95">
        <v>2012</v>
      </c>
      <c r="B1916" s="95" t="s">
        <v>29</v>
      </c>
      <c r="C1916" s="95" t="s">
        <v>73</v>
      </c>
      <c r="D1916" s="95" t="s">
        <v>1164</v>
      </c>
      <c r="E1916" s="111">
        <v>480000</v>
      </c>
      <c r="F1916" s="110">
        <f>RANK(E1916,$E$2:$E$4135)</f>
        <v>3476</v>
      </c>
      <c r="G1916" s="109">
        <f>PERCENTRANK($E$2:$E$4135,E1916)</f>
        <v>0.14299999999999999</v>
      </c>
    </row>
    <row r="1917" spans="1:7">
      <c r="A1917" s="95">
        <v>2012</v>
      </c>
      <c r="B1917" s="95" t="s">
        <v>29</v>
      </c>
      <c r="C1917" s="95" t="s">
        <v>73</v>
      </c>
      <c r="D1917" s="95" t="s">
        <v>615</v>
      </c>
      <c r="E1917" s="111">
        <v>482000</v>
      </c>
      <c r="F1917" s="110">
        <f>RANK(E1917,$E$2:$E$4135)</f>
        <v>3427</v>
      </c>
      <c r="G1917" s="109">
        <f>PERCENTRANK($E$2:$E$4135,E1917)</f>
        <v>0.16800000000000001</v>
      </c>
    </row>
    <row r="1918" spans="1:7">
      <c r="A1918" s="95">
        <v>2012</v>
      </c>
      <c r="B1918" s="95" t="s">
        <v>29</v>
      </c>
      <c r="C1918" s="95" t="s">
        <v>73</v>
      </c>
      <c r="D1918" s="95" t="s">
        <v>1165</v>
      </c>
      <c r="E1918" s="111">
        <v>480000</v>
      </c>
      <c r="F1918" s="110">
        <f>RANK(E1918,$E$2:$E$4135)</f>
        <v>3476</v>
      </c>
      <c r="G1918" s="109">
        <f>PERCENTRANK($E$2:$E$4135,E1918)</f>
        <v>0.14299999999999999</v>
      </c>
    </row>
    <row r="1919" spans="1:7">
      <c r="A1919" s="95">
        <v>2012</v>
      </c>
      <c r="B1919" s="95" t="s">
        <v>29</v>
      </c>
      <c r="C1919" s="95" t="s">
        <v>73</v>
      </c>
      <c r="D1919" s="95" t="s">
        <v>957</v>
      </c>
      <c r="E1919" s="111">
        <v>481000</v>
      </c>
      <c r="F1919" s="110">
        <f>RANK(E1919,$E$2:$E$4135)</f>
        <v>3447</v>
      </c>
      <c r="G1919" s="109">
        <f>PERCENTRANK($E$2:$E$4135,E1919)</f>
        <v>0.161</v>
      </c>
    </row>
    <row r="1920" spans="1:7">
      <c r="A1920" s="95">
        <v>2012</v>
      </c>
      <c r="B1920" s="95" t="s">
        <v>29</v>
      </c>
      <c r="C1920" s="95" t="s">
        <v>73</v>
      </c>
      <c r="D1920" s="95" t="s">
        <v>1166</v>
      </c>
      <c r="E1920" s="111">
        <v>481000</v>
      </c>
      <c r="F1920" s="110">
        <f>RANK(E1920,$E$2:$E$4135)</f>
        <v>3447</v>
      </c>
      <c r="G1920" s="109">
        <f>PERCENTRANK($E$2:$E$4135,E1920)</f>
        <v>0.161</v>
      </c>
    </row>
    <row r="1921" spans="1:7">
      <c r="A1921" s="95">
        <v>2012</v>
      </c>
      <c r="B1921" s="95" t="s">
        <v>29</v>
      </c>
      <c r="C1921" s="95" t="s">
        <v>73</v>
      </c>
      <c r="D1921" s="95" t="s">
        <v>313</v>
      </c>
      <c r="E1921" s="111">
        <v>481000</v>
      </c>
      <c r="F1921" s="110">
        <f>RANK(E1921,$E$2:$E$4135)</f>
        <v>3447</v>
      </c>
      <c r="G1921" s="109">
        <f>PERCENTRANK($E$2:$E$4135,E1921)</f>
        <v>0.161</v>
      </c>
    </row>
    <row r="1922" spans="1:7">
      <c r="A1922" s="95">
        <v>2012</v>
      </c>
      <c r="B1922" s="95" t="s">
        <v>29</v>
      </c>
      <c r="C1922" s="95" t="s">
        <v>73</v>
      </c>
      <c r="D1922" s="95" t="s">
        <v>1167</v>
      </c>
      <c r="E1922" s="111">
        <v>480000</v>
      </c>
      <c r="F1922" s="110">
        <f>RANK(E1922,$E$2:$E$4135)</f>
        <v>3476</v>
      </c>
      <c r="G1922" s="109">
        <f>PERCENTRANK($E$2:$E$4135,E1922)</f>
        <v>0.14299999999999999</v>
      </c>
    </row>
    <row r="1923" spans="1:7">
      <c r="A1923" s="95">
        <v>2012</v>
      </c>
      <c r="B1923" s="95" t="s">
        <v>29</v>
      </c>
      <c r="C1923" s="95" t="s">
        <v>73</v>
      </c>
      <c r="D1923" s="95" t="s">
        <v>178</v>
      </c>
      <c r="E1923" s="111">
        <v>6000000</v>
      </c>
      <c r="F1923" s="110">
        <f>RANK(E1923,$E$2:$E$4135)</f>
        <v>790</v>
      </c>
      <c r="G1923" s="109">
        <f>PERCENTRANK($E$2:$E$4135,E1923)</f>
        <v>0.79900000000000004</v>
      </c>
    </row>
    <row r="1924" spans="1:7">
      <c r="A1924" s="95">
        <v>2012</v>
      </c>
      <c r="B1924" s="95" t="s">
        <v>29</v>
      </c>
      <c r="C1924" s="95" t="s">
        <v>73</v>
      </c>
      <c r="D1924" s="95" t="s">
        <v>319</v>
      </c>
      <c r="E1924" s="111">
        <v>8250000</v>
      </c>
      <c r="F1924" s="110">
        <f>RANK(E1924,$E$2:$E$4135)</f>
        <v>560</v>
      </c>
      <c r="G1924" s="109">
        <f>PERCENTRANK($E$2:$E$4135,E1924)</f>
        <v>0.86299999999999999</v>
      </c>
    </row>
    <row r="1925" spans="1:7">
      <c r="A1925" s="95">
        <v>2012</v>
      </c>
      <c r="B1925" s="95" t="s">
        <v>29</v>
      </c>
      <c r="C1925" s="95" t="s">
        <v>73</v>
      </c>
      <c r="D1925" s="95" t="s">
        <v>1168</v>
      </c>
      <c r="E1925" s="111">
        <v>481000</v>
      </c>
      <c r="F1925" s="110">
        <f>RANK(E1925,$E$2:$E$4135)</f>
        <v>3447</v>
      </c>
      <c r="G1925" s="109">
        <f>PERCENTRANK($E$2:$E$4135,E1925)</f>
        <v>0.161</v>
      </c>
    </row>
    <row r="1926" spans="1:7">
      <c r="A1926" s="95">
        <v>2012</v>
      </c>
      <c r="B1926" s="95" t="s">
        <v>30</v>
      </c>
      <c r="C1926" s="95" t="s">
        <v>127</v>
      </c>
      <c r="D1926" s="95" t="s">
        <v>1169</v>
      </c>
      <c r="E1926" s="111">
        <v>495000</v>
      </c>
      <c r="F1926" s="110">
        <f>RANK(E1926,$E$2:$E$4135)</f>
        <v>3143</v>
      </c>
      <c r="G1926" s="109">
        <f>PERCENTRANK($E$2:$E$4135,E1926)</f>
        <v>0.23300000000000001</v>
      </c>
    </row>
    <row r="1927" spans="1:7">
      <c r="A1927" s="95">
        <v>2012</v>
      </c>
      <c r="B1927" s="95" t="s">
        <v>30</v>
      </c>
      <c r="C1927" s="95" t="s">
        <v>127</v>
      </c>
      <c r="D1927" s="95" t="s">
        <v>320</v>
      </c>
      <c r="E1927" s="111">
        <v>510000</v>
      </c>
      <c r="F1927" s="110">
        <f>RANK(E1927,$E$2:$E$4135)</f>
        <v>2760</v>
      </c>
      <c r="G1927" s="109">
        <f>PERCENTRANK($E$2:$E$4135,E1927)</f>
        <v>0.32700000000000001</v>
      </c>
    </row>
    <row r="1928" spans="1:7">
      <c r="A1928" s="95">
        <v>2012</v>
      </c>
      <c r="B1928" s="95" t="s">
        <v>30</v>
      </c>
      <c r="C1928" s="95" t="s">
        <v>127</v>
      </c>
      <c r="D1928" s="95" t="s">
        <v>1170</v>
      </c>
      <c r="E1928" s="111">
        <v>485000</v>
      </c>
      <c r="F1928" s="110">
        <f>RANK(E1928,$E$2:$E$4135)</f>
        <v>3369</v>
      </c>
      <c r="G1928" s="109">
        <f>PERCENTRANK($E$2:$E$4135,E1928)</f>
        <v>0.18099999999999999</v>
      </c>
    </row>
    <row r="1929" spans="1:7">
      <c r="A1929" s="95">
        <v>2012</v>
      </c>
      <c r="B1929" s="95" t="s">
        <v>30</v>
      </c>
      <c r="C1929" s="95" t="s">
        <v>127</v>
      </c>
      <c r="D1929" s="95" t="s">
        <v>1171</v>
      </c>
      <c r="E1929" s="111">
        <v>482000</v>
      </c>
      <c r="F1929" s="110">
        <f>RANK(E1929,$E$2:$E$4135)</f>
        <v>3427</v>
      </c>
      <c r="G1929" s="109">
        <f>PERCENTRANK($E$2:$E$4135,E1929)</f>
        <v>0.16800000000000001</v>
      </c>
    </row>
    <row r="1930" spans="1:7">
      <c r="A1930" s="95">
        <v>2012</v>
      </c>
      <c r="B1930" s="95" t="s">
        <v>30</v>
      </c>
      <c r="C1930" s="95" t="s">
        <v>127</v>
      </c>
      <c r="D1930" s="95" t="s">
        <v>958</v>
      </c>
      <c r="E1930" s="111">
        <v>5500000</v>
      </c>
      <c r="F1930" s="110">
        <f>RANK(E1930,$E$2:$E$4135)</f>
        <v>866</v>
      </c>
      <c r="G1930" s="109">
        <f>PERCENTRANK($E$2:$E$4135,E1930)</f>
        <v>0.78100000000000003</v>
      </c>
    </row>
    <row r="1931" spans="1:7">
      <c r="A1931" s="95">
        <v>2012</v>
      </c>
      <c r="B1931" s="95" t="s">
        <v>30</v>
      </c>
      <c r="C1931" s="95" t="s">
        <v>127</v>
      </c>
      <c r="D1931" s="95" t="s">
        <v>959</v>
      </c>
      <c r="E1931" s="111">
        <v>502500</v>
      </c>
      <c r="F1931" s="110">
        <f>RANK(E1931,$E$2:$E$4135)</f>
        <v>2927</v>
      </c>
      <c r="G1931" s="109">
        <f>PERCENTRANK($E$2:$E$4135,E1931)</f>
        <v>0.28799999999999998</v>
      </c>
    </row>
    <row r="1932" spans="1:7">
      <c r="A1932" s="95">
        <v>2012</v>
      </c>
      <c r="B1932" s="95" t="s">
        <v>30</v>
      </c>
      <c r="C1932" s="95" t="s">
        <v>127</v>
      </c>
      <c r="D1932" s="95" t="s">
        <v>323</v>
      </c>
      <c r="E1932" s="111">
        <v>21000000</v>
      </c>
      <c r="F1932" s="110">
        <f>RANK(E1932,$E$2:$E$4135)</f>
        <v>42</v>
      </c>
      <c r="G1932" s="109">
        <f>PERCENTRANK($E$2:$E$4135,E1932)</f>
        <v>0.98899999999999999</v>
      </c>
    </row>
    <row r="1933" spans="1:7">
      <c r="A1933" s="95">
        <v>2012</v>
      </c>
      <c r="B1933" s="95" t="s">
        <v>30</v>
      </c>
      <c r="C1933" s="95" t="s">
        <v>127</v>
      </c>
      <c r="D1933" s="95" t="s">
        <v>324</v>
      </c>
      <c r="E1933" s="111">
        <v>1100000</v>
      </c>
      <c r="F1933" s="110">
        <f>RANK(E1933,$E$2:$E$4135)</f>
        <v>2113</v>
      </c>
      <c r="G1933" s="109">
        <f>PERCENTRANK($E$2:$E$4135,E1933)</f>
        <v>0.48199999999999998</v>
      </c>
    </row>
    <row r="1934" spans="1:7">
      <c r="A1934" s="95">
        <v>2012</v>
      </c>
      <c r="B1934" s="95" t="s">
        <v>30</v>
      </c>
      <c r="C1934" s="95" t="s">
        <v>127</v>
      </c>
      <c r="D1934" s="95" t="s">
        <v>1172</v>
      </c>
      <c r="E1934" s="111">
        <v>485000</v>
      </c>
      <c r="F1934" s="110">
        <f>RANK(E1934,$E$2:$E$4135)</f>
        <v>3369</v>
      </c>
      <c r="G1934" s="109">
        <f>PERCENTRANK($E$2:$E$4135,E1934)</f>
        <v>0.18099999999999999</v>
      </c>
    </row>
    <row r="1935" spans="1:7">
      <c r="A1935" s="95">
        <v>2012</v>
      </c>
      <c r="B1935" s="95" t="s">
        <v>30</v>
      </c>
      <c r="C1935" s="95" t="s">
        <v>127</v>
      </c>
      <c r="D1935" s="95" t="s">
        <v>662</v>
      </c>
      <c r="E1935" s="111">
        <v>3000000</v>
      </c>
      <c r="F1935" s="110">
        <f>RANK(E1935,$E$2:$E$4135)</f>
        <v>1398</v>
      </c>
      <c r="G1935" s="109">
        <f>PERCENTRANK($E$2:$E$4135,E1935)</f>
        <v>0.64700000000000002</v>
      </c>
    </row>
    <row r="1936" spans="1:7">
      <c r="A1936" s="95">
        <v>2012</v>
      </c>
      <c r="B1936" s="95" t="s">
        <v>30</v>
      </c>
      <c r="C1936" s="95" t="s">
        <v>127</v>
      </c>
      <c r="D1936" s="95" t="s">
        <v>493</v>
      </c>
      <c r="E1936" s="111">
        <v>23000000</v>
      </c>
      <c r="F1936" s="110">
        <f>RANK(E1936,$E$2:$E$4135)</f>
        <v>21</v>
      </c>
      <c r="G1936" s="109">
        <f>PERCENTRANK($E$2:$E$4135,E1936)</f>
        <v>0.99299999999999999</v>
      </c>
    </row>
    <row r="1937" spans="1:7">
      <c r="A1937" s="95">
        <v>2012</v>
      </c>
      <c r="B1937" s="95" t="s">
        <v>30</v>
      </c>
      <c r="C1937" s="95" t="s">
        <v>127</v>
      </c>
      <c r="D1937" s="95" t="s">
        <v>713</v>
      </c>
      <c r="E1937" s="111">
        <v>507500</v>
      </c>
      <c r="F1937" s="110">
        <f>RANK(E1937,$E$2:$E$4135)</f>
        <v>2804</v>
      </c>
      <c r="G1937" s="109">
        <f>PERCENTRANK($E$2:$E$4135,E1937)</f>
        <v>0.32</v>
      </c>
    </row>
    <row r="1938" spans="1:7">
      <c r="A1938" s="95">
        <v>2012</v>
      </c>
      <c r="B1938" s="95" t="s">
        <v>30</v>
      </c>
      <c r="C1938" s="95" t="s">
        <v>127</v>
      </c>
      <c r="D1938" s="95" t="s">
        <v>328</v>
      </c>
      <c r="E1938" s="111">
        <v>5500000</v>
      </c>
      <c r="F1938" s="110">
        <f>RANK(E1938,$E$2:$E$4135)</f>
        <v>866</v>
      </c>
      <c r="G1938" s="109">
        <f>PERCENTRANK($E$2:$E$4135,E1938)</f>
        <v>0.78100000000000003</v>
      </c>
    </row>
    <row r="1939" spans="1:7">
      <c r="A1939" s="95">
        <v>2012</v>
      </c>
      <c r="B1939" s="95" t="s">
        <v>30</v>
      </c>
      <c r="C1939" s="95" t="s">
        <v>127</v>
      </c>
      <c r="D1939" s="95" t="s">
        <v>329</v>
      </c>
      <c r="E1939" s="111">
        <v>500000</v>
      </c>
      <c r="F1939" s="110">
        <f>RANK(E1939,$E$2:$E$4135)</f>
        <v>3014</v>
      </c>
      <c r="G1939" s="109">
        <f>PERCENTRANK($E$2:$E$4135,E1939)</f>
        <v>0.252</v>
      </c>
    </row>
    <row r="1940" spans="1:7">
      <c r="A1940" s="95">
        <v>2012</v>
      </c>
      <c r="B1940" s="95" t="s">
        <v>30</v>
      </c>
      <c r="C1940" s="95" t="s">
        <v>127</v>
      </c>
      <c r="D1940" s="95" t="s">
        <v>330</v>
      </c>
      <c r="E1940" s="111">
        <v>900000</v>
      </c>
      <c r="F1940" s="110">
        <f>RANK(E1940,$E$2:$E$4135)</f>
        <v>2282</v>
      </c>
      <c r="G1940" s="109">
        <f>PERCENTRANK($E$2:$E$4135,E1940)</f>
        <v>0.44</v>
      </c>
    </row>
    <row r="1941" spans="1:7">
      <c r="A1941" s="95">
        <v>2012</v>
      </c>
      <c r="B1941" s="95" t="s">
        <v>30</v>
      </c>
      <c r="C1941" s="95" t="s">
        <v>127</v>
      </c>
      <c r="D1941" s="95" t="s">
        <v>331</v>
      </c>
      <c r="E1941" s="111">
        <v>1000000</v>
      </c>
      <c r="F1941" s="110">
        <f>RANK(E1941,$E$2:$E$4135)</f>
        <v>2160</v>
      </c>
      <c r="G1941" s="109">
        <f>PERCENTRANK($E$2:$E$4135,E1941)</f>
        <v>0.45800000000000002</v>
      </c>
    </row>
    <row r="1942" spans="1:7">
      <c r="A1942" s="95">
        <v>2012</v>
      </c>
      <c r="B1942" s="95" t="s">
        <v>30</v>
      </c>
      <c r="C1942" s="95" t="s">
        <v>127</v>
      </c>
      <c r="D1942" s="95" t="s">
        <v>1173</v>
      </c>
      <c r="E1942" s="111">
        <v>480000</v>
      </c>
      <c r="F1942" s="110">
        <f>RANK(E1942,$E$2:$E$4135)</f>
        <v>3476</v>
      </c>
      <c r="G1942" s="109">
        <f>PERCENTRANK($E$2:$E$4135,E1942)</f>
        <v>0.14299999999999999</v>
      </c>
    </row>
    <row r="1943" spans="1:7">
      <c r="A1943" s="95">
        <v>2012</v>
      </c>
      <c r="B1943" s="95" t="s">
        <v>30</v>
      </c>
      <c r="C1943" s="95" t="s">
        <v>127</v>
      </c>
      <c r="D1943" s="95" t="s">
        <v>170</v>
      </c>
      <c r="E1943" s="111">
        <v>13000000</v>
      </c>
      <c r="F1943" s="110">
        <f>RANK(E1943,$E$2:$E$4135)</f>
        <v>260</v>
      </c>
      <c r="G1943" s="109">
        <f>PERCENTRANK($E$2:$E$4135,E1943)</f>
        <v>0.93100000000000005</v>
      </c>
    </row>
    <row r="1944" spans="1:7">
      <c r="A1944" s="95">
        <v>2012</v>
      </c>
      <c r="B1944" s="95" t="s">
        <v>30</v>
      </c>
      <c r="C1944" s="95" t="s">
        <v>127</v>
      </c>
      <c r="D1944" s="95" t="s">
        <v>278</v>
      </c>
      <c r="E1944" s="111">
        <v>5500000</v>
      </c>
      <c r="F1944" s="110">
        <f>RANK(E1944,$E$2:$E$4135)</f>
        <v>866</v>
      </c>
      <c r="G1944" s="109">
        <f>PERCENTRANK($E$2:$E$4135,E1944)</f>
        <v>0.78100000000000003</v>
      </c>
    </row>
    <row r="1945" spans="1:7">
      <c r="A1945" s="95">
        <v>2012</v>
      </c>
      <c r="B1945" s="95" t="s">
        <v>30</v>
      </c>
      <c r="C1945" s="95" t="s">
        <v>127</v>
      </c>
      <c r="D1945" s="95" t="s">
        <v>336</v>
      </c>
      <c r="E1945" s="111">
        <v>3100000</v>
      </c>
      <c r="F1945" s="110">
        <f>RANK(E1945,$E$2:$E$4135)</f>
        <v>1379</v>
      </c>
      <c r="G1945" s="109">
        <f>PERCENTRANK($E$2:$E$4135,E1945)</f>
        <v>0.66300000000000003</v>
      </c>
    </row>
    <row r="1946" spans="1:7">
      <c r="A1946" s="95">
        <v>2012</v>
      </c>
      <c r="B1946" s="95" t="s">
        <v>30</v>
      </c>
      <c r="C1946" s="95" t="s">
        <v>127</v>
      </c>
      <c r="D1946" s="95" t="s">
        <v>337</v>
      </c>
      <c r="E1946" s="111">
        <v>2100000</v>
      </c>
      <c r="F1946" s="110">
        <f>RANK(E1946,$E$2:$E$4135)</f>
        <v>1679</v>
      </c>
      <c r="G1946" s="109">
        <f>PERCENTRANK($E$2:$E$4135,E1946)</f>
        <v>0.59199999999999997</v>
      </c>
    </row>
    <row r="1947" spans="1:7">
      <c r="A1947" s="95">
        <v>2012</v>
      </c>
      <c r="B1947" s="95" t="s">
        <v>30</v>
      </c>
      <c r="C1947" s="95" t="s">
        <v>127</v>
      </c>
      <c r="D1947" s="95" t="s">
        <v>338</v>
      </c>
      <c r="E1947" s="111">
        <v>2100000</v>
      </c>
      <c r="F1947" s="110">
        <f>RANK(E1947,$E$2:$E$4135)</f>
        <v>1679</v>
      </c>
      <c r="G1947" s="109">
        <f>PERCENTRANK($E$2:$E$4135,E1947)</f>
        <v>0.59199999999999997</v>
      </c>
    </row>
    <row r="1948" spans="1:7">
      <c r="A1948" s="95">
        <v>2012</v>
      </c>
      <c r="B1948" s="95" t="s">
        <v>30</v>
      </c>
      <c r="C1948" s="95" t="s">
        <v>127</v>
      </c>
      <c r="D1948" s="95" t="s">
        <v>339</v>
      </c>
      <c r="E1948" s="111">
        <v>3750000</v>
      </c>
      <c r="F1948" s="110">
        <f>RANK(E1948,$E$2:$E$4135)</f>
        <v>1232</v>
      </c>
      <c r="G1948" s="109">
        <f>PERCENTRANK($E$2:$E$4135,E1948)</f>
        <v>0.69699999999999995</v>
      </c>
    </row>
    <row r="1949" spans="1:7">
      <c r="A1949" s="95">
        <v>2012</v>
      </c>
      <c r="B1949" s="95" t="s">
        <v>30</v>
      </c>
      <c r="C1949" s="95" t="s">
        <v>127</v>
      </c>
      <c r="D1949" s="95" t="s">
        <v>962</v>
      </c>
      <c r="E1949" s="111">
        <v>490000</v>
      </c>
      <c r="F1949" s="110">
        <f>RANK(E1949,$E$2:$E$4135)</f>
        <v>3278</v>
      </c>
      <c r="G1949" s="109">
        <f>PERCENTRANK($E$2:$E$4135,E1949)</f>
        <v>0.19600000000000001</v>
      </c>
    </row>
    <row r="1950" spans="1:7">
      <c r="A1950" s="95">
        <v>2012</v>
      </c>
      <c r="B1950" s="95" t="s">
        <v>30</v>
      </c>
      <c r="C1950" s="95" t="s">
        <v>127</v>
      </c>
      <c r="D1950" s="95" t="s">
        <v>1174</v>
      </c>
      <c r="E1950" s="111">
        <v>481000</v>
      </c>
      <c r="F1950" s="110">
        <f>RANK(E1950,$E$2:$E$4135)</f>
        <v>3447</v>
      </c>
      <c r="G1950" s="109">
        <f>PERCENTRANK($E$2:$E$4135,E1950)</f>
        <v>0.161</v>
      </c>
    </row>
    <row r="1951" spans="1:7">
      <c r="A1951" s="95">
        <v>2012</v>
      </c>
      <c r="B1951" s="95" t="s">
        <v>30</v>
      </c>
      <c r="C1951" s="95" t="s">
        <v>127</v>
      </c>
      <c r="D1951" s="95" t="s">
        <v>343</v>
      </c>
      <c r="E1951" s="111">
        <v>9000000</v>
      </c>
      <c r="F1951" s="110">
        <f>RANK(E1951,$E$2:$E$4135)</f>
        <v>503</v>
      </c>
      <c r="G1951" s="109">
        <f>PERCENTRANK($E$2:$E$4135,E1951)</f>
        <v>0.872</v>
      </c>
    </row>
    <row r="1952" spans="1:7">
      <c r="A1952" s="95">
        <v>2012</v>
      </c>
      <c r="B1952" s="95" t="s">
        <v>30</v>
      </c>
      <c r="C1952" s="95" t="s">
        <v>127</v>
      </c>
      <c r="D1952" s="95" t="s">
        <v>344</v>
      </c>
      <c r="E1952" s="111">
        <v>20100000</v>
      </c>
      <c r="F1952" s="110">
        <f>RANK(E1952,$E$2:$E$4135)</f>
        <v>57</v>
      </c>
      <c r="G1952" s="109">
        <f>PERCENTRANK($E$2:$E$4135,E1952)</f>
        <v>0.98599999999999999</v>
      </c>
    </row>
    <row r="1953" spans="1:7">
      <c r="A1953" s="95">
        <v>2012</v>
      </c>
      <c r="B1953" s="95" t="s">
        <v>30</v>
      </c>
      <c r="C1953" s="95" t="s">
        <v>127</v>
      </c>
      <c r="D1953" s="95" t="s">
        <v>1175</v>
      </c>
      <c r="E1953" s="111">
        <v>482000</v>
      </c>
      <c r="F1953" s="110">
        <f>RANK(E1953,$E$2:$E$4135)</f>
        <v>3427</v>
      </c>
      <c r="G1953" s="109">
        <f>PERCENTRANK($E$2:$E$4135,E1953)</f>
        <v>0.16800000000000001</v>
      </c>
    </row>
    <row r="1954" spans="1:7">
      <c r="A1954" s="95">
        <v>2012</v>
      </c>
      <c r="B1954" s="95" t="s">
        <v>30</v>
      </c>
      <c r="C1954" s="95" t="s">
        <v>127</v>
      </c>
      <c r="D1954" s="95" t="s">
        <v>541</v>
      </c>
      <c r="E1954" s="111">
        <v>6750000</v>
      </c>
      <c r="F1954" s="110">
        <f>RANK(E1954,$E$2:$E$4135)</f>
        <v>729</v>
      </c>
      <c r="G1954" s="109">
        <f>PERCENTRANK($E$2:$E$4135,E1954)</f>
        <v>0.82199999999999995</v>
      </c>
    </row>
    <row r="1955" spans="1:7">
      <c r="A1955" s="95">
        <v>2012</v>
      </c>
      <c r="B1955" s="95" t="s">
        <v>32</v>
      </c>
      <c r="C1955" s="95" t="s">
        <v>73</v>
      </c>
      <c r="D1955" s="95" t="s">
        <v>972</v>
      </c>
      <c r="E1955" s="111">
        <v>485000</v>
      </c>
      <c r="F1955" s="110">
        <f>RANK(E1955,$E$2:$E$4135)</f>
        <v>3369</v>
      </c>
      <c r="G1955" s="109">
        <f>PERCENTRANK($E$2:$E$4135,E1955)</f>
        <v>0.18099999999999999</v>
      </c>
    </row>
    <row r="1956" spans="1:7">
      <c r="A1956" s="95">
        <v>2012</v>
      </c>
      <c r="B1956" s="95" t="s">
        <v>32</v>
      </c>
      <c r="C1956" s="95" t="s">
        <v>73</v>
      </c>
      <c r="D1956" s="95" t="s">
        <v>1176</v>
      </c>
      <c r="E1956" s="111">
        <v>483000</v>
      </c>
      <c r="F1956" s="110">
        <f>RANK(E1956,$E$2:$E$4135)</f>
        <v>3396</v>
      </c>
      <c r="G1956" s="109">
        <f>PERCENTRANK($E$2:$E$4135,E1956)</f>
        <v>0.17499999999999999</v>
      </c>
    </row>
    <row r="1957" spans="1:7">
      <c r="A1957" s="95">
        <v>2012</v>
      </c>
      <c r="B1957" s="95" t="s">
        <v>32</v>
      </c>
      <c r="C1957" s="95" t="s">
        <v>73</v>
      </c>
      <c r="D1957" s="95" t="s">
        <v>1177</v>
      </c>
      <c r="E1957" s="111">
        <v>483000</v>
      </c>
      <c r="F1957" s="110">
        <f>RANK(E1957,$E$2:$E$4135)</f>
        <v>3396</v>
      </c>
      <c r="G1957" s="109">
        <f>PERCENTRANK($E$2:$E$4135,E1957)</f>
        <v>0.17499999999999999</v>
      </c>
    </row>
    <row r="1958" spans="1:7">
      <c r="A1958" s="95">
        <v>2012</v>
      </c>
      <c r="B1958" s="95" t="s">
        <v>32</v>
      </c>
      <c r="C1958" s="95" t="s">
        <v>73</v>
      </c>
      <c r="D1958" s="95" t="s">
        <v>601</v>
      </c>
      <c r="E1958" s="111">
        <v>580000</v>
      </c>
      <c r="F1958" s="110">
        <f>RANK(E1958,$E$2:$E$4135)</f>
        <v>2544</v>
      </c>
      <c r="G1958" s="109">
        <f>PERCENTRANK($E$2:$E$4135,E1958)</f>
        <v>0.38400000000000001</v>
      </c>
    </row>
    <row r="1959" spans="1:7">
      <c r="A1959" s="95">
        <v>2012</v>
      </c>
      <c r="B1959" s="95" t="s">
        <v>32</v>
      </c>
      <c r="C1959" s="95" t="s">
        <v>73</v>
      </c>
      <c r="D1959" s="95" t="s">
        <v>1178</v>
      </c>
      <c r="E1959" s="111">
        <v>485000</v>
      </c>
      <c r="F1959" s="110">
        <f>RANK(E1959,$E$2:$E$4135)</f>
        <v>3369</v>
      </c>
      <c r="G1959" s="109">
        <f>PERCENTRANK($E$2:$E$4135,E1959)</f>
        <v>0.18099999999999999</v>
      </c>
    </row>
    <row r="1960" spans="1:7">
      <c r="A1960" s="95">
        <v>2012</v>
      </c>
      <c r="B1960" s="95" t="s">
        <v>32</v>
      </c>
      <c r="C1960" s="95" t="s">
        <v>73</v>
      </c>
      <c r="D1960" s="95" t="s">
        <v>974</v>
      </c>
      <c r="E1960" s="111">
        <v>486000</v>
      </c>
      <c r="F1960" s="110">
        <f>RANK(E1960,$E$2:$E$4135)</f>
        <v>3360</v>
      </c>
      <c r="G1960" s="109">
        <f>PERCENTRANK($E$2:$E$4135,E1960)</f>
        <v>0.186</v>
      </c>
    </row>
    <row r="1961" spans="1:7">
      <c r="A1961" s="95">
        <v>2012</v>
      </c>
      <c r="B1961" s="95" t="s">
        <v>32</v>
      </c>
      <c r="C1961" s="95" t="s">
        <v>73</v>
      </c>
      <c r="D1961" s="95" t="s">
        <v>1179</v>
      </c>
      <c r="E1961" s="111">
        <v>480000</v>
      </c>
      <c r="F1961" s="110">
        <f>RANK(E1961,$E$2:$E$4135)</f>
        <v>3476</v>
      </c>
      <c r="G1961" s="109">
        <f>PERCENTRANK($E$2:$E$4135,E1961)</f>
        <v>0.14299999999999999</v>
      </c>
    </row>
    <row r="1962" spans="1:7">
      <c r="A1962" s="95">
        <v>2012</v>
      </c>
      <c r="B1962" s="95" t="s">
        <v>32</v>
      </c>
      <c r="C1962" s="95" t="s">
        <v>73</v>
      </c>
      <c r="D1962" s="95" t="s">
        <v>976</v>
      </c>
      <c r="E1962" s="111">
        <v>487500</v>
      </c>
      <c r="F1962" s="110">
        <f>RANK(E1962,$E$2:$E$4135)</f>
        <v>3344</v>
      </c>
      <c r="G1962" s="109">
        <f>PERCENTRANK($E$2:$E$4135,E1962)</f>
        <v>0.189</v>
      </c>
    </row>
    <row r="1963" spans="1:7">
      <c r="A1963" s="95">
        <v>2012</v>
      </c>
      <c r="B1963" s="95" t="s">
        <v>32</v>
      </c>
      <c r="C1963" s="95" t="s">
        <v>73</v>
      </c>
      <c r="D1963" s="95" t="s">
        <v>1180</v>
      </c>
      <c r="E1963" s="111">
        <v>490500</v>
      </c>
      <c r="F1963" s="110">
        <f>RANK(E1963,$E$2:$E$4135)</f>
        <v>3268</v>
      </c>
      <c r="G1963" s="109">
        <f>PERCENTRANK($E$2:$E$4135,E1963)</f>
        <v>0.20699999999999999</v>
      </c>
    </row>
    <row r="1964" spans="1:7">
      <c r="A1964" s="95">
        <v>2012</v>
      </c>
      <c r="B1964" s="95" t="s">
        <v>32</v>
      </c>
      <c r="C1964" s="95" t="s">
        <v>73</v>
      </c>
      <c r="D1964" s="95" t="s">
        <v>1181</v>
      </c>
      <c r="E1964" s="111">
        <v>480000</v>
      </c>
      <c r="F1964" s="110">
        <f>RANK(E1964,$E$2:$E$4135)</f>
        <v>3476</v>
      </c>
      <c r="G1964" s="109">
        <f>PERCENTRANK($E$2:$E$4135,E1964)</f>
        <v>0.14299999999999999</v>
      </c>
    </row>
    <row r="1965" spans="1:7">
      <c r="A1965" s="95">
        <v>2012</v>
      </c>
      <c r="B1965" s="95" t="s">
        <v>32</v>
      </c>
      <c r="C1965" s="95" t="s">
        <v>73</v>
      </c>
      <c r="D1965" s="95" t="s">
        <v>639</v>
      </c>
      <c r="E1965" s="111">
        <v>2350000</v>
      </c>
      <c r="F1965" s="110">
        <f>RANK(E1965,$E$2:$E$4135)</f>
        <v>1608</v>
      </c>
      <c r="G1965" s="109">
        <f>PERCENTRANK($E$2:$E$4135,E1965)</f>
        <v>0.60799999999999998</v>
      </c>
    </row>
    <row r="1966" spans="1:7">
      <c r="A1966" s="95">
        <v>2012</v>
      </c>
      <c r="B1966" s="95" t="s">
        <v>32</v>
      </c>
      <c r="C1966" s="95" t="s">
        <v>73</v>
      </c>
      <c r="D1966" s="95" t="s">
        <v>1182</v>
      </c>
      <c r="E1966" s="111">
        <v>482000</v>
      </c>
      <c r="F1966" s="110">
        <f>RANK(E1966,$E$2:$E$4135)</f>
        <v>3427</v>
      </c>
      <c r="G1966" s="109">
        <f>PERCENTRANK($E$2:$E$4135,E1966)</f>
        <v>0.16800000000000001</v>
      </c>
    </row>
    <row r="1967" spans="1:7">
      <c r="A1967" s="95">
        <v>2012</v>
      </c>
      <c r="B1967" s="95" t="s">
        <v>32</v>
      </c>
      <c r="C1967" s="95" t="s">
        <v>73</v>
      </c>
      <c r="D1967" s="95" t="s">
        <v>383</v>
      </c>
      <c r="E1967" s="111">
        <v>495000</v>
      </c>
      <c r="F1967" s="110">
        <f>RANK(E1967,$E$2:$E$4135)</f>
        <v>3143</v>
      </c>
      <c r="G1967" s="109">
        <f>PERCENTRANK($E$2:$E$4135,E1967)</f>
        <v>0.23300000000000001</v>
      </c>
    </row>
    <row r="1968" spans="1:7">
      <c r="A1968" s="95">
        <v>2012</v>
      </c>
      <c r="B1968" s="95" t="s">
        <v>32</v>
      </c>
      <c r="C1968" s="95" t="s">
        <v>73</v>
      </c>
      <c r="D1968" s="95" t="s">
        <v>385</v>
      </c>
      <c r="E1968" s="111">
        <v>19000000</v>
      </c>
      <c r="F1968" s="110">
        <f>RANK(E1968,$E$2:$E$4135)</f>
        <v>76</v>
      </c>
      <c r="G1968" s="109">
        <f>PERCENTRANK($E$2:$E$4135,E1968)</f>
        <v>0.97899999999999998</v>
      </c>
    </row>
    <row r="1969" spans="1:7">
      <c r="A1969" s="95">
        <v>2012</v>
      </c>
      <c r="B1969" s="95" t="s">
        <v>32</v>
      </c>
      <c r="C1969" s="95" t="s">
        <v>73</v>
      </c>
      <c r="D1969" s="95" t="s">
        <v>978</v>
      </c>
      <c r="E1969" s="111">
        <v>515500</v>
      </c>
      <c r="F1969" s="110">
        <f>RANK(E1969,$E$2:$E$4135)</f>
        <v>2689</v>
      </c>
      <c r="G1969" s="109">
        <f>PERCENTRANK($E$2:$E$4135,E1969)</f>
        <v>0.34899999999999998</v>
      </c>
    </row>
    <row r="1970" spans="1:7">
      <c r="A1970" s="95">
        <v>2012</v>
      </c>
      <c r="B1970" s="95" t="s">
        <v>32</v>
      </c>
      <c r="C1970" s="95" t="s">
        <v>73</v>
      </c>
      <c r="D1970" s="95" t="s">
        <v>169</v>
      </c>
      <c r="E1970" s="111">
        <v>1150000</v>
      </c>
      <c r="F1970" s="110">
        <f>RANK(E1970,$E$2:$E$4135)</f>
        <v>2096</v>
      </c>
      <c r="G1970" s="109">
        <f>PERCENTRANK($E$2:$E$4135,E1970)</f>
        <v>0.49</v>
      </c>
    </row>
    <row r="1971" spans="1:7">
      <c r="A1971" s="95">
        <v>2012</v>
      </c>
      <c r="B1971" s="95" t="s">
        <v>32</v>
      </c>
      <c r="C1971" s="95" t="s">
        <v>73</v>
      </c>
      <c r="D1971" s="95" t="s">
        <v>387</v>
      </c>
      <c r="E1971" s="111">
        <v>5500000</v>
      </c>
      <c r="F1971" s="110">
        <f>RANK(E1971,$E$2:$E$4135)</f>
        <v>866</v>
      </c>
      <c r="G1971" s="109">
        <f>PERCENTRANK($E$2:$E$4135,E1971)</f>
        <v>0.78100000000000003</v>
      </c>
    </row>
    <row r="1972" spans="1:7">
      <c r="A1972" s="95">
        <v>2012</v>
      </c>
      <c r="B1972" s="95" t="s">
        <v>32</v>
      </c>
      <c r="C1972" s="95" t="s">
        <v>73</v>
      </c>
      <c r="D1972" s="95" t="s">
        <v>1183</v>
      </c>
      <c r="E1972" s="111">
        <v>483000</v>
      </c>
      <c r="F1972" s="110">
        <f>RANK(E1972,$E$2:$E$4135)</f>
        <v>3396</v>
      </c>
      <c r="G1972" s="109">
        <f>PERCENTRANK($E$2:$E$4135,E1972)</f>
        <v>0.17499999999999999</v>
      </c>
    </row>
    <row r="1973" spans="1:7">
      <c r="A1973" s="95">
        <v>2012</v>
      </c>
      <c r="B1973" s="95" t="s">
        <v>32</v>
      </c>
      <c r="C1973" s="95" t="s">
        <v>73</v>
      </c>
      <c r="D1973" s="95" t="s">
        <v>392</v>
      </c>
      <c r="E1973" s="111">
        <v>12000000</v>
      </c>
      <c r="F1973" s="110">
        <f>RANK(E1973,$E$2:$E$4135)</f>
        <v>318</v>
      </c>
      <c r="G1973" s="109">
        <f>PERCENTRANK($E$2:$E$4135,E1973)</f>
        <v>0.91600000000000004</v>
      </c>
    </row>
    <row r="1974" spans="1:7">
      <c r="A1974" s="95">
        <v>2012</v>
      </c>
      <c r="B1974" s="95" t="s">
        <v>32</v>
      </c>
      <c r="C1974" s="95" t="s">
        <v>73</v>
      </c>
      <c r="D1974" s="95" t="s">
        <v>393</v>
      </c>
      <c r="E1974" s="111">
        <v>511000</v>
      </c>
      <c r="F1974" s="110">
        <f>RANK(E1974,$E$2:$E$4135)</f>
        <v>2746</v>
      </c>
      <c r="G1974" s="109">
        <f>PERCENTRANK($E$2:$E$4135,E1974)</f>
        <v>0.33500000000000002</v>
      </c>
    </row>
    <row r="1975" spans="1:7">
      <c r="A1975" s="95">
        <v>2012</v>
      </c>
      <c r="B1975" s="95" t="s">
        <v>32</v>
      </c>
      <c r="C1975" s="95" t="s">
        <v>73</v>
      </c>
      <c r="D1975" s="95" t="s">
        <v>1184</v>
      </c>
      <c r="E1975" s="111">
        <v>492000</v>
      </c>
      <c r="F1975" s="110">
        <f>RANK(E1975,$E$2:$E$4135)</f>
        <v>3220</v>
      </c>
      <c r="G1975" s="109">
        <f>PERCENTRANK($E$2:$E$4135,E1975)</f>
        <v>0.218</v>
      </c>
    </row>
    <row r="1976" spans="1:7">
      <c r="A1976" s="95">
        <v>2012</v>
      </c>
      <c r="B1976" s="95" t="s">
        <v>32</v>
      </c>
      <c r="C1976" s="95" t="s">
        <v>73</v>
      </c>
      <c r="D1976" s="95" t="s">
        <v>398</v>
      </c>
      <c r="E1976" s="111">
        <v>10500000</v>
      </c>
      <c r="F1976" s="110">
        <f>RANK(E1976,$E$2:$E$4135)</f>
        <v>401</v>
      </c>
      <c r="G1976" s="109">
        <f>PERCENTRANK($E$2:$E$4135,E1976)</f>
        <v>0.9</v>
      </c>
    </row>
    <row r="1977" spans="1:7">
      <c r="A1977" s="95">
        <v>2012</v>
      </c>
      <c r="B1977" s="95" t="s">
        <v>32</v>
      </c>
      <c r="C1977" s="95" t="s">
        <v>73</v>
      </c>
      <c r="D1977" s="95" t="s">
        <v>125</v>
      </c>
      <c r="E1977" s="111">
        <v>489000</v>
      </c>
      <c r="F1977" s="110">
        <f>RANK(E1977,$E$2:$E$4135)</f>
        <v>3330</v>
      </c>
      <c r="G1977" s="109">
        <f>PERCENTRANK($E$2:$E$4135,E1977)</f>
        <v>0.19400000000000001</v>
      </c>
    </row>
    <row r="1978" spans="1:7">
      <c r="A1978" s="95">
        <v>2012</v>
      </c>
      <c r="B1978" s="95" t="s">
        <v>32</v>
      </c>
      <c r="C1978" s="95" t="s">
        <v>73</v>
      </c>
      <c r="D1978" s="95" t="s">
        <v>95</v>
      </c>
      <c r="E1978" s="111">
        <v>750000</v>
      </c>
      <c r="F1978" s="110">
        <f>RANK(E1978,$E$2:$E$4135)</f>
        <v>2413</v>
      </c>
      <c r="G1978" s="109">
        <f>PERCENTRANK($E$2:$E$4135,E1978)</f>
        <v>0.40600000000000003</v>
      </c>
    </row>
    <row r="1979" spans="1:7">
      <c r="A1979" s="95">
        <v>2012</v>
      </c>
      <c r="B1979" s="95" t="s">
        <v>32</v>
      </c>
      <c r="C1979" s="95" t="s">
        <v>73</v>
      </c>
      <c r="D1979" s="95" t="s">
        <v>1185</v>
      </c>
      <c r="E1979" s="111">
        <v>481500</v>
      </c>
      <c r="F1979" s="110">
        <f>RANK(E1979,$E$2:$E$4135)</f>
        <v>3439</v>
      </c>
      <c r="G1979" s="109">
        <f>PERCENTRANK($E$2:$E$4135,E1979)</f>
        <v>0.16700000000000001</v>
      </c>
    </row>
    <row r="1980" spans="1:7">
      <c r="A1980" s="95">
        <v>2012</v>
      </c>
      <c r="B1980" s="95" t="s">
        <v>32</v>
      </c>
      <c r="C1980" s="95" t="s">
        <v>73</v>
      </c>
      <c r="D1980" s="95" t="s">
        <v>1186</v>
      </c>
      <c r="E1980" s="111">
        <v>512000</v>
      </c>
      <c r="F1980" s="110">
        <f>RANK(E1980,$E$2:$E$4135)</f>
        <v>2734</v>
      </c>
      <c r="G1980" s="109">
        <f>PERCENTRANK($E$2:$E$4135,E1980)</f>
        <v>0.33700000000000002</v>
      </c>
    </row>
    <row r="1981" spans="1:7">
      <c r="A1981" s="95">
        <v>2012</v>
      </c>
      <c r="B1981" s="95" t="s">
        <v>33</v>
      </c>
      <c r="C1981" s="95" t="s">
        <v>127</v>
      </c>
      <c r="D1981" s="95" t="s">
        <v>405</v>
      </c>
      <c r="E1981" s="111">
        <v>2000000</v>
      </c>
      <c r="F1981" s="110">
        <f>RANK(E1981,$E$2:$E$4135)</f>
        <v>1706</v>
      </c>
      <c r="G1981" s="109">
        <f>PERCENTRANK($E$2:$E$4135,E1981)</f>
        <v>0.57299999999999995</v>
      </c>
    </row>
    <row r="1982" spans="1:7">
      <c r="A1982" s="95">
        <v>2012</v>
      </c>
      <c r="B1982" s="95" t="s">
        <v>33</v>
      </c>
      <c r="C1982" s="95" t="s">
        <v>127</v>
      </c>
      <c r="D1982" s="95" t="s">
        <v>973</v>
      </c>
      <c r="E1982" s="111">
        <v>488000</v>
      </c>
      <c r="F1982" s="110">
        <f>RANK(E1982,$E$2:$E$4135)</f>
        <v>3337</v>
      </c>
      <c r="G1982" s="109">
        <f>PERCENTRANK($E$2:$E$4135,E1982)</f>
        <v>0.191</v>
      </c>
    </row>
    <row r="1983" spans="1:7">
      <c r="A1983" s="95">
        <v>2012</v>
      </c>
      <c r="B1983" s="95" t="s">
        <v>33</v>
      </c>
      <c r="C1983" s="95" t="s">
        <v>127</v>
      </c>
      <c r="D1983" s="95" t="s">
        <v>464</v>
      </c>
      <c r="E1983" s="111">
        <v>4000000</v>
      </c>
      <c r="F1983" s="110">
        <f>RANK(E1983,$E$2:$E$4135)</f>
        <v>1155</v>
      </c>
      <c r="G1983" s="109">
        <f>PERCENTRANK($E$2:$E$4135,E1983)</f>
        <v>0.70799999999999996</v>
      </c>
    </row>
    <row r="1984" spans="1:7">
      <c r="A1984" s="95">
        <v>2012</v>
      </c>
      <c r="B1984" s="95" t="s">
        <v>33</v>
      </c>
      <c r="C1984" s="95" t="s">
        <v>127</v>
      </c>
      <c r="D1984" s="95" t="s">
        <v>407</v>
      </c>
      <c r="E1984" s="111">
        <v>8500000</v>
      </c>
      <c r="F1984" s="110">
        <f>RANK(E1984,$E$2:$E$4135)</f>
        <v>540</v>
      </c>
      <c r="G1984" s="109">
        <f>PERCENTRANK($E$2:$E$4135,E1984)</f>
        <v>0.86499999999999999</v>
      </c>
    </row>
    <row r="1985" spans="1:7">
      <c r="A1985" s="95">
        <v>2012</v>
      </c>
      <c r="B1985" s="95" t="s">
        <v>33</v>
      </c>
      <c r="C1985" s="95" t="s">
        <v>127</v>
      </c>
      <c r="D1985" s="95" t="s">
        <v>1187</v>
      </c>
      <c r="E1985" s="111">
        <v>480850</v>
      </c>
      <c r="F1985" s="110">
        <f>RANK(E1985,$E$2:$E$4135)</f>
        <v>3468</v>
      </c>
      <c r="G1985" s="109">
        <f>PERCENTRANK($E$2:$E$4135,E1985)</f>
        <v>0.161</v>
      </c>
    </row>
    <row r="1986" spans="1:7">
      <c r="A1986" s="95">
        <v>2012</v>
      </c>
      <c r="B1986" s="95" t="s">
        <v>33</v>
      </c>
      <c r="C1986" s="95" t="s">
        <v>127</v>
      </c>
      <c r="D1986" s="95" t="s">
        <v>985</v>
      </c>
      <c r="E1986" s="111">
        <v>4500000</v>
      </c>
      <c r="F1986" s="110">
        <f>RANK(E1986,$E$2:$E$4135)</f>
        <v>1060</v>
      </c>
      <c r="G1986" s="109">
        <f>PERCENTRANK($E$2:$E$4135,E1986)</f>
        <v>0.73599999999999999</v>
      </c>
    </row>
    <row r="1987" spans="1:7">
      <c r="A1987" s="95">
        <v>2012</v>
      </c>
      <c r="B1987" s="95" t="s">
        <v>33</v>
      </c>
      <c r="C1987" s="95" t="s">
        <v>127</v>
      </c>
      <c r="D1987" s="95" t="s">
        <v>986</v>
      </c>
      <c r="E1987" s="111">
        <v>495725</v>
      </c>
      <c r="F1987" s="110">
        <f>RANK(E1987,$E$2:$E$4135)</f>
        <v>3137</v>
      </c>
      <c r="G1987" s="109">
        <f>PERCENTRANK($E$2:$E$4135,E1987)</f>
        <v>0.24099999999999999</v>
      </c>
    </row>
    <row r="1988" spans="1:7">
      <c r="A1988" s="95">
        <v>2012</v>
      </c>
      <c r="B1988" s="95" t="s">
        <v>33</v>
      </c>
      <c r="C1988" s="95" t="s">
        <v>127</v>
      </c>
      <c r="D1988" s="95" t="s">
        <v>987</v>
      </c>
      <c r="E1988" s="111">
        <v>1600000</v>
      </c>
      <c r="F1988" s="110">
        <f>RANK(E1988,$E$2:$E$4135)</f>
        <v>1858</v>
      </c>
      <c r="G1988" s="109">
        <f>PERCENTRANK($E$2:$E$4135,E1988)</f>
        <v>0.54600000000000004</v>
      </c>
    </row>
    <row r="1989" spans="1:7">
      <c r="A1989" s="95">
        <v>2012</v>
      </c>
      <c r="B1989" s="95" t="s">
        <v>33</v>
      </c>
      <c r="C1989" s="95" t="s">
        <v>127</v>
      </c>
      <c r="D1989" s="95" t="s">
        <v>1188</v>
      </c>
      <c r="E1989" s="111">
        <v>487750</v>
      </c>
      <c r="F1989" s="110">
        <f>RANK(E1989,$E$2:$E$4135)</f>
        <v>3343</v>
      </c>
      <c r="G1989" s="109">
        <f>PERCENTRANK($E$2:$E$4135,E1989)</f>
        <v>0.191</v>
      </c>
    </row>
    <row r="1990" spans="1:7">
      <c r="A1990" s="95">
        <v>2012</v>
      </c>
      <c r="B1990" s="95" t="s">
        <v>33</v>
      </c>
      <c r="C1990" s="95" t="s">
        <v>127</v>
      </c>
      <c r="D1990" s="95" t="s">
        <v>492</v>
      </c>
      <c r="E1990" s="111">
        <v>519500</v>
      </c>
      <c r="F1990" s="110">
        <f>RANK(E1990,$E$2:$E$4135)</f>
        <v>2663</v>
      </c>
      <c r="G1990" s="109">
        <f>PERCENTRANK($E$2:$E$4135,E1990)</f>
        <v>0.35499999999999998</v>
      </c>
    </row>
    <row r="1991" spans="1:7">
      <c r="A1991" s="95">
        <v>2012</v>
      </c>
      <c r="B1991" s="95" t="s">
        <v>33</v>
      </c>
      <c r="C1991" s="95" t="s">
        <v>127</v>
      </c>
      <c r="D1991" s="95" t="s">
        <v>576</v>
      </c>
      <c r="E1991" s="111">
        <v>6750000</v>
      </c>
      <c r="F1991" s="110">
        <f>RANK(E1991,$E$2:$E$4135)</f>
        <v>729</v>
      </c>
      <c r="G1991" s="109">
        <f>PERCENTRANK($E$2:$E$4135,E1991)</f>
        <v>0.82199999999999995</v>
      </c>
    </row>
    <row r="1992" spans="1:7">
      <c r="A1992" s="95">
        <v>2012</v>
      </c>
      <c r="B1992" s="95" t="s">
        <v>33</v>
      </c>
      <c r="C1992" s="95" t="s">
        <v>127</v>
      </c>
      <c r="D1992" s="95" t="s">
        <v>415</v>
      </c>
      <c r="E1992" s="111">
        <v>967500</v>
      </c>
      <c r="F1992" s="110">
        <f>RANK(E1992,$E$2:$E$4135)</f>
        <v>2250</v>
      </c>
      <c r="G1992" s="109">
        <f>PERCENTRANK($E$2:$E$4135,E1992)</f>
        <v>0.45500000000000002</v>
      </c>
    </row>
    <row r="1993" spans="1:7">
      <c r="A1993" s="95">
        <v>2012</v>
      </c>
      <c r="B1993" s="95" t="s">
        <v>33</v>
      </c>
      <c r="C1993" s="95" t="s">
        <v>127</v>
      </c>
      <c r="D1993" s="95" t="s">
        <v>416</v>
      </c>
      <c r="E1993" s="111">
        <v>4775000</v>
      </c>
      <c r="F1993" s="110">
        <f>RANK(E1993,$E$2:$E$4135)</f>
        <v>1033</v>
      </c>
      <c r="G1993" s="109">
        <f>PERCENTRANK($E$2:$E$4135,E1993)</f>
        <v>0.75</v>
      </c>
    </row>
    <row r="1994" spans="1:7">
      <c r="A1994" s="95">
        <v>2012</v>
      </c>
      <c r="B1994" s="95" t="s">
        <v>33</v>
      </c>
      <c r="C1994" s="95" t="s">
        <v>127</v>
      </c>
      <c r="D1994" s="95" t="s">
        <v>1189</v>
      </c>
      <c r="E1994" s="111">
        <v>480650</v>
      </c>
      <c r="F1994" s="110">
        <f>RANK(E1994,$E$2:$E$4135)</f>
        <v>3471</v>
      </c>
      <c r="G1994" s="109">
        <f>PERCENTRANK($E$2:$E$4135,E1994)</f>
        <v>0.16</v>
      </c>
    </row>
    <row r="1995" spans="1:7">
      <c r="A1995" s="95">
        <v>2012</v>
      </c>
      <c r="B1995" s="95" t="s">
        <v>33</v>
      </c>
      <c r="C1995" s="95" t="s">
        <v>127</v>
      </c>
      <c r="D1995" s="95" t="s">
        <v>419</v>
      </c>
      <c r="E1995" s="111">
        <v>3510000</v>
      </c>
      <c r="F1995" s="110">
        <f>RANK(E1995,$E$2:$E$4135)</f>
        <v>1280</v>
      </c>
      <c r="G1995" s="109">
        <f>PERCENTRANK($E$2:$E$4135,E1995)</f>
        <v>0.69</v>
      </c>
    </row>
    <row r="1996" spans="1:7">
      <c r="A1996" s="95">
        <v>2012</v>
      </c>
      <c r="B1996" s="95" t="s">
        <v>33</v>
      </c>
      <c r="C1996" s="95" t="s">
        <v>127</v>
      </c>
      <c r="D1996" s="95" t="s">
        <v>1190</v>
      </c>
      <c r="E1996" s="111">
        <v>497150</v>
      </c>
      <c r="F1996" s="110">
        <f>RANK(E1996,$E$2:$E$4135)</f>
        <v>3122</v>
      </c>
      <c r="G1996" s="109">
        <f>PERCENTRANK($E$2:$E$4135,E1996)</f>
        <v>0.24399999999999999</v>
      </c>
    </row>
    <row r="1997" spans="1:7">
      <c r="A1997" s="95">
        <v>2012</v>
      </c>
      <c r="B1997" s="95" t="s">
        <v>33</v>
      </c>
      <c r="C1997" s="95" t="s">
        <v>127</v>
      </c>
      <c r="D1997" s="95" t="s">
        <v>1191</v>
      </c>
      <c r="E1997" s="111">
        <v>502500</v>
      </c>
      <c r="F1997" s="110">
        <f>RANK(E1997,$E$2:$E$4135)</f>
        <v>2927</v>
      </c>
      <c r="G1997" s="109">
        <f>PERCENTRANK($E$2:$E$4135,E1997)</f>
        <v>0.28799999999999998</v>
      </c>
    </row>
    <row r="1998" spans="1:7">
      <c r="A1998" s="95">
        <v>2012</v>
      </c>
      <c r="B1998" s="95" t="s">
        <v>33</v>
      </c>
      <c r="C1998" s="95" t="s">
        <v>127</v>
      </c>
      <c r="D1998" s="95" t="s">
        <v>991</v>
      </c>
      <c r="E1998" s="111">
        <v>865000</v>
      </c>
      <c r="F1998" s="110">
        <f>RANK(E1998,$E$2:$E$4135)</f>
        <v>2328</v>
      </c>
      <c r="G1998" s="109">
        <f>PERCENTRANK($E$2:$E$4135,E1998)</f>
        <v>0.436</v>
      </c>
    </row>
    <row r="1999" spans="1:7">
      <c r="A1999" s="95">
        <v>2012</v>
      </c>
      <c r="B1999" s="95" t="s">
        <v>33</v>
      </c>
      <c r="C1999" s="95" t="s">
        <v>127</v>
      </c>
      <c r="D1999" s="95" t="s">
        <v>423</v>
      </c>
      <c r="E1999" s="111">
        <v>488925</v>
      </c>
      <c r="F1999" s="110">
        <f>RANK(E1999,$E$2:$E$4135)</f>
        <v>3331</v>
      </c>
      <c r="G1999" s="109">
        <f>PERCENTRANK($E$2:$E$4135,E1999)</f>
        <v>0.19400000000000001</v>
      </c>
    </row>
    <row r="2000" spans="1:7">
      <c r="A2000" s="95">
        <v>2012</v>
      </c>
      <c r="B2000" s="95" t="s">
        <v>33</v>
      </c>
      <c r="C2000" s="95" t="s">
        <v>127</v>
      </c>
      <c r="D2000" s="95" t="s">
        <v>530</v>
      </c>
      <c r="E2000" s="111">
        <v>925000</v>
      </c>
      <c r="F2000" s="110">
        <f>RANK(E2000,$E$2:$E$4135)</f>
        <v>2270</v>
      </c>
      <c r="G2000" s="109">
        <f>PERCENTRANK($E$2:$E$4135,E2000)</f>
        <v>0.45</v>
      </c>
    </row>
    <row r="2001" spans="1:7">
      <c r="A2001" s="95">
        <v>2012</v>
      </c>
      <c r="B2001" s="95" t="s">
        <v>33</v>
      </c>
      <c r="C2001" s="95" t="s">
        <v>127</v>
      </c>
      <c r="D2001" s="95" t="s">
        <v>1192</v>
      </c>
      <c r="E2001" s="111">
        <v>487250</v>
      </c>
      <c r="F2001" s="110">
        <f>RANK(E2001,$E$2:$E$4135)</f>
        <v>3350</v>
      </c>
      <c r="G2001" s="109">
        <f>PERCENTRANK($E$2:$E$4135,E2001)</f>
        <v>0.189</v>
      </c>
    </row>
    <row r="2002" spans="1:7">
      <c r="A2002" s="95">
        <v>2012</v>
      </c>
      <c r="B2002" s="95" t="s">
        <v>33</v>
      </c>
      <c r="C2002" s="95" t="s">
        <v>127</v>
      </c>
      <c r="D2002" s="95" t="s">
        <v>395</v>
      </c>
      <c r="E2002" s="111">
        <v>1900000</v>
      </c>
      <c r="F2002" s="110">
        <f>RANK(E2002,$E$2:$E$4135)</f>
        <v>1773</v>
      </c>
      <c r="G2002" s="109">
        <f>PERCENTRANK($E$2:$E$4135,E2002)</f>
        <v>0.56899999999999995</v>
      </c>
    </row>
    <row r="2003" spans="1:7">
      <c r="A2003" s="95">
        <v>2012</v>
      </c>
      <c r="B2003" s="95" t="s">
        <v>33</v>
      </c>
      <c r="C2003" s="95" t="s">
        <v>127</v>
      </c>
      <c r="D2003" s="95" t="s">
        <v>425</v>
      </c>
      <c r="E2003" s="111">
        <v>875000</v>
      </c>
      <c r="F2003" s="110">
        <f>RANK(E2003,$E$2:$E$4135)</f>
        <v>2315</v>
      </c>
      <c r="G2003" s="109">
        <f>PERCENTRANK($E$2:$E$4135,E2003)</f>
        <v>0.437</v>
      </c>
    </row>
    <row r="2004" spans="1:7">
      <c r="A2004" s="95">
        <v>2012</v>
      </c>
      <c r="B2004" s="95" t="s">
        <v>33</v>
      </c>
      <c r="C2004" s="95" t="s">
        <v>127</v>
      </c>
      <c r="D2004" s="95" t="s">
        <v>1193</v>
      </c>
      <c r="E2004" s="111">
        <v>750000</v>
      </c>
      <c r="F2004" s="110">
        <f>RANK(E2004,$E$2:$E$4135)</f>
        <v>2413</v>
      </c>
      <c r="G2004" s="109">
        <f>PERCENTRANK($E$2:$E$4135,E2004)</f>
        <v>0.40600000000000003</v>
      </c>
    </row>
    <row r="2005" spans="1:7">
      <c r="A2005" s="95">
        <v>2012</v>
      </c>
      <c r="B2005" s="95" t="s">
        <v>33</v>
      </c>
      <c r="C2005" s="95" t="s">
        <v>127</v>
      </c>
      <c r="D2005" s="95" t="s">
        <v>1194</v>
      </c>
      <c r="E2005" s="111">
        <v>480425</v>
      </c>
      <c r="F2005" s="110">
        <f>RANK(E2005,$E$2:$E$4135)</f>
        <v>3475</v>
      </c>
      <c r="G2005" s="109">
        <f>PERCENTRANK($E$2:$E$4135,E2005)</f>
        <v>0.159</v>
      </c>
    </row>
    <row r="2006" spans="1:7">
      <c r="A2006" s="95">
        <v>2012</v>
      </c>
      <c r="B2006" s="95" t="s">
        <v>33</v>
      </c>
      <c r="C2006" s="95" t="s">
        <v>127</v>
      </c>
      <c r="D2006" s="95" t="s">
        <v>397</v>
      </c>
      <c r="E2006" s="111">
        <v>1000000</v>
      </c>
      <c r="F2006" s="110">
        <f>RANK(E2006,$E$2:$E$4135)</f>
        <v>2160</v>
      </c>
      <c r="G2006" s="109">
        <f>PERCENTRANK($E$2:$E$4135,E2006)</f>
        <v>0.45800000000000002</v>
      </c>
    </row>
    <row r="2007" spans="1:7">
      <c r="A2007" s="95">
        <v>2012</v>
      </c>
      <c r="B2007" s="95" t="s">
        <v>33</v>
      </c>
      <c r="C2007" s="95" t="s">
        <v>127</v>
      </c>
      <c r="D2007" s="95" t="s">
        <v>754</v>
      </c>
      <c r="E2007" s="111">
        <v>5600000</v>
      </c>
      <c r="F2007" s="110">
        <f>RANK(E2007,$E$2:$E$4135)</f>
        <v>863</v>
      </c>
      <c r="G2007" s="109">
        <f>PERCENTRANK($E$2:$E$4135,E2007)</f>
        <v>0.79</v>
      </c>
    </row>
    <row r="2008" spans="1:7">
      <c r="A2008" s="95">
        <v>2012</v>
      </c>
      <c r="B2008" s="95" t="s">
        <v>33</v>
      </c>
      <c r="C2008" s="95" t="s">
        <v>127</v>
      </c>
      <c r="D2008" s="95" t="s">
        <v>427</v>
      </c>
      <c r="E2008" s="111">
        <v>6000000</v>
      </c>
      <c r="F2008" s="110">
        <f>RANK(E2008,$E$2:$E$4135)</f>
        <v>790</v>
      </c>
      <c r="G2008" s="109">
        <f>PERCENTRANK($E$2:$E$4135,E2008)</f>
        <v>0.79900000000000004</v>
      </c>
    </row>
    <row r="2009" spans="1:7">
      <c r="A2009" s="95">
        <v>2012</v>
      </c>
      <c r="B2009" s="95" t="s">
        <v>33</v>
      </c>
      <c r="C2009" s="95" t="s">
        <v>127</v>
      </c>
      <c r="D2009" s="95" t="s">
        <v>1195</v>
      </c>
      <c r="E2009" s="111">
        <v>488000</v>
      </c>
      <c r="F2009" s="110">
        <f>RANK(E2009,$E$2:$E$4135)</f>
        <v>3337</v>
      </c>
      <c r="G2009" s="109">
        <f>PERCENTRANK($E$2:$E$4135,E2009)</f>
        <v>0.191</v>
      </c>
    </row>
    <row r="2010" spans="1:7">
      <c r="A2010" s="95">
        <v>2012</v>
      </c>
      <c r="B2010" s="95" t="s">
        <v>33</v>
      </c>
      <c r="C2010" s="95" t="s">
        <v>127</v>
      </c>
      <c r="D2010" s="95" t="s">
        <v>1196</v>
      </c>
      <c r="E2010" s="111">
        <v>502000</v>
      </c>
      <c r="F2010" s="110">
        <f>RANK(E2010,$E$2:$E$4135)</f>
        <v>2950</v>
      </c>
      <c r="G2010" s="109">
        <f>PERCENTRANK($E$2:$E$4135,E2010)</f>
        <v>0.28100000000000003</v>
      </c>
    </row>
    <row r="2011" spans="1:7">
      <c r="A2011" s="95">
        <v>2012</v>
      </c>
      <c r="B2011" s="95" t="s">
        <v>34</v>
      </c>
      <c r="C2011" s="95" t="s">
        <v>127</v>
      </c>
      <c r="D2011" s="95" t="s">
        <v>429</v>
      </c>
      <c r="E2011" s="111">
        <v>9000000</v>
      </c>
      <c r="F2011" s="110">
        <f>RANK(E2011,$E$2:$E$4135)</f>
        <v>503</v>
      </c>
      <c r="G2011" s="109">
        <f>PERCENTRANK($E$2:$E$4135,E2011)</f>
        <v>0.872</v>
      </c>
    </row>
    <row r="2012" spans="1:7">
      <c r="A2012" s="95">
        <v>2012</v>
      </c>
      <c r="B2012" s="95" t="s">
        <v>34</v>
      </c>
      <c r="C2012" s="95" t="s">
        <v>127</v>
      </c>
      <c r="D2012" s="95" t="s">
        <v>1197</v>
      </c>
      <c r="E2012" s="111">
        <v>481000</v>
      </c>
      <c r="F2012" s="110">
        <f>RANK(E2012,$E$2:$E$4135)</f>
        <v>3447</v>
      </c>
      <c r="G2012" s="109">
        <f>PERCENTRANK($E$2:$E$4135,E2012)</f>
        <v>0.161</v>
      </c>
    </row>
    <row r="2013" spans="1:7">
      <c r="A2013" s="95">
        <v>2012</v>
      </c>
      <c r="B2013" s="95" t="s">
        <v>34</v>
      </c>
      <c r="C2013" s="95" t="s">
        <v>127</v>
      </c>
      <c r="D2013" s="95" t="s">
        <v>430</v>
      </c>
      <c r="E2013" s="111">
        <v>5075000</v>
      </c>
      <c r="F2013" s="110">
        <f>RANK(E2013,$E$2:$E$4135)</f>
        <v>946</v>
      </c>
      <c r="G2013" s="109">
        <f>PERCENTRANK($E$2:$E$4135,E2013)</f>
        <v>0.77100000000000002</v>
      </c>
    </row>
    <row r="2014" spans="1:7">
      <c r="A2014" s="95">
        <v>2012</v>
      </c>
      <c r="B2014" s="95" t="s">
        <v>34</v>
      </c>
      <c r="C2014" s="95" t="s">
        <v>127</v>
      </c>
      <c r="D2014" s="95" t="s">
        <v>994</v>
      </c>
      <c r="E2014" s="111">
        <v>500000</v>
      </c>
      <c r="F2014" s="110">
        <f>RANK(E2014,$E$2:$E$4135)</f>
        <v>3014</v>
      </c>
      <c r="G2014" s="109">
        <f>PERCENTRANK($E$2:$E$4135,E2014)</f>
        <v>0.252</v>
      </c>
    </row>
    <row r="2015" spans="1:7">
      <c r="A2015" s="95">
        <v>2012</v>
      </c>
      <c r="B2015" s="95" t="s">
        <v>34</v>
      </c>
      <c r="C2015" s="95" t="s">
        <v>127</v>
      </c>
      <c r="D2015" s="95" t="s">
        <v>408</v>
      </c>
      <c r="E2015" s="111">
        <v>3150000</v>
      </c>
      <c r="F2015" s="110">
        <f>RANK(E2015,$E$2:$E$4135)</f>
        <v>1372</v>
      </c>
      <c r="G2015" s="109">
        <f>PERCENTRANK($E$2:$E$4135,E2015)</f>
        <v>0.66700000000000004</v>
      </c>
    </row>
    <row r="2016" spans="1:7">
      <c r="A2016" s="95">
        <v>2012</v>
      </c>
      <c r="B2016" s="95" t="s">
        <v>34</v>
      </c>
      <c r="C2016" s="95" t="s">
        <v>127</v>
      </c>
      <c r="D2016" s="95" t="s">
        <v>995</v>
      </c>
      <c r="E2016" s="111">
        <v>490000</v>
      </c>
      <c r="F2016" s="110">
        <f>RANK(E2016,$E$2:$E$4135)</f>
        <v>3278</v>
      </c>
      <c r="G2016" s="109">
        <f>PERCENTRANK($E$2:$E$4135,E2016)</f>
        <v>0.19600000000000001</v>
      </c>
    </row>
    <row r="2017" spans="1:7">
      <c r="A2017" s="95">
        <v>2012</v>
      </c>
      <c r="B2017" s="95" t="s">
        <v>34</v>
      </c>
      <c r="C2017" s="95" t="s">
        <v>127</v>
      </c>
      <c r="D2017" s="95" t="s">
        <v>849</v>
      </c>
      <c r="E2017" s="111">
        <v>5000000</v>
      </c>
      <c r="F2017" s="110">
        <f>RANK(E2017,$E$2:$E$4135)</f>
        <v>956</v>
      </c>
      <c r="G2017" s="109">
        <f>PERCENTRANK($E$2:$E$4135,E2017)</f>
        <v>0.75600000000000001</v>
      </c>
    </row>
    <row r="2018" spans="1:7">
      <c r="A2018" s="95">
        <v>2012</v>
      </c>
      <c r="B2018" s="95" t="s">
        <v>34</v>
      </c>
      <c r="C2018" s="95" t="s">
        <v>127</v>
      </c>
      <c r="D2018" s="95" t="s">
        <v>78</v>
      </c>
      <c r="E2018" s="111">
        <v>12750000</v>
      </c>
      <c r="F2018" s="110">
        <f>RANK(E2018,$E$2:$E$4135)</f>
        <v>287</v>
      </c>
      <c r="G2018" s="109">
        <f>PERCENTRANK($E$2:$E$4135,E2018)</f>
        <v>0.93</v>
      </c>
    </row>
    <row r="2019" spans="1:7">
      <c r="A2019" s="95">
        <v>2012</v>
      </c>
      <c r="B2019" s="95" t="s">
        <v>34</v>
      </c>
      <c r="C2019" s="95" t="s">
        <v>127</v>
      </c>
      <c r="D2019" s="95" t="s">
        <v>499</v>
      </c>
      <c r="E2019" s="111">
        <v>3000000</v>
      </c>
      <c r="F2019" s="110">
        <f>RANK(E2019,$E$2:$E$4135)</f>
        <v>1398</v>
      </c>
      <c r="G2019" s="109">
        <f>PERCENTRANK($E$2:$E$4135,E2019)</f>
        <v>0.64700000000000002</v>
      </c>
    </row>
    <row r="2020" spans="1:7">
      <c r="A2020" s="95">
        <v>2012</v>
      </c>
      <c r="B2020" s="95" t="s">
        <v>34</v>
      </c>
      <c r="C2020" s="95" t="s">
        <v>127</v>
      </c>
      <c r="D2020" s="95" t="s">
        <v>435</v>
      </c>
      <c r="E2020" s="111">
        <v>18500000</v>
      </c>
      <c r="F2020" s="110">
        <f>RANK(E2020,$E$2:$E$4135)</f>
        <v>91</v>
      </c>
      <c r="G2020" s="109">
        <f>PERCENTRANK($E$2:$E$4135,E2020)</f>
        <v>0.97699999999999998</v>
      </c>
    </row>
    <row r="2021" spans="1:7">
      <c r="A2021" s="95">
        <v>2012</v>
      </c>
      <c r="B2021" s="95" t="s">
        <v>34</v>
      </c>
      <c r="C2021" s="95" t="s">
        <v>127</v>
      </c>
      <c r="D2021" s="95" t="s">
        <v>307</v>
      </c>
      <c r="E2021" s="111">
        <v>3550000</v>
      </c>
      <c r="F2021" s="110">
        <f>RANK(E2021,$E$2:$E$4135)</f>
        <v>1277</v>
      </c>
      <c r="G2021" s="109">
        <f>PERCENTRANK($E$2:$E$4135,E2021)</f>
        <v>0.69099999999999995</v>
      </c>
    </row>
    <row r="2022" spans="1:7">
      <c r="A2022" s="95">
        <v>2012</v>
      </c>
      <c r="B2022" s="95" t="s">
        <v>34</v>
      </c>
      <c r="C2022" s="95" t="s">
        <v>127</v>
      </c>
      <c r="D2022" s="95" t="s">
        <v>1198</v>
      </c>
      <c r="E2022" s="111">
        <v>650000</v>
      </c>
      <c r="F2022" s="110">
        <f>RANK(E2022,$E$2:$E$4135)</f>
        <v>2499</v>
      </c>
      <c r="G2022" s="109">
        <f>PERCENTRANK($E$2:$E$4135,E2022)</f>
        <v>0.39200000000000002</v>
      </c>
    </row>
    <row r="2023" spans="1:7">
      <c r="A2023" s="95">
        <v>2012</v>
      </c>
      <c r="B2023" s="95" t="s">
        <v>34</v>
      </c>
      <c r="C2023" s="95" t="s">
        <v>127</v>
      </c>
      <c r="D2023" s="95" t="s">
        <v>436</v>
      </c>
      <c r="E2023" s="111">
        <v>3966666</v>
      </c>
      <c r="F2023" s="110">
        <f>RANK(E2023,$E$2:$E$4135)</f>
        <v>1207</v>
      </c>
      <c r="G2023" s="109">
        <f>PERCENTRANK($E$2:$E$4135,E2023)</f>
        <v>0.70799999999999996</v>
      </c>
    </row>
    <row r="2024" spans="1:7">
      <c r="A2024" s="95">
        <v>2012</v>
      </c>
      <c r="B2024" s="95" t="s">
        <v>34</v>
      </c>
      <c r="C2024" s="95" t="s">
        <v>127</v>
      </c>
      <c r="D2024" s="95" t="s">
        <v>437</v>
      </c>
      <c r="E2024" s="111">
        <v>501000</v>
      </c>
      <c r="F2024" s="110">
        <f>RANK(E2024,$E$2:$E$4135)</f>
        <v>2989</v>
      </c>
      <c r="G2024" s="109">
        <f>PERCENTRANK($E$2:$E$4135,E2024)</f>
        <v>0.27300000000000002</v>
      </c>
    </row>
    <row r="2025" spans="1:7">
      <c r="A2025" s="95">
        <v>2012</v>
      </c>
      <c r="B2025" s="95" t="s">
        <v>34</v>
      </c>
      <c r="C2025" s="95" t="s">
        <v>127</v>
      </c>
      <c r="D2025" s="95" t="s">
        <v>439</v>
      </c>
      <c r="E2025" s="111">
        <v>4850000</v>
      </c>
      <c r="F2025" s="110">
        <f>RANK(E2025,$E$2:$E$4135)</f>
        <v>1015</v>
      </c>
      <c r="G2025" s="109">
        <f>PERCENTRANK($E$2:$E$4135,E2025)</f>
        <v>0.753</v>
      </c>
    </row>
    <row r="2026" spans="1:7">
      <c r="A2026" s="95">
        <v>2012</v>
      </c>
      <c r="B2026" s="95" t="s">
        <v>34</v>
      </c>
      <c r="C2026" s="95" t="s">
        <v>127</v>
      </c>
      <c r="D2026" s="95" t="s">
        <v>997</v>
      </c>
      <c r="E2026" s="111">
        <v>481500</v>
      </c>
      <c r="F2026" s="110">
        <f>RANK(E2026,$E$2:$E$4135)</f>
        <v>3439</v>
      </c>
      <c r="G2026" s="109">
        <f>PERCENTRANK($E$2:$E$4135,E2026)</f>
        <v>0.16700000000000001</v>
      </c>
    </row>
    <row r="2027" spans="1:7">
      <c r="A2027" s="95">
        <v>2012</v>
      </c>
      <c r="B2027" s="95" t="s">
        <v>34</v>
      </c>
      <c r="C2027" s="95" t="s">
        <v>127</v>
      </c>
      <c r="D2027" s="95" t="s">
        <v>1199</v>
      </c>
      <c r="E2027" s="111">
        <v>480000</v>
      </c>
      <c r="F2027" s="110">
        <f>RANK(E2027,$E$2:$E$4135)</f>
        <v>3476</v>
      </c>
      <c r="G2027" s="109">
        <f>PERCENTRANK($E$2:$E$4135,E2027)</f>
        <v>0.14299999999999999</v>
      </c>
    </row>
    <row r="2028" spans="1:7">
      <c r="A2028" s="95">
        <v>2012</v>
      </c>
      <c r="B2028" s="95" t="s">
        <v>34</v>
      </c>
      <c r="C2028" s="95" t="s">
        <v>127</v>
      </c>
      <c r="D2028" s="95" t="s">
        <v>442</v>
      </c>
      <c r="E2028" s="111">
        <v>2975000</v>
      </c>
      <c r="F2028" s="110">
        <f>RANK(E2028,$E$2:$E$4135)</f>
        <v>1459</v>
      </c>
      <c r="G2028" s="109">
        <f>PERCENTRANK($E$2:$E$4135,E2028)</f>
        <v>0.64600000000000002</v>
      </c>
    </row>
    <row r="2029" spans="1:7">
      <c r="A2029" s="95">
        <v>2012</v>
      </c>
      <c r="B2029" s="95" t="s">
        <v>34</v>
      </c>
      <c r="C2029" s="95" t="s">
        <v>127</v>
      </c>
      <c r="D2029" s="95" t="s">
        <v>782</v>
      </c>
      <c r="E2029" s="111">
        <v>12000000</v>
      </c>
      <c r="F2029" s="110">
        <f>RANK(E2029,$E$2:$E$4135)</f>
        <v>318</v>
      </c>
      <c r="G2029" s="109">
        <f>PERCENTRANK($E$2:$E$4135,E2029)</f>
        <v>0.91600000000000004</v>
      </c>
    </row>
    <row r="2030" spans="1:7">
      <c r="A2030" s="95">
        <v>2012</v>
      </c>
      <c r="B2030" s="95" t="s">
        <v>34</v>
      </c>
      <c r="C2030" s="95" t="s">
        <v>127</v>
      </c>
      <c r="D2030" s="95" t="s">
        <v>450</v>
      </c>
      <c r="E2030" s="111">
        <v>11200000</v>
      </c>
      <c r="F2030" s="110">
        <f>RANK(E2030,$E$2:$E$4135)</f>
        <v>369</v>
      </c>
      <c r="G2030" s="109">
        <f>PERCENTRANK($E$2:$E$4135,E2030)</f>
        <v>0.91</v>
      </c>
    </row>
    <row r="2031" spans="1:7">
      <c r="A2031" s="95">
        <v>2012</v>
      </c>
      <c r="B2031" s="95" t="s">
        <v>34</v>
      </c>
      <c r="C2031" s="95" t="s">
        <v>127</v>
      </c>
      <c r="D2031" s="95" t="s">
        <v>591</v>
      </c>
      <c r="E2031" s="111">
        <v>4200000</v>
      </c>
      <c r="F2031" s="110">
        <f>RANK(E2031,$E$2:$E$4135)</f>
        <v>1137</v>
      </c>
      <c r="G2031" s="109">
        <f>PERCENTRANK($E$2:$E$4135,E2031)</f>
        <v>0.72399999999999998</v>
      </c>
    </row>
    <row r="2032" spans="1:7">
      <c r="A2032" s="95">
        <v>2012</v>
      </c>
      <c r="B2032" s="95" t="s">
        <v>34</v>
      </c>
      <c r="C2032" s="95" t="s">
        <v>127</v>
      </c>
      <c r="D2032" s="95" t="s">
        <v>999</v>
      </c>
      <c r="E2032" s="111">
        <v>495000</v>
      </c>
      <c r="F2032" s="110">
        <f>RANK(E2032,$E$2:$E$4135)</f>
        <v>3143</v>
      </c>
      <c r="G2032" s="109">
        <f>PERCENTRANK($E$2:$E$4135,E2032)</f>
        <v>0.23300000000000001</v>
      </c>
    </row>
    <row r="2033" spans="1:7">
      <c r="A2033" s="95">
        <v>2012</v>
      </c>
      <c r="B2033" s="95" t="s">
        <v>34</v>
      </c>
      <c r="C2033" s="95" t="s">
        <v>127</v>
      </c>
      <c r="D2033" s="95" t="s">
        <v>1000</v>
      </c>
      <c r="E2033" s="111">
        <v>500000</v>
      </c>
      <c r="F2033" s="110">
        <f>RANK(E2033,$E$2:$E$4135)</f>
        <v>3014</v>
      </c>
      <c r="G2033" s="109">
        <f>PERCENTRANK($E$2:$E$4135,E2033)</f>
        <v>0.252</v>
      </c>
    </row>
    <row r="2034" spans="1:7">
      <c r="A2034" s="95">
        <v>2012</v>
      </c>
      <c r="B2034" s="95" t="s">
        <v>34</v>
      </c>
      <c r="C2034" s="95" t="s">
        <v>127</v>
      </c>
      <c r="D2034" s="95" t="s">
        <v>1001</v>
      </c>
      <c r="E2034" s="111">
        <v>495000</v>
      </c>
      <c r="F2034" s="110">
        <f>RANK(E2034,$E$2:$E$4135)</f>
        <v>3143</v>
      </c>
      <c r="G2034" s="109">
        <f>PERCENTRANK($E$2:$E$4135,E2034)</f>
        <v>0.23300000000000001</v>
      </c>
    </row>
    <row r="2035" spans="1:7">
      <c r="A2035" s="95">
        <v>2012</v>
      </c>
      <c r="B2035" s="95" t="s">
        <v>34</v>
      </c>
      <c r="C2035" s="95" t="s">
        <v>127</v>
      </c>
      <c r="D2035" s="95" t="s">
        <v>454</v>
      </c>
      <c r="E2035" s="111">
        <v>14200000</v>
      </c>
      <c r="F2035" s="110">
        <f>RANK(E2035,$E$2:$E$4135)</f>
        <v>212</v>
      </c>
      <c r="G2035" s="109">
        <f>PERCENTRANK($E$2:$E$4135,E2035)</f>
        <v>0.94799999999999995</v>
      </c>
    </row>
    <row r="2036" spans="1:7">
      <c r="A2036" s="95">
        <v>2012</v>
      </c>
      <c r="B2036" s="95" t="s">
        <v>34</v>
      </c>
      <c r="C2036" s="95" t="s">
        <v>127</v>
      </c>
      <c r="D2036" s="95" t="s">
        <v>874</v>
      </c>
      <c r="E2036" s="111">
        <v>24187500</v>
      </c>
      <c r="F2036" s="110">
        <f>RANK(E2036,$E$2:$E$4135)</f>
        <v>14</v>
      </c>
      <c r="G2036" s="109">
        <f>PERCENTRANK($E$2:$E$4135,E2036)</f>
        <v>0.996</v>
      </c>
    </row>
    <row r="2037" spans="1:7">
      <c r="A2037" s="95">
        <v>2012</v>
      </c>
      <c r="B2037" s="95" t="s">
        <v>34</v>
      </c>
      <c r="C2037" s="95" t="s">
        <v>127</v>
      </c>
      <c r="D2037" s="95" t="s">
        <v>1200</v>
      </c>
      <c r="E2037" s="111">
        <v>820000</v>
      </c>
      <c r="F2037" s="110">
        <f>RANK(E2037,$E$2:$E$4135)</f>
        <v>2369</v>
      </c>
      <c r="G2037" s="109">
        <f>PERCENTRANK($E$2:$E$4135,E2037)</f>
        <v>0.42599999999999999</v>
      </c>
    </row>
    <row r="2038" spans="1:7">
      <c r="A2038" s="95">
        <v>2012</v>
      </c>
      <c r="B2038" s="95" t="s">
        <v>34</v>
      </c>
      <c r="C2038" s="95" t="s">
        <v>127</v>
      </c>
      <c r="D2038" s="95" t="s">
        <v>456</v>
      </c>
      <c r="E2038" s="111">
        <v>487500</v>
      </c>
      <c r="F2038" s="110">
        <f>RANK(E2038,$E$2:$E$4135)</f>
        <v>3344</v>
      </c>
      <c r="G2038" s="109">
        <f>PERCENTRANK($E$2:$E$4135,E2038)</f>
        <v>0.189</v>
      </c>
    </row>
    <row r="2039" spans="1:7">
      <c r="A2039" s="95">
        <v>2012</v>
      </c>
      <c r="B2039" s="95" t="s">
        <v>34</v>
      </c>
      <c r="C2039" s="95" t="s">
        <v>127</v>
      </c>
      <c r="D2039" s="95" t="s">
        <v>843</v>
      </c>
      <c r="E2039" s="111">
        <v>10500000</v>
      </c>
      <c r="F2039" s="110">
        <f>RANK(E2039,$E$2:$E$4135)</f>
        <v>401</v>
      </c>
      <c r="G2039" s="109">
        <f>PERCENTRANK($E$2:$E$4135,E2039)</f>
        <v>0.9</v>
      </c>
    </row>
    <row r="2040" spans="1:7">
      <c r="A2040" s="95">
        <v>2012</v>
      </c>
      <c r="B2040" s="95" t="s">
        <v>35</v>
      </c>
      <c r="C2040" s="95" t="s">
        <v>73</v>
      </c>
      <c r="D2040" s="95" t="s">
        <v>460</v>
      </c>
      <c r="E2040" s="111">
        <v>480000</v>
      </c>
      <c r="F2040" s="110">
        <f>RANK(E2040,$E$2:$E$4135)</f>
        <v>3476</v>
      </c>
      <c r="G2040" s="109">
        <f>PERCENTRANK($E$2:$E$4135,E2040)</f>
        <v>0.14299999999999999</v>
      </c>
    </row>
    <row r="2041" spans="1:7">
      <c r="A2041" s="95">
        <v>2012</v>
      </c>
      <c r="B2041" s="95" t="s">
        <v>35</v>
      </c>
      <c r="C2041" s="95" t="s">
        <v>73</v>
      </c>
      <c r="D2041" s="95" t="s">
        <v>462</v>
      </c>
      <c r="E2041" s="111">
        <v>9000000</v>
      </c>
      <c r="F2041" s="110">
        <f>RANK(E2041,$E$2:$E$4135)</f>
        <v>503</v>
      </c>
      <c r="G2041" s="109">
        <f>PERCENTRANK($E$2:$E$4135,E2041)</f>
        <v>0.872</v>
      </c>
    </row>
    <row r="2042" spans="1:7">
      <c r="A2042" s="95">
        <v>2012</v>
      </c>
      <c r="B2042" s="95" t="s">
        <v>35</v>
      </c>
      <c r="C2042" s="95" t="s">
        <v>73</v>
      </c>
      <c r="D2042" s="95" t="s">
        <v>1030</v>
      </c>
      <c r="E2042" s="111">
        <v>3000000</v>
      </c>
      <c r="F2042" s="110">
        <f>RANK(E2042,$E$2:$E$4135)</f>
        <v>1398</v>
      </c>
      <c r="G2042" s="109">
        <f>PERCENTRANK($E$2:$E$4135,E2042)</f>
        <v>0.64700000000000002</v>
      </c>
    </row>
    <row r="2043" spans="1:7">
      <c r="A2043" s="95">
        <v>2012</v>
      </c>
      <c r="B2043" s="95" t="s">
        <v>35</v>
      </c>
      <c r="C2043" s="95" t="s">
        <v>73</v>
      </c>
      <c r="D2043" s="95" t="s">
        <v>488</v>
      </c>
      <c r="E2043" s="111">
        <v>1000000</v>
      </c>
      <c r="F2043" s="110">
        <f>RANK(E2043,$E$2:$E$4135)</f>
        <v>2160</v>
      </c>
      <c r="G2043" s="109">
        <f>PERCENTRANK($E$2:$E$4135,E2043)</f>
        <v>0.45800000000000002</v>
      </c>
    </row>
    <row r="2044" spans="1:7">
      <c r="A2044" s="95">
        <v>2012</v>
      </c>
      <c r="B2044" s="95" t="s">
        <v>35</v>
      </c>
      <c r="C2044" s="95" t="s">
        <v>73</v>
      </c>
      <c r="D2044" s="95" t="s">
        <v>1002</v>
      </c>
      <c r="E2044" s="111">
        <v>480500</v>
      </c>
      <c r="F2044" s="110">
        <f>RANK(E2044,$E$2:$E$4135)</f>
        <v>3472</v>
      </c>
      <c r="G2044" s="109">
        <f>PERCENTRANK($E$2:$E$4135,E2044)</f>
        <v>0.159</v>
      </c>
    </row>
    <row r="2045" spans="1:7">
      <c r="A2045" s="95">
        <v>2012</v>
      </c>
      <c r="B2045" s="95" t="s">
        <v>35</v>
      </c>
      <c r="C2045" s="95" t="s">
        <v>73</v>
      </c>
      <c r="D2045" s="95" t="s">
        <v>1201</v>
      </c>
      <c r="E2045" s="111">
        <v>482500</v>
      </c>
      <c r="F2045" s="110">
        <f>RANK(E2045,$E$2:$E$4135)</f>
        <v>3411</v>
      </c>
      <c r="G2045" s="109">
        <f>PERCENTRANK($E$2:$E$4135,E2045)</f>
        <v>0.17100000000000001</v>
      </c>
    </row>
    <row r="2046" spans="1:7">
      <c r="A2046" s="95">
        <v>2012</v>
      </c>
      <c r="B2046" s="95" t="s">
        <v>35</v>
      </c>
      <c r="C2046" s="95" t="s">
        <v>73</v>
      </c>
      <c r="D2046" s="95" t="s">
        <v>1202</v>
      </c>
      <c r="E2046" s="111">
        <v>488500</v>
      </c>
      <c r="F2046" s="110">
        <f>RANK(E2046,$E$2:$E$4135)</f>
        <v>3333</v>
      </c>
      <c r="G2046" s="109">
        <f>PERCENTRANK($E$2:$E$4135,E2046)</f>
        <v>0.193</v>
      </c>
    </row>
    <row r="2047" spans="1:7">
      <c r="A2047" s="95">
        <v>2012</v>
      </c>
      <c r="B2047" s="95" t="s">
        <v>35</v>
      </c>
      <c r="C2047" s="95" t="s">
        <v>73</v>
      </c>
      <c r="D2047" s="95" t="s">
        <v>1003</v>
      </c>
      <c r="E2047" s="111">
        <v>490000</v>
      </c>
      <c r="F2047" s="110">
        <f>RANK(E2047,$E$2:$E$4135)</f>
        <v>3278</v>
      </c>
      <c r="G2047" s="109">
        <f>PERCENTRANK($E$2:$E$4135,E2047)</f>
        <v>0.19600000000000001</v>
      </c>
    </row>
    <row r="2048" spans="1:7">
      <c r="A2048" s="95">
        <v>2012</v>
      </c>
      <c r="B2048" s="95" t="s">
        <v>35</v>
      </c>
      <c r="C2048" s="95" t="s">
        <v>73</v>
      </c>
      <c r="D2048" s="95" t="s">
        <v>608</v>
      </c>
      <c r="E2048" s="111">
        <v>2500000</v>
      </c>
      <c r="F2048" s="110">
        <f>RANK(E2048,$E$2:$E$4135)</f>
        <v>1555</v>
      </c>
      <c r="G2048" s="109">
        <f>PERCENTRANK($E$2:$E$4135,E2048)</f>
        <v>0.61699999999999999</v>
      </c>
    </row>
    <row r="2049" spans="1:7">
      <c r="A2049" s="95">
        <v>2012</v>
      </c>
      <c r="B2049" s="95" t="s">
        <v>35</v>
      </c>
      <c r="C2049" s="95" t="s">
        <v>73</v>
      </c>
      <c r="D2049" s="95" t="s">
        <v>467</v>
      </c>
      <c r="E2049" s="111">
        <v>10950000</v>
      </c>
      <c r="F2049" s="110">
        <f>RANK(E2049,$E$2:$E$4135)</f>
        <v>397</v>
      </c>
      <c r="G2049" s="109">
        <f>PERCENTRANK($E$2:$E$4135,E2049)</f>
        <v>0.90400000000000003</v>
      </c>
    </row>
    <row r="2050" spans="1:7">
      <c r="A2050" s="95">
        <v>2012</v>
      </c>
      <c r="B2050" s="95" t="s">
        <v>35</v>
      </c>
      <c r="C2050" s="95" t="s">
        <v>73</v>
      </c>
      <c r="D2050" s="95" t="s">
        <v>1203</v>
      </c>
      <c r="E2050" s="111">
        <v>485000</v>
      </c>
      <c r="F2050" s="110">
        <f>RANK(E2050,$E$2:$E$4135)</f>
        <v>3369</v>
      </c>
      <c r="G2050" s="109">
        <f>PERCENTRANK($E$2:$E$4135,E2050)</f>
        <v>0.18099999999999999</v>
      </c>
    </row>
    <row r="2051" spans="1:7">
      <c r="A2051" s="95">
        <v>2012</v>
      </c>
      <c r="B2051" s="95" t="s">
        <v>35</v>
      </c>
      <c r="C2051" s="95" t="s">
        <v>73</v>
      </c>
      <c r="D2051" s="95" t="s">
        <v>1204</v>
      </c>
      <c r="E2051" s="111">
        <v>488000</v>
      </c>
      <c r="F2051" s="110">
        <f>RANK(E2051,$E$2:$E$4135)</f>
        <v>3337</v>
      </c>
      <c r="G2051" s="109">
        <f>PERCENTRANK($E$2:$E$4135,E2051)</f>
        <v>0.191</v>
      </c>
    </row>
    <row r="2052" spans="1:7">
      <c r="A2052" s="95">
        <v>2012</v>
      </c>
      <c r="B2052" s="95" t="s">
        <v>35</v>
      </c>
      <c r="C2052" s="95" t="s">
        <v>73</v>
      </c>
      <c r="D2052" s="95" t="s">
        <v>523</v>
      </c>
      <c r="E2052" s="111">
        <v>4711499</v>
      </c>
      <c r="F2052" s="110">
        <f>RANK(E2052,$E$2:$E$4135)</f>
        <v>1044</v>
      </c>
      <c r="G2052" s="109">
        <f>PERCENTRANK($E$2:$E$4135,E2052)</f>
        <v>0.747</v>
      </c>
    </row>
    <row r="2053" spans="1:7">
      <c r="A2053" s="95">
        <v>2012</v>
      </c>
      <c r="B2053" s="95" t="s">
        <v>35</v>
      </c>
      <c r="C2053" s="95" t="s">
        <v>73</v>
      </c>
      <c r="D2053" s="95" t="s">
        <v>692</v>
      </c>
      <c r="E2053" s="111">
        <v>850000</v>
      </c>
      <c r="F2053" s="110">
        <f>RANK(E2053,$E$2:$E$4135)</f>
        <v>2330</v>
      </c>
      <c r="G2053" s="109">
        <f>PERCENTRANK($E$2:$E$4135,E2053)</f>
        <v>0.42899999999999999</v>
      </c>
    </row>
    <row r="2054" spans="1:7">
      <c r="A2054" s="95">
        <v>2012</v>
      </c>
      <c r="B2054" s="95" t="s">
        <v>35</v>
      </c>
      <c r="C2054" s="95" t="s">
        <v>73</v>
      </c>
      <c r="D2054" s="95" t="s">
        <v>693</v>
      </c>
      <c r="E2054" s="111">
        <v>2250000</v>
      </c>
      <c r="F2054" s="110">
        <f>RANK(E2054,$E$2:$E$4135)</f>
        <v>1639</v>
      </c>
      <c r="G2054" s="109">
        <f>PERCENTRANK($E$2:$E$4135,E2054)</f>
        <v>0.6</v>
      </c>
    </row>
    <row r="2055" spans="1:7">
      <c r="A2055" s="95">
        <v>2012</v>
      </c>
      <c r="B2055" s="95" t="s">
        <v>35</v>
      </c>
      <c r="C2055" s="95" t="s">
        <v>73</v>
      </c>
      <c r="D2055" s="95" t="s">
        <v>247</v>
      </c>
      <c r="E2055" s="111">
        <v>4000000</v>
      </c>
      <c r="F2055" s="110">
        <f>RANK(E2055,$E$2:$E$4135)</f>
        <v>1155</v>
      </c>
      <c r="G2055" s="109">
        <f>PERCENTRANK($E$2:$E$4135,E2055)</f>
        <v>0.70799999999999996</v>
      </c>
    </row>
    <row r="2056" spans="1:7">
      <c r="A2056" s="95">
        <v>2012</v>
      </c>
      <c r="B2056" s="95" t="s">
        <v>35</v>
      </c>
      <c r="C2056" s="95" t="s">
        <v>73</v>
      </c>
      <c r="D2056" s="95" t="s">
        <v>770</v>
      </c>
      <c r="E2056" s="111">
        <v>495000</v>
      </c>
      <c r="F2056" s="110">
        <f>RANK(E2056,$E$2:$E$4135)</f>
        <v>3143</v>
      </c>
      <c r="G2056" s="109">
        <f>PERCENTRANK($E$2:$E$4135,E2056)</f>
        <v>0.23300000000000001</v>
      </c>
    </row>
    <row r="2057" spans="1:7">
      <c r="A2057" s="95">
        <v>2012</v>
      </c>
      <c r="B2057" s="95" t="s">
        <v>35</v>
      </c>
      <c r="C2057" s="95" t="s">
        <v>73</v>
      </c>
      <c r="D2057" s="95" t="s">
        <v>1006</v>
      </c>
      <c r="E2057" s="111">
        <v>491000</v>
      </c>
      <c r="F2057" s="110">
        <f>RANK(E2057,$E$2:$E$4135)</f>
        <v>3250</v>
      </c>
      <c r="G2057" s="109">
        <f>PERCENTRANK($E$2:$E$4135,E2057)</f>
        <v>0.21</v>
      </c>
    </row>
    <row r="2058" spans="1:7">
      <c r="A2058" s="95">
        <v>2012</v>
      </c>
      <c r="B2058" s="95" t="s">
        <v>35</v>
      </c>
      <c r="C2058" s="95" t="s">
        <v>73</v>
      </c>
      <c r="D2058" s="95" t="s">
        <v>471</v>
      </c>
      <c r="E2058" s="111">
        <v>10250000</v>
      </c>
      <c r="F2058" s="110">
        <f>RANK(E2058,$E$2:$E$4135)</f>
        <v>417</v>
      </c>
      <c r="G2058" s="109">
        <f>PERCENTRANK($E$2:$E$4135,E2058)</f>
        <v>0.89700000000000002</v>
      </c>
    </row>
    <row r="2059" spans="1:7">
      <c r="A2059" s="95">
        <v>2012</v>
      </c>
      <c r="B2059" s="95" t="s">
        <v>35</v>
      </c>
      <c r="C2059" s="95" t="s">
        <v>73</v>
      </c>
      <c r="D2059" s="95" t="s">
        <v>890</v>
      </c>
      <c r="E2059" s="111">
        <v>800000</v>
      </c>
      <c r="F2059" s="110">
        <f>RANK(E2059,$E$2:$E$4135)</f>
        <v>2375</v>
      </c>
      <c r="G2059" s="109">
        <f>PERCENTRANK($E$2:$E$4135,E2059)</f>
        <v>0.41799999999999998</v>
      </c>
    </row>
    <row r="2060" spans="1:7">
      <c r="A2060" s="95">
        <v>2012</v>
      </c>
      <c r="B2060" s="95" t="s">
        <v>35</v>
      </c>
      <c r="C2060" s="95" t="s">
        <v>73</v>
      </c>
      <c r="D2060" s="95" t="s">
        <v>472</v>
      </c>
      <c r="E2060" s="111">
        <v>7750000</v>
      </c>
      <c r="F2060" s="110">
        <f>RANK(E2060,$E$2:$E$4135)</f>
        <v>607</v>
      </c>
      <c r="G2060" s="109">
        <f>PERCENTRANK($E$2:$E$4135,E2060)</f>
        <v>0.85199999999999998</v>
      </c>
    </row>
    <row r="2061" spans="1:7">
      <c r="A2061" s="95">
        <v>2012</v>
      </c>
      <c r="B2061" s="95" t="s">
        <v>35</v>
      </c>
      <c r="C2061" s="95" t="s">
        <v>73</v>
      </c>
      <c r="D2061" s="95" t="s">
        <v>222</v>
      </c>
      <c r="E2061" s="111">
        <v>11666666</v>
      </c>
      <c r="F2061" s="110">
        <f>RANK(E2061,$E$2:$E$4135)</f>
        <v>354</v>
      </c>
      <c r="G2061" s="109">
        <f>PERCENTRANK($E$2:$E$4135,E2061)</f>
        <v>0.91400000000000003</v>
      </c>
    </row>
    <row r="2062" spans="1:7">
      <c r="A2062" s="95">
        <v>2012</v>
      </c>
      <c r="B2062" s="95" t="s">
        <v>35</v>
      </c>
      <c r="C2062" s="95" t="s">
        <v>73</v>
      </c>
      <c r="D2062" s="95" t="s">
        <v>1205</v>
      </c>
      <c r="E2062" s="111">
        <v>483000</v>
      </c>
      <c r="F2062" s="110">
        <f>RANK(E2062,$E$2:$E$4135)</f>
        <v>3396</v>
      </c>
      <c r="G2062" s="109">
        <f>PERCENTRANK($E$2:$E$4135,E2062)</f>
        <v>0.17499999999999999</v>
      </c>
    </row>
    <row r="2063" spans="1:7">
      <c r="A2063" s="95">
        <v>2012</v>
      </c>
      <c r="B2063" s="95" t="s">
        <v>35</v>
      </c>
      <c r="C2063" s="95" t="s">
        <v>73</v>
      </c>
      <c r="D2063" s="95" t="s">
        <v>475</v>
      </c>
      <c r="E2063" s="111">
        <v>6375000</v>
      </c>
      <c r="F2063" s="110">
        <f>RANK(E2063,$E$2:$E$4135)</f>
        <v>770</v>
      </c>
      <c r="G2063" s="109">
        <f>PERCENTRANK($E$2:$E$4135,E2063)</f>
        <v>0.81299999999999994</v>
      </c>
    </row>
    <row r="2064" spans="1:7">
      <c r="A2064" s="95">
        <v>2012</v>
      </c>
      <c r="B2064" s="95" t="s">
        <v>35</v>
      </c>
      <c r="C2064" s="95" t="s">
        <v>73</v>
      </c>
      <c r="D2064" s="95" t="s">
        <v>1007</v>
      </c>
      <c r="E2064" s="111">
        <v>650000</v>
      </c>
      <c r="F2064" s="110">
        <f>RANK(E2064,$E$2:$E$4135)</f>
        <v>2499</v>
      </c>
      <c r="G2064" s="109">
        <f>PERCENTRANK($E$2:$E$4135,E2064)</f>
        <v>0.39200000000000002</v>
      </c>
    </row>
    <row r="2065" spans="1:7">
      <c r="A2065" s="95">
        <v>2012</v>
      </c>
      <c r="B2065" s="95" t="s">
        <v>35</v>
      </c>
      <c r="C2065" s="95" t="s">
        <v>73</v>
      </c>
      <c r="D2065" s="95" t="s">
        <v>448</v>
      </c>
      <c r="E2065" s="111">
        <v>4000000</v>
      </c>
      <c r="F2065" s="110">
        <f>RANK(E2065,$E$2:$E$4135)</f>
        <v>1155</v>
      </c>
      <c r="G2065" s="109">
        <f>PERCENTRANK($E$2:$E$4135,E2065)</f>
        <v>0.70799999999999996</v>
      </c>
    </row>
    <row r="2066" spans="1:7">
      <c r="A2066" s="95">
        <v>2012</v>
      </c>
      <c r="B2066" s="95" t="s">
        <v>35</v>
      </c>
      <c r="C2066" s="95" t="s">
        <v>73</v>
      </c>
      <c r="D2066" s="95" t="s">
        <v>1206</v>
      </c>
      <c r="E2066" s="111">
        <v>481000</v>
      </c>
      <c r="F2066" s="110">
        <f>RANK(E2066,$E$2:$E$4135)</f>
        <v>3447</v>
      </c>
      <c r="G2066" s="109">
        <f>PERCENTRANK($E$2:$E$4135,E2066)</f>
        <v>0.161</v>
      </c>
    </row>
    <row r="2067" spans="1:7">
      <c r="A2067" s="95">
        <v>2012</v>
      </c>
      <c r="B2067" s="95" t="s">
        <v>35</v>
      </c>
      <c r="C2067" s="95" t="s">
        <v>73</v>
      </c>
      <c r="D2067" s="95" t="s">
        <v>993</v>
      </c>
      <c r="E2067" s="111">
        <v>850000</v>
      </c>
      <c r="F2067" s="110">
        <f>RANK(E2067,$E$2:$E$4135)</f>
        <v>2330</v>
      </c>
      <c r="G2067" s="109">
        <f>PERCENTRANK($E$2:$E$4135,E2067)</f>
        <v>0.42899999999999999</v>
      </c>
    </row>
    <row r="2068" spans="1:7">
      <c r="A2068" s="95">
        <v>2012</v>
      </c>
      <c r="B2068" s="95" t="s">
        <v>35</v>
      </c>
      <c r="C2068" s="95" t="s">
        <v>73</v>
      </c>
      <c r="D2068" s="95" t="s">
        <v>758</v>
      </c>
      <c r="E2068" s="111">
        <v>8295910</v>
      </c>
      <c r="F2068" s="110">
        <f>RANK(E2068,$E$2:$E$4135)</f>
        <v>559</v>
      </c>
      <c r="G2068" s="109">
        <f>PERCENTRANK($E$2:$E$4135,E2068)</f>
        <v>0.86399999999999999</v>
      </c>
    </row>
    <row r="2069" spans="1:7">
      <c r="A2069" s="95">
        <v>2012</v>
      </c>
      <c r="B2069" s="95" t="s">
        <v>35</v>
      </c>
      <c r="C2069" s="95" t="s">
        <v>73</v>
      </c>
      <c r="D2069" s="95" t="s">
        <v>290</v>
      </c>
      <c r="E2069" s="111">
        <v>900000</v>
      </c>
      <c r="F2069" s="110">
        <f>RANK(E2069,$E$2:$E$4135)</f>
        <v>2282</v>
      </c>
      <c r="G2069" s="109">
        <f>PERCENTRANK($E$2:$E$4135,E2069)</f>
        <v>0.44</v>
      </c>
    </row>
    <row r="2070" spans="1:7">
      <c r="A2070" s="95">
        <v>2012</v>
      </c>
      <c r="B2070" s="95" t="s">
        <v>51</v>
      </c>
      <c r="C2070" s="95" t="s">
        <v>73</v>
      </c>
      <c r="D2070" s="95" t="s">
        <v>683</v>
      </c>
      <c r="E2070" s="111">
        <v>7000000</v>
      </c>
      <c r="F2070" s="110">
        <f>RANK(E2070,$E$2:$E$4135)</f>
        <v>681</v>
      </c>
      <c r="G2070" s="109">
        <f>PERCENTRANK($E$2:$E$4135,E2070)</f>
        <v>0.82599999999999996</v>
      </c>
    </row>
    <row r="2071" spans="1:7">
      <c r="A2071" s="95">
        <v>2012</v>
      </c>
      <c r="B2071" s="95" t="s">
        <v>51</v>
      </c>
      <c r="C2071" s="95" t="s">
        <v>73</v>
      </c>
      <c r="D2071" s="95" t="s">
        <v>350</v>
      </c>
      <c r="E2071" s="111">
        <v>2200000</v>
      </c>
      <c r="F2071" s="110">
        <f>RANK(E2071,$E$2:$E$4135)</f>
        <v>1658</v>
      </c>
      <c r="G2071" s="109">
        <f>PERCENTRANK($E$2:$E$4135,E2071)</f>
        <v>0.59699999999999998</v>
      </c>
    </row>
    <row r="2072" spans="1:7">
      <c r="A2072" s="95">
        <v>2012</v>
      </c>
      <c r="B2072" s="95" t="s">
        <v>51</v>
      </c>
      <c r="C2072" s="95" t="s">
        <v>73</v>
      </c>
      <c r="D2072" s="95" t="s">
        <v>847</v>
      </c>
      <c r="E2072" s="111">
        <v>6500000</v>
      </c>
      <c r="F2072" s="110">
        <f>RANK(E2072,$E$2:$E$4135)</f>
        <v>742</v>
      </c>
      <c r="G2072" s="109">
        <f>PERCENTRANK($E$2:$E$4135,E2072)</f>
        <v>0.81499999999999995</v>
      </c>
    </row>
    <row r="2073" spans="1:7">
      <c r="A2073" s="95">
        <v>2012</v>
      </c>
      <c r="B2073" s="95" t="s">
        <v>51</v>
      </c>
      <c r="C2073" s="95" t="s">
        <v>73</v>
      </c>
      <c r="D2073" s="95" t="s">
        <v>184</v>
      </c>
      <c r="E2073" s="111">
        <v>7000000</v>
      </c>
      <c r="F2073" s="110">
        <f>RANK(E2073,$E$2:$E$4135)</f>
        <v>681</v>
      </c>
      <c r="G2073" s="109">
        <f>PERCENTRANK($E$2:$E$4135,E2073)</f>
        <v>0.82599999999999996</v>
      </c>
    </row>
    <row r="2074" spans="1:7">
      <c r="A2074" s="95">
        <v>2012</v>
      </c>
      <c r="B2074" s="95" t="s">
        <v>51</v>
      </c>
      <c r="C2074" s="95" t="s">
        <v>73</v>
      </c>
      <c r="D2074" s="95" t="s">
        <v>1207</v>
      </c>
      <c r="E2074" s="111">
        <v>480000</v>
      </c>
      <c r="F2074" s="110">
        <f>RANK(E2074,$E$2:$E$4135)</f>
        <v>3476</v>
      </c>
      <c r="G2074" s="109">
        <f>PERCENTRANK($E$2:$E$4135,E2074)</f>
        <v>0.14299999999999999</v>
      </c>
    </row>
    <row r="2075" spans="1:7">
      <c r="A2075" s="95">
        <v>2012</v>
      </c>
      <c r="B2075" s="95" t="s">
        <v>51</v>
      </c>
      <c r="C2075" s="95" t="s">
        <v>73</v>
      </c>
      <c r="D2075" s="95" t="s">
        <v>794</v>
      </c>
      <c r="E2075" s="111">
        <v>1500000</v>
      </c>
      <c r="F2075" s="110">
        <f>RANK(E2075,$E$2:$E$4135)</f>
        <v>1886</v>
      </c>
      <c r="G2075" s="109">
        <f>PERCENTRANK($E$2:$E$4135,E2075)</f>
        <v>0.52800000000000002</v>
      </c>
    </row>
    <row r="2076" spans="1:7">
      <c r="A2076" s="95">
        <v>2012</v>
      </c>
      <c r="B2076" s="95" t="s">
        <v>51</v>
      </c>
      <c r="C2076" s="95" t="s">
        <v>73</v>
      </c>
      <c r="D2076" s="95" t="s">
        <v>1208</v>
      </c>
      <c r="E2076" s="111">
        <v>480000</v>
      </c>
      <c r="F2076" s="110">
        <f>RANK(E2076,$E$2:$E$4135)</f>
        <v>3476</v>
      </c>
      <c r="G2076" s="109">
        <f>PERCENTRANK($E$2:$E$4135,E2076)</f>
        <v>0.14299999999999999</v>
      </c>
    </row>
    <row r="2077" spans="1:7">
      <c r="A2077" s="95">
        <v>2012</v>
      </c>
      <c r="B2077" s="95" t="s">
        <v>51</v>
      </c>
      <c r="C2077" s="95" t="s">
        <v>73</v>
      </c>
      <c r="D2077" s="95" t="s">
        <v>353</v>
      </c>
      <c r="E2077" s="111">
        <v>500000</v>
      </c>
      <c r="F2077" s="110">
        <f>RANK(E2077,$E$2:$E$4135)</f>
        <v>3014</v>
      </c>
      <c r="G2077" s="109">
        <f>PERCENTRANK($E$2:$E$4135,E2077)</f>
        <v>0.252</v>
      </c>
    </row>
    <row r="2078" spans="1:7">
      <c r="A2078" s="95">
        <v>2012</v>
      </c>
      <c r="B2078" s="95" t="s">
        <v>51</v>
      </c>
      <c r="C2078" s="95" t="s">
        <v>73</v>
      </c>
      <c r="D2078" s="95" t="s">
        <v>633</v>
      </c>
      <c r="E2078" s="111">
        <v>1400000</v>
      </c>
      <c r="F2078" s="110">
        <f>RANK(E2078,$E$2:$E$4135)</f>
        <v>1966</v>
      </c>
      <c r="G2078" s="109">
        <f>PERCENTRANK($E$2:$E$4135,E2078)</f>
        <v>0.52100000000000002</v>
      </c>
    </row>
    <row r="2079" spans="1:7">
      <c r="A2079" s="95">
        <v>2012</v>
      </c>
      <c r="B2079" s="95" t="s">
        <v>51</v>
      </c>
      <c r="C2079" s="95" t="s">
        <v>73</v>
      </c>
      <c r="D2079" s="95" t="s">
        <v>966</v>
      </c>
      <c r="E2079" s="111">
        <v>480000</v>
      </c>
      <c r="F2079" s="110">
        <f>RANK(E2079,$E$2:$E$4135)</f>
        <v>3476</v>
      </c>
      <c r="G2079" s="109">
        <f>PERCENTRANK($E$2:$E$4135,E2079)</f>
        <v>0.14299999999999999</v>
      </c>
    </row>
    <row r="2080" spans="1:7">
      <c r="A2080" s="95">
        <v>2012</v>
      </c>
      <c r="B2080" s="95" t="s">
        <v>51</v>
      </c>
      <c r="C2080" s="95" t="s">
        <v>73</v>
      </c>
      <c r="D2080" s="95" t="s">
        <v>610</v>
      </c>
      <c r="E2080" s="111">
        <v>600000</v>
      </c>
      <c r="F2080" s="110">
        <f>RANK(E2080,$E$2:$E$4135)</f>
        <v>2524</v>
      </c>
      <c r="G2080" s="109">
        <f>PERCENTRANK($E$2:$E$4135,E2080)</f>
        <v>0.38500000000000001</v>
      </c>
    </row>
    <row r="2081" spans="1:7">
      <c r="A2081" s="95">
        <v>2012</v>
      </c>
      <c r="B2081" s="95" t="s">
        <v>51</v>
      </c>
      <c r="C2081" s="95" t="s">
        <v>73</v>
      </c>
      <c r="D2081" s="95" t="s">
        <v>967</v>
      </c>
      <c r="E2081" s="111">
        <v>480000</v>
      </c>
      <c r="F2081" s="110">
        <f>RANK(E2081,$E$2:$E$4135)</f>
        <v>3476</v>
      </c>
      <c r="G2081" s="109">
        <f>PERCENTRANK($E$2:$E$4135,E2081)</f>
        <v>0.14299999999999999</v>
      </c>
    </row>
    <row r="2082" spans="1:7">
      <c r="A2082" s="95">
        <v>2012</v>
      </c>
      <c r="B2082" s="95" t="s">
        <v>51</v>
      </c>
      <c r="C2082" s="95" t="s">
        <v>73</v>
      </c>
      <c r="D2082" s="95" t="s">
        <v>111</v>
      </c>
      <c r="E2082" s="111">
        <v>4000000</v>
      </c>
      <c r="F2082" s="110">
        <f>RANK(E2082,$E$2:$E$4135)</f>
        <v>1155</v>
      </c>
      <c r="G2082" s="109">
        <f>PERCENTRANK($E$2:$E$4135,E2082)</f>
        <v>0.70799999999999996</v>
      </c>
    </row>
    <row r="2083" spans="1:7">
      <c r="A2083" s="95">
        <v>2012</v>
      </c>
      <c r="B2083" s="95" t="s">
        <v>51</v>
      </c>
      <c r="C2083" s="95" t="s">
        <v>73</v>
      </c>
      <c r="D2083" s="95" t="s">
        <v>356</v>
      </c>
      <c r="E2083" s="111">
        <v>13750000</v>
      </c>
      <c r="F2083" s="110">
        <f>RANK(E2083,$E$2:$E$4135)</f>
        <v>237</v>
      </c>
      <c r="G2083" s="109">
        <f>PERCENTRANK($E$2:$E$4135,E2083)</f>
        <v>0.94199999999999995</v>
      </c>
    </row>
    <row r="2084" spans="1:7">
      <c r="A2084" s="95">
        <v>2012</v>
      </c>
      <c r="B2084" s="95" t="s">
        <v>51</v>
      </c>
      <c r="C2084" s="95" t="s">
        <v>73</v>
      </c>
      <c r="D2084" s="95" t="s">
        <v>271</v>
      </c>
      <c r="E2084" s="111">
        <v>600000</v>
      </c>
      <c r="F2084" s="110">
        <f>RANK(E2084,$E$2:$E$4135)</f>
        <v>2524</v>
      </c>
      <c r="G2084" s="109">
        <f>PERCENTRANK($E$2:$E$4135,E2084)</f>
        <v>0.38500000000000001</v>
      </c>
    </row>
    <row r="2085" spans="1:7">
      <c r="A2085" s="95">
        <v>2012</v>
      </c>
      <c r="B2085" s="95" t="s">
        <v>51</v>
      </c>
      <c r="C2085" s="95" t="s">
        <v>73</v>
      </c>
      <c r="D2085" s="95" t="s">
        <v>968</v>
      </c>
      <c r="E2085" s="111">
        <v>480000</v>
      </c>
      <c r="F2085" s="110">
        <f>RANK(E2085,$E$2:$E$4135)</f>
        <v>3476</v>
      </c>
      <c r="G2085" s="109">
        <f>PERCENTRANK($E$2:$E$4135,E2085)</f>
        <v>0.14299999999999999</v>
      </c>
    </row>
    <row r="2086" spans="1:7">
      <c r="A2086" s="95">
        <v>2012</v>
      </c>
      <c r="B2086" s="95" t="s">
        <v>51</v>
      </c>
      <c r="C2086" s="95" t="s">
        <v>73</v>
      </c>
      <c r="D2086" s="95" t="s">
        <v>698</v>
      </c>
      <c r="E2086" s="111">
        <v>1625000</v>
      </c>
      <c r="F2086" s="110">
        <f>RANK(E2086,$E$2:$E$4135)</f>
        <v>1851</v>
      </c>
      <c r="G2086" s="109">
        <f>PERCENTRANK($E$2:$E$4135,E2086)</f>
        <v>0.55100000000000005</v>
      </c>
    </row>
    <row r="2087" spans="1:7">
      <c r="A2087" s="95">
        <v>2012</v>
      </c>
      <c r="B2087" s="95" t="s">
        <v>51</v>
      </c>
      <c r="C2087" s="95" t="s">
        <v>73</v>
      </c>
      <c r="D2087" s="95" t="s">
        <v>969</v>
      </c>
      <c r="E2087" s="111">
        <v>560000</v>
      </c>
      <c r="F2087" s="110">
        <f>RANK(E2087,$E$2:$E$4135)</f>
        <v>2554</v>
      </c>
      <c r="G2087" s="109">
        <f>PERCENTRANK($E$2:$E$4135,E2087)</f>
        <v>0.38100000000000001</v>
      </c>
    </row>
    <row r="2088" spans="1:7">
      <c r="A2088" s="95">
        <v>2012</v>
      </c>
      <c r="B2088" s="95" t="s">
        <v>51</v>
      </c>
      <c r="C2088" s="95" t="s">
        <v>73</v>
      </c>
      <c r="D2088" s="95" t="s">
        <v>361</v>
      </c>
      <c r="E2088" s="111">
        <v>9000000</v>
      </c>
      <c r="F2088" s="110">
        <f>RANK(E2088,$E$2:$E$4135)</f>
        <v>503</v>
      </c>
      <c r="G2088" s="109">
        <f>PERCENTRANK($E$2:$E$4135,E2088)</f>
        <v>0.872</v>
      </c>
    </row>
    <row r="2089" spans="1:7">
      <c r="A2089" s="95">
        <v>2012</v>
      </c>
      <c r="B2089" s="95" t="s">
        <v>51</v>
      </c>
      <c r="C2089" s="95" t="s">
        <v>73</v>
      </c>
      <c r="D2089" s="95" t="s">
        <v>362</v>
      </c>
      <c r="E2089" s="111">
        <v>6000000</v>
      </c>
      <c r="F2089" s="110">
        <f>RANK(E2089,$E$2:$E$4135)</f>
        <v>790</v>
      </c>
      <c r="G2089" s="109">
        <f>PERCENTRANK($E$2:$E$4135,E2089)</f>
        <v>0.79900000000000004</v>
      </c>
    </row>
    <row r="2090" spans="1:7">
      <c r="A2090" s="95">
        <v>2012</v>
      </c>
      <c r="B2090" s="95" t="s">
        <v>51</v>
      </c>
      <c r="C2090" s="95" t="s">
        <v>73</v>
      </c>
      <c r="D2090" s="95" t="s">
        <v>365</v>
      </c>
      <c r="E2090" s="111">
        <v>15000000</v>
      </c>
      <c r="F2090" s="110">
        <f>RANK(E2090,$E$2:$E$4135)</f>
        <v>171</v>
      </c>
      <c r="G2090" s="109">
        <f>PERCENTRANK($E$2:$E$4135,E2090)</f>
        <v>0.95299999999999996</v>
      </c>
    </row>
    <row r="2091" spans="1:7">
      <c r="A2091" s="95">
        <v>2012</v>
      </c>
      <c r="B2091" s="95" t="s">
        <v>51</v>
      </c>
      <c r="C2091" s="95" t="s">
        <v>73</v>
      </c>
      <c r="D2091" s="95" t="s">
        <v>588</v>
      </c>
      <c r="E2091" s="111">
        <v>10000000</v>
      </c>
      <c r="F2091" s="110">
        <f>RANK(E2091,$E$2:$E$4135)</f>
        <v>431</v>
      </c>
      <c r="G2091" s="109">
        <f>PERCENTRANK($E$2:$E$4135,E2091)</f>
        <v>0.88700000000000001</v>
      </c>
    </row>
    <row r="2092" spans="1:7">
      <c r="A2092" s="95">
        <v>2012</v>
      </c>
      <c r="B2092" s="95" t="s">
        <v>51</v>
      </c>
      <c r="C2092" s="95" t="s">
        <v>73</v>
      </c>
      <c r="D2092" s="95" t="s">
        <v>368</v>
      </c>
      <c r="E2092" s="111">
        <v>8000000</v>
      </c>
      <c r="F2092" s="110">
        <f>RANK(E2092,$E$2:$E$4135)</f>
        <v>573</v>
      </c>
      <c r="G2092" s="109">
        <f>PERCENTRANK($E$2:$E$4135,E2092)</f>
        <v>0.85399999999999998</v>
      </c>
    </row>
    <row r="2093" spans="1:7">
      <c r="A2093" s="95">
        <v>2012</v>
      </c>
      <c r="B2093" s="95" t="s">
        <v>51</v>
      </c>
      <c r="C2093" s="95" t="s">
        <v>73</v>
      </c>
      <c r="D2093" s="95" t="s">
        <v>370</v>
      </c>
      <c r="E2093" s="111">
        <v>483000</v>
      </c>
      <c r="F2093" s="110">
        <f>RANK(E2093,$E$2:$E$4135)</f>
        <v>3396</v>
      </c>
      <c r="G2093" s="109">
        <f>PERCENTRANK($E$2:$E$4135,E2093)</f>
        <v>0.17499999999999999</v>
      </c>
    </row>
    <row r="2094" spans="1:7">
      <c r="A2094" s="95">
        <v>2012</v>
      </c>
      <c r="B2094" s="95" t="s">
        <v>51</v>
      </c>
      <c r="C2094" s="95" t="s">
        <v>73</v>
      </c>
      <c r="D2094" s="95" t="s">
        <v>970</v>
      </c>
      <c r="E2094" s="111">
        <v>480000</v>
      </c>
      <c r="F2094" s="110">
        <f>RANK(E2094,$E$2:$E$4135)</f>
        <v>3476</v>
      </c>
      <c r="G2094" s="109">
        <f>PERCENTRANK($E$2:$E$4135,E2094)</f>
        <v>0.14299999999999999</v>
      </c>
    </row>
    <row r="2095" spans="1:7">
      <c r="A2095" s="95">
        <v>2012</v>
      </c>
      <c r="B2095" s="95" t="s">
        <v>51</v>
      </c>
      <c r="C2095" s="95" t="s">
        <v>73</v>
      </c>
      <c r="D2095" s="95" t="s">
        <v>971</v>
      </c>
      <c r="E2095" s="111">
        <v>480000</v>
      </c>
      <c r="F2095" s="110">
        <f>RANK(E2095,$E$2:$E$4135)</f>
        <v>3476</v>
      </c>
      <c r="G2095" s="109">
        <f>PERCENTRANK($E$2:$E$4135,E2095)</f>
        <v>0.14299999999999999</v>
      </c>
    </row>
    <row r="2096" spans="1:7">
      <c r="A2096" s="95">
        <v>2012</v>
      </c>
      <c r="B2096" s="95" t="s">
        <v>51</v>
      </c>
      <c r="C2096" s="95" t="s">
        <v>73</v>
      </c>
      <c r="D2096" s="95" t="s">
        <v>235</v>
      </c>
      <c r="E2096" s="111">
        <v>19000000</v>
      </c>
      <c r="F2096" s="110">
        <f>RANK(E2096,$E$2:$E$4135)</f>
        <v>76</v>
      </c>
      <c r="G2096" s="109">
        <f>PERCENTRANK($E$2:$E$4135,E2096)</f>
        <v>0.97899999999999998</v>
      </c>
    </row>
    <row r="2097" spans="1:7">
      <c r="A2097" s="95">
        <v>2012</v>
      </c>
      <c r="B2097" s="95" t="s">
        <v>36</v>
      </c>
      <c r="C2097" s="95" t="s">
        <v>73</v>
      </c>
      <c r="D2097" s="95" t="s">
        <v>1209</v>
      </c>
      <c r="E2097" s="111">
        <v>1000000</v>
      </c>
      <c r="F2097" s="110">
        <f>RANK(E2097,$E$2:$E$4135)</f>
        <v>2160</v>
      </c>
      <c r="G2097" s="109">
        <f>PERCENTRANK($E$2:$E$4135,E2097)</f>
        <v>0.45800000000000002</v>
      </c>
    </row>
    <row r="2098" spans="1:7">
      <c r="A2098" s="95">
        <v>2012</v>
      </c>
      <c r="B2098" s="95" t="s">
        <v>36</v>
      </c>
      <c r="C2098" s="95" t="s">
        <v>73</v>
      </c>
      <c r="D2098" s="95" t="s">
        <v>1010</v>
      </c>
      <c r="E2098" s="111">
        <v>525000</v>
      </c>
      <c r="F2098" s="110">
        <f>RANK(E2098,$E$2:$E$4135)</f>
        <v>2629</v>
      </c>
      <c r="G2098" s="109">
        <f>PERCENTRANK($E$2:$E$4135,E2098)</f>
        <v>0.36199999999999999</v>
      </c>
    </row>
    <row r="2099" spans="1:7">
      <c r="A2099" s="95">
        <v>2012</v>
      </c>
      <c r="B2099" s="95" t="s">
        <v>36</v>
      </c>
      <c r="C2099" s="95" t="s">
        <v>73</v>
      </c>
      <c r="D2099" s="95" t="s">
        <v>485</v>
      </c>
      <c r="E2099" s="111">
        <v>7111111</v>
      </c>
      <c r="F2099" s="110">
        <f>RANK(E2099,$E$2:$E$4135)</f>
        <v>676</v>
      </c>
      <c r="G2099" s="109">
        <f>PERCENTRANK($E$2:$E$4135,E2099)</f>
        <v>0.83599999999999997</v>
      </c>
    </row>
    <row r="2100" spans="1:7">
      <c r="A2100" s="95">
        <v>2012</v>
      </c>
      <c r="B2100" s="95" t="s">
        <v>36</v>
      </c>
      <c r="C2100" s="95" t="s">
        <v>73</v>
      </c>
      <c r="D2100" s="95" t="s">
        <v>1210</v>
      </c>
      <c r="E2100" s="111">
        <v>482000</v>
      </c>
      <c r="F2100" s="110">
        <f>RANK(E2100,$E$2:$E$4135)</f>
        <v>3427</v>
      </c>
      <c r="G2100" s="109">
        <f>PERCENTRANK($E$2:$E$4135,E2100)</f>
        <v>0.16800000000000001</v>
      </c>
    </row>
    <row r="2101" spans="1:7">
      <c r="A2101" s="95">
        <v>2012</v>
      </c>
      <c r="B2101" s="95" t="s">
        <v>36</v>
      </c>
      <c r="C2101" s="95" t="s">
        <v>73</v>
      </c>
      <c r="D2101" s="95" t="s">
        <v>1211</v>
      </c>
      <c r="E2101" s="111">
        <v>486000</v>
      </c>
      <c r="F2101" s="110">
        <f>RANK(E2101,$E$2:$E$4135)</f>
        <v>3360</v>
      </c>
      <c r="G2101" s="109">
        <f>PERCENTRANK($E$2:$E$4135,E2101)</f>
        <v>0.186</v>
      </c>
    </row>
    <row r="2102" spans="1:7">
      <c r="A2102" s="95">
        <v>2012</v>
      </c>
      <c r="B2102" s="95" t="s">
        <v>36</v>
      </c>
      <c r="C2102" s="95" t="s">
        <v>73</v>
      </c>
      <c r="D2102" s="95" t="s">
        <v>494</v>
      </c>
      <c r="E2102" s="111">
        <v>5750000</v>
      </c>
      <c r="F2102" s="110">
        <f>RANK(E2102,$E$2:$E$4135)</f>
        <v>844</v>
      </c>
      <c r="G2102" s="109">
        <f>PERCENTRANK($E$2:$E$4135,E2102)</f>
        <v>0.79300000000000004</v>
      </c>
    </row>
    <row r="2103" spans="1:7">
      <c r="A2103" s="95">
        <v>2012</v>
      </c>
      <c r="B2103" s="95" t="s">
        <v>36</v>
      </c>
      <c r="C2103" s="95" t="s">
        <v>73</v>
      </c>
      <c r="D2103" s="95" t="s">
        <v>495</v>
      </c>
      <c r="E2103" s="111">
        <v>481000</v>
      </c>
      <c r="F2103" s="110">
        <f>RANK(E2103,$E$2:$E$4135)</f>
        <v>3447</v>
      </c>
      <c r="G2103" s="109">
        <f>PERCENTRANK($E$2:$E$4135,E2103)</f>
        <v>0.161</v>
      </c>
    </row>
    <row r="2104" spans="1:7">
      <c r="A2104" s="95">
        <v>2012</v>
      </c>
      <c r="B2104" s="95" t="s">
        <v>36</v>
      </c>
      <c r="C2104" s="95" t="s">
        <v>73</v>
      </c>
      <c r="D2104" s="95" t="s">
        <v>497</v>
      </c>
      <c r="E2104" s="111">
        <v>1962500</v>
      </c>
      <c r="F2104" s="110">
        <f>RANK(E2104,$E$2:$E$4135)</f>
        <v>1766</v>
      </c>
      <c r="G2104" s="109">
        <f>PERCENTRANK($E$2:$E$4135,E2104)</f>
        <v>0.57199999999999995</v>
      </c>
    </row>
    <row r="2105" spans="1:7">
      <c r="A2105" s="95">
        <v>2012</v>
      </c>
      <c r="B2105" s="95" t="s">
        <v>36</v>
      </c>
      <c r="C2105" s="95" t="s">
        <v>73</v>
      </c>
      <c r="D2105" s="95" t="s">
        <v>853</v>
      </c>
      <c r="E2105" s="111">
        <v>3500000</v>
      </c>
      <c r="F2105" s="110">
        <f>RANK(E2105,$E$2:$E$4135)</f>
        <v>1281</v>
      </c>
      <c r="G2105" s="109">
        <f>PERCENTRANK($E$2:$E$4135,E2105)</f>
        <v>0.68300000000000005</v>
      </c>
    </row>
    <row r="2106" spans="1:7">
      <c r="A2106" s="95">
        <v>2012</v>
      </c>
      <c r="B2106" s="95" t="s">
        <v>36</v>
      </c>
      <c r="C2106" s="95" t="s">
        <v>73</v>
      </c>
      <c r="D2106" s="95" t="s">
        <v>417</v>
      </c>
      <c r="E2106" s="111">
        <v>13500000</v>
      </c>
      <c r="F2106" s="110">
        <f>RANK(E2106,$E$2:$E$4135)</f>
        <v>242</v>
      </c>
      <c r="G2106" s="109">
        <f>PERCENTRANK($E$2:$E$4135,E2106)</f>
        <v>0.93899999999999995</v>
      </c>
    </row>
    <row r="2107" spans="1:7">
      <c r="A2107" s="95">
        <v>2012</v>
      </c>
      <c r="B2107" s="95" t="s">
        <v>36</v>
      </c>
      <c r="C2107" s="95" t="s">
        <v>73</v>
      </c>
      <c r="D2107" s="95" t="s">
        <v>498</v>
      </c>
      <c r="E2107" s="111">
        <v>9333333</v>
      </c>
      <c r="F2107" s="110">
        <f>RANK(E2107,$E$2:$E$4135)</f>
        <v>496</v>
      </c>
      <c r="G2107" s="109">
        <f>PERCENTRANK($E$2:$E$4135,E2107)</f>
        <v>0.88</v>
      </c>
    </row>
    <row r="2108" spans="1:7">
      <c r="A2108" s="95">
        <v>2012</v>
      </c>
      <c r="B2108" s="95" t="s">
        <v>36</v>
      </c>
      <c r="C2108" s="95" t="s">
        <v>73</v>
      </c>
      <c r="D2108" s="95" t="s">
        <v>742</v>
      </c>
      <c r="E2108" s="111">
        <v>525000</v>
      </c>
      <c r="F2108" s="110">
        <f>RANK(E2108,$E$2:$E$4135)</f>
        <v>2629</v>
      </c>
      <c r="G2108" s="109">
        <f>PERCENTRANK($E$2:$E$4135,E2108)</f>
        <v>0.36199999999999999</v>
      </c>
    </row>
    <row r="2109" spans="1:7">
      <c r="A2109" s="95">
        <v>2012</v>
      </c>
      <c r="B2109" s="95" t="s">
        <v>36</v>
      </c>
      <c r="C2109" s="95" t="s">
        <v>73</v>
      </c>
      <c r="D2109" s="95" t="s">
        <v>136</v>
      </c>
      <c r="E2109" s="111">
        <v>875000</v>
      </c>
      <c r="F2109" s="110">
        <f>RANK(E2109,$E$2:$E$4135)</f>
        <v>2315</v>
      </c>
      <c r="G2109" s="109">
        <f>PERCENTRANK($E$2:$E$4135,E2109)</f>
        <v>0.437</v>
      </c>
    </row>
    <row r="2110" spans="1:7">
      <c r="A2110" s="95">
        <v>2012</v>
      </c>
      <c r="B2110" s="95" t="s">
        <v>36</v>
      </c>
      <c r="C2110" s="95" t="s">
        <v>73</v>
      </c>
      <c r="D2110" s="95" t="s">
        <v>1012</v>
      </c>
      <c r="E2110" s="111">
        <v>481000</v>
      </c>
      <c r="F2110" s="110">
        <f>RANK(E2110,$E$2:$E$4135)</f>
        <v>3447</v>
      </c>
      <c r="G2110" s="109">
        <f>PERCENTRANK($E$2:$E$4135,E2110)</f>
        <v>0.161</v>
      </c>
    </row>
    <row r="2111" spans="1:7">
      <c r="A2111" s="95">
        <v>2012</v>
      </c>
      <c r="B2111" s="95" t="s">
        <v>36</v>
      </c>
      <c r="C2111" s="95" t="s">
        <v>73</v>
      </c>
      <c r="D2111" s="95" t="s">
        <v>502</v>
      </c>
      <c r="E2111" s="111">
        <v>700000</v>
      </c>
      <c r="F2111" s="110">
        <f>RANK(E2111,$E$2:$E$4135)</f>
        <v>2466</v>
      </c>
      <c r="G2111" s="109">
        <f>PERCENTRANK($E$2:$E$4135,E2111)</f>
        <v>0.39700000000000002</v>
      </c>
    </row>
    <row r="2112" spans="1:7">
      <c r="A2112" s="95">
        <v>2012</v>
      </c>
      <c r="B2112" s="95" t="s">
        <v>36</v>
      </c>
      <c r="C2112" s="95" t="s">
        <v>73</v>
      </c>
      <c r="D2112" s="95" t="s">
        <v>1013</v>
      </c>
      <c r="E2112" s="111">
        <v>2175000</v>
      </c>
      <c r="F2112" s="110">
        <f>RANK(E2112,$E$2:$E$4135)</f>
        <v>1667</v>
      </c>
      <c r="G2112" s="109">
        <f>PERCENTRANK($E$2:$E$4135,E2112)</f>
        <v>0.59599999999999997</v>
      </c>
    </row>
    <row r="2113" spans="1:7">
      <c r="A2113" s="95">
        <v>2012</v>
      </c>
      <c r="B2113" s="95" t="s">
        <v>36</v>
      </c>
      <c r="C2113" s="95" t="s">
        <v>73</v>
      </c>
      <c r="D2113" s="95" t="s">
        <v>1014</v>
      </c>
      <c r="E2113" s="111">
        <v>492000</v>
      </c>
      <c r="F2113" s="110">
        <f>RANK(E2113,$E$2:$E$4135)</f>
        <v>3220</v>
      </c>
      <c r="G2113" s="109">
        <f>PERCENTRANK($E$2:$E$4135,E2113)</f>
        <v>0.218</v>
      </c>
    </row>
    <row r="2114" spans="1:7">
      <c r="A2114" s="95">
        <v>2012</v>
      </c>
      <c r="B2114" s="95" t="s">
        <v>36</v>
      </c>
      <c r="C2114" s="95" t="s">
        <v>73</v>
      </c>
      <c r="D2114" s="95" t="s">
        <v>860</v>
      </c>
      <c r="E2114" s="111">
        <v>7725000</v>
      </c>
      <c r="F2114" s="110">
        <f>RANK(E2114,$E$2:$E$4135)</f>
        <v>613</v>
      </c>
      <c r="G2114" s="109">
        <f>PERCENTRANK($E$2:$E$4135,E2114)</f>
        <v>0.85099999999999998</v>
      </c>
    </row>
    <row r="2115" spans="1:7">
      <c r="A2115" s="95">
        <v>2012</v>
      </c>
      <c r="B2115" s="95" t="s">
        <v>36</v>
      </c>
      <c r="C2115" s="95" t="s">
        <v>73</v>
      </c>
      <c r="D2115" s="95" t="s">
        <v>894</v>
      </c>
      <c r="E2115" s="111">
        <v>2350000</v>
      </c>
      <c r="F2115" s="110">
        <f>RANK(E2115,$E$2:$E$4135)</f>
        <v>1608</v>
      </c>
      <c r="G2115" s="109">
        <f>PERCENTRANK($E$2:$E$4135,E2115)</f>
        <v>0.60799999999999998</v>
      </c>
    </row>
    <row r="2116" spans="1:7">
      <c r="A2116" s="95">
        <v>2012</v>
      </c>
      <c r="B2116" s="95" t="s">
        <v>36</v>
      </c>
      <c r="C2116" s="95" t="s">
        <v>73</v>
      </c>
      <c r="D2116" s="95" t="s">
        <v>504</v>
      </c>
      <c r="E2116" s="111">
        <v>500000</v>
      </c>
      <c r="F2116" s="110">
        <f>RANK(E2116,$E$2:$E$4135)</f>
        <v>3014</v>
      </c>
      <c r="G2116" s="109">
        <f>PERCENTRANK($E$2:$E$4135,E2116)</f>
        <v>0.252</v>
      </c>
    </row>
    <row r="2117" spans="1:7">
      <c r="A2117" s="95">
        <v>2012</v>
      </c>
      <c r="B2117" s="95" t="s">
        <v>36</v>
      </c>
      <c r="C2117" s="95" t="s">
        <v>73</v>
      </c>
      <c r="D2117" s="95" t="s">
        <v>505</v>
      </c>
      <c r="E2117" s="111">
        <v>1200000</v>
      </c>
      <c r="F2117" s="110">
        <f>RANK(E2117,$E$2:$E$4135)</f>
        <v>2069</v>
      </c>
      <c r="G2117" s="109">
        <f>PERCENTRANK($E$2:$E$4135,E2117)</f>
        <v>0.49399999999999999</v>
      </c>
    </row>
    <row r="2118" spans="1:7">
      <c r="A2118" s="95">
        <v>2012</v>
      </c>
      <c r="B2118" s="95" t="s">
        <v>36</v>
      </c>
      <c r="C2118" s="95" t="s">
        <v>73</v>
      </c>
      <c r="D2118" s="95" t="s">
        <v>226</v>
      </c>
      <c r="E2118" s="111">
        <v>6000000</v>
      </c>
      <c r="F2118" s="110">
        <f>RANK(E2118,$E$2:$E$4135)</f>
        <v>790</v>
      </c>
      <c r="G2118" s="109">
        <f>PERCENTRANK($E$2:$E$4135,E2118)</f>
        <v>0.79900000000000004</v>
      </c>
    </row>
    <row r="2119" spans="1:7">
      <c r="A2119" s="95">
        <v>2012</v>
      </c>
      <c r="B2119" s="95" t="s">
        <v>36</v>
      </c>
      <c r="C2119" s="95" t="s">
        <v>73</v>
      </c>
      <c r="D2119" s="95" t="s">
        <v>589</v>
      </c>
      <c r="E2119" s="111">
        <v>8000000</v>
      </c>
      <c r="F2119" s="110">
        <f>RANK(E2119,$E$2:$E$4135)</f>
        <v>573</v>
      </c>
      <c r="G2119" s="109">
        <f>PERCENTRANK($E$2:$E$4135,E2119)</f>
        <v>0.85399999999999998</v>
      </c>
    </row>
    <row r="2120" spans="1:7">
      <c r="A2120" s="95">
        <v>2012</v>
      </c>
      <c r="B2120" s="95" t="s">
        <v>36</v>
      </c>
      <c r="C2120" s="95" t="s">
        <v>73</v>
      </c>
      <c r="D2120" s="95" t="s">
        <v>372</v>
      </c>
      <c r="E2120" s="111">
        <v>2000000</v>
      </c>
      <c r="F2120" s="110">
        <f>RANK(E2120,$E$2:$E$4135)</f>
        <v>1706</v>
      </c>
      <c r="G2120" s="109">
        <f>PERCENTRANK($E$2:$E$4135,E2120)</f>
        <v>0.57299999999999995</v>
      </c>
    </row>
    <row r="2121" spans="1:7">
      <c r="A2121" s="95">
        <v>2012</v>
      </c>
      <c r="B2121" s="95" t="s">
        <v>36</v>
      </c>
      <c r="C2121" s="95" t="s">
        <v>73</v>
      </c>
      <c r="D2121" s="95" t="s">
        <v>511</v>
      </c>
      <c r="E2121" s="111">
        <v>11000000</v>
      </c>
      <c r="F2121" s="110">
        <f>RANK(E2121,$E$2:$E$4135)</f>
        <v>371</v>
      </c>
      <c r="G2121" s="109">
        <f>PERCENTRANK($E$2:$E$4135,E2121)</f>
        <v>0.90400000000000003</v>
      </c>
    </row>
    <row r="2122" spans="1:7">
      <c r="A2122" s="95">
        <v>2012</v>
      </c>
      <c r="B2122" s="95" t="s">
        <v>36</v>
      </c>
      <c r="C2122" s="95" t="s">
        <v>73</v>
      </c>
      <c r="D2122" s="95" t="s">
        <v>512</v>
      </c>
      <c r="E2122" s="111">
        <v>9500000</v>
      </c>
      <c r="F2122" s="110">
        <f>RANK(E2122,$E$2:$E$4135)</f>
        <v>473</v>
      </c>
      <c r="G2122" s="109">
        <f>PERCENTRANK($E$2:$E$4135,E2122)</f>
        <v>0.88100000000000001</v>
      </c>
    </row>
    <row r="2123" spans="1:7">
      <c r="A2123" s="95">
        <v>2012</v>
      </c>
      <c r="B2123" s="95" t="s">
        <v>37</v>
      </c>
      <c r="C2123" s="95" t="s">
        <v>127</v>
      </c>
      <c r="D2123" s="95" t="s">
        <v>514</v>
      </c>
      <c r="E2123" s="111">
        <v>6500000</v>
      </c>
      <c r="F2123" s="110">
        <f>RANK(E2123,$E$2:$E$4135)</f>
        <v>742</v>
      </c>
      <c r="G2123" s="109">
        <f>PERCENTRANK($E$2:$E$4135,E2123)</f>
        <v>0.81499999999999995</v>
      </c>
    </row>
    <row r="2124" spans="1:7">
      <c r="A2124" s="95">
        <v>2012</v>
      </c>
      <c r="B2124" s="95" t="s">
        <v>37</v>
      </c>
      <c r="C2124" s="95" t="s">
        <v>127</v>
      </c>
      <c r="D2124" s="95" t="s">
        <v>515</v>
      </c>
      <c r="E2124" s="111">
        <v>4750000</v>
      </c>
      <c r="F2124" s="110">
        <f>RANK(E2124,$E$2:$E$4135)</f>
        <v>1034</v>
      </c>
      <c r="G2124" s="109">
        <f>PERCENTRANK($E$2:$E$4135,E2124)</f>
        <v>0.747</v>
      </c>
    </row>
    <row r="2125" spans="1:7">
      <c r="A2125" s="95">
        <v>2012</v>
      </c>
      <c r="B2125" s="95" t="s">
        <v>37</v>
      </c>
      <c r="C2125" s="95" t="s">
        <v>127</v>
      </c>
      <c r="D2125" s="95" t="s">
        <v>516</v>
      </c>
      <c r="E2125" s="111">
        <v>490000</v>
      </c>
      <c r="F2125" s="110">
        <f>RANK(E2125,$E$2:$E$4135)</f>
        <v>3278</v>
      </c>
      <c r="G2125" s="109">
        <f>PERCENTRANK($E$2:$E$4135,E2125)</f>
        <v>0.19600000000000001</v>
      </c>
    </row>
    <row r="2126" spans="1:7">
      <c r="A2126" s="95">
        <v>2012</v>
      </c>
      <c r="B2126" s="95" t="s">
        <v>37</v>
      </c>
      <c r="C2126" s="95" t="s">
        <v>127</v>
      </c>
      <c r="D2126" s="95" t="s">
        <v>1212</v>
      </c>
      <c r="E2126" s="111">
        <v>525000</v>
      </c>
      <c r="F2126" s="110">
        <f>RANK(E2126,$E$2:$E$4135)</f>
        <v>2629</v>
      </c>
      <c r="G2126" s="109">
        <f>PERCENTRANK($E$2:$E$4135,E2126)</f>
        <v>0.36199999999999999</v>
      </c>
    </row>
    <row r="2127" spans="1:7">
      <c r="A2127" s="95">
        <v>2012</v>
      </c>
      <c r="B2127" s="95" t="s">
        <v>37</v>
      </c>
      <c r="C2127" s="95" t="s">
        <v>127</v>
      </c>
      <c r="D2127" s="95" t="s">
        <v>937</v>
      </c>
      <c r="E2127" s="111">
        <v>750000</v>
      </c>
      <c r="F2127" s="110">
        <f>RANK(E2127,$E$2:$E$4135)</f>
        <v>2413</v>
      </c>
      <c r="G2127" s="109">
        <f>PERCENTRANK($E$2:$E$4135,E2127)</f>
        <v>0.40600000000000003</v>
      </c>
    </row>
    <row r="2128" spans="1:7">
      <c r="A2128" s="95">
        <v>2012</v>
      </c>
      <c r="B2128" s="95" t="s">
        <v>37</v>
      </c>
      <c r="C2128" s="95" t="s">
        <v>127</v>
      </c>
      <c r="D2128" s="95" t="s">
        <v>879</v>
      </c>
      <c r="E2128" s="111">
        <v>4500000</v>
      </c>
      <c r="F2128" s="110">
        <f>RANK(E2128,$E$2:$E$4135)</f>
        <v>1060</v>
      </c>
      <c r="G2128" s="109">
        <f>PERCENTRANK($E$2:$E$4135,E2128)</f>
        <v>0.73599999999999999</v>
      </c>
    </row>
    <row r="2129" spans="1:7">
      <c r="A2129" s="95">
        <v>2012</v>
      </c>
      <c r="B2129" s="95" t="s">
        <v>37</v>
      </c>
      <c r="C2129" s="95" t="s">
        <v>127</v>
      </c>
      <c r="D2129" s="95" t="s">
        <v>465</v>
      </c>
      <c r="E2129" s="111">
        <v>2750000</v>
      </c>
      <c r="F2129" s="110">
        <f>RANK(E2129,$E$2:$E$4135)</f>
        <v>1487</v>
      </c>
      <c r="G2129" s="109">
        <f>PERCENTRANK($E$2:$E$4135,E2129)</f>
        <v>0.63300000000000001</v>
      </c>
    </row>
    <row r="2130" spans="1:7">
      <c r="A2130" s="95">
        <v>2012</v>
      </c>
      <c r="B2130" s="95" t="s">
        <v>37</v>
      </c>
      <c r="C2130" s="95" t="s">
        <v>127</v>
      </c>
      <c r="D2130" s="95" t="s">
        <v>518</v>
      </c>
      <c r="E2130" s="111">
        <v>1382500</v>
      </c>
      <c r="F2130" s="110">
        <f>RANK(E2130,$E$2:$E$4135)</f>
        <v>1980</v>
      </c>
      <c r="G2130" s="109">
        <f>PERCENTRANK($E$2:$E$4135,E2130)</f>
        <v>0.52100000000000002</v>
      </c>
    </row>
    <row r="2131" spans="1:7">
      <c r="A2131" s="95">
        <v>2012</v>
      </c>
      <c r="B2131" s="95" t="s">
        <v>37</v>
      </c>
      <c r="C2131" s="95" t="s">
        <v>127</v>
      </c>
      <c r="D2131" s="95" t="s">
        <v>663</v>
      </c>
      <c r="E2131" s="111">
        <v>3000000</v>
      </c>
      <c r="F2131" s="110">
        <f>RANK(E2131,$E$2:$E$4135)</f>
        <v>1398</v>
      </c>
      <c r="G2131" s="109">
        <f>PERCENTRANK($E$2:$E$4135,E2131)</f>
        <v>0.64700000000000002</v>
      </c>
    </row>
    <row r="2132" spans="1:7">
      <c r="A2132" s="95">
        <v>2012</v>
      </c>
      <c r="B2132" s="95" t="s">
        <v>37</v>
      </c>
      <c r="C2132" s="95" t="s">
        <v>127</v>
      </c>
      <c r="D2132" s="95" t="s">
        <v>522</v>
      </c>
      <c r="E2132" s="111">
        <v>515000</v>
      </c>
      <c r="F2132" s="110">
        <f>RANK(E2132,$E$2:$E$4135)</f>
        <v>2695</v>
      </c>
      <c r="G2132" s="109">
        <f>PERCENTRANK($E$2:$E$4135,E2132)</f>
        <v>0.34499999999999997</v>
      </c>
    </row>
    <row r="2133" spans="1:7">
      <c r="A2133" s="95">
        <v>2012</v>
      </c>
      <c r="B2133" s="95" t="s">
        <v>37</v>
      </c>
      <c r="C2133" s="95" t="s">
        <v>127</v>
      </c>
      <c r="D2133" s="95" t="s">
        <v>1213</v>
      </c>
      <c r="E2133" s="111">
        <v>485000</v>
      </c>
      <c r="F2133" s="110">
        <f>RANK(E2133,$E$2:$E$4135)</f>
        <v>3369</v>
      </c>
      <c r="G2133" s="109">
        <f>PERCENTRANK($E$2:$E$4135,E2133)</f>
        <v>0.18099999999999999</v>
      </c>
    </row>
    <row r="2134" spans="1:7">
      <c r="A2134" s="95">
        <v>2012</v>
      </c>
      <c r="B2134" s="95" t="s">
        <v>37</v>
      </c>
      <c r="C2134" s="95" t="s">
        <v>127</v>
      </c>
      <c r="D2134" s="95" t="s">
        <v>1214</v>
      </c>
      <c r="E2134" s="111">
        <v>480000</v>
      </c>
      <c r="F2134" s="110">
        <f>RANK(E2134,$E$2:$E$4135)</f>
        <v>3476</v>
      </c>
      <c r="G2134" s="109">
        <f>PERCENTRANK($E$2:$E$4135,E2134)</f>
        <v>0.14299999999999999</v>
      </c>
    </row>
    <row r="2135" spans="1:7">
      <c r="A2135" s="95">
        <v>2012</v>
      </c>
      <c r="B2135" s="95" t="s">
        <v>37</v>
      </c>
      <c r="C2135" s="95" t="s">
        <v>127</v>
      </c>
      <c r="D2135" s="95" t="s">
        <v>1215</v>
      </c>
      <c r="E2135" s="111">
        <v>485000</v>
      </c>
      <c r="F2135" s="110">
        <f>RANK(E2135,$E$2:$E$4135)</f>
        <v>3369</v>
      </c>
      <c r="G2135" s="109">
        <f>PERCENTRANK($E$2:$E$4135,E2135)</f>
        <v>0.18099999999999999</v>
      </c>
    </row>
    <row r="2136" spans="1:7">
      <c r="A2136" s="95">
        <v>2012</v>
      </c>
      <c r="B2136" s="95" t="s">
        <v>37</v>
      </c>
      <c r="C2136" s="95" t="s">
        <v>127</v>
      </c>
      <c r="D2136" s="95" t="s">
        <v>528</v>
      </c>
      <c r="E2136" s="111">
        <v>5500000</v>
      </c>
      <c r="F2136" s="110">
        <f>RANK(E2136,$E$2:$E$4135)</f>
        <v>866</v>
      </c>
      <c r="G2136" s="109">
        <f>PERCENTRANK($E$2:$E$4135,E2136)</f>
        <v>0.78100000000000003</v>
      </c>
    </row>
    <row r="2137" spans="1:7">
      <c r="A2137" s="95">
        <v>2012</v>
      </c>
      <c r="B2137" s="95" t="s">
        <v>37</v>
      </c>
      <c r="C2137" s="95" t="s">
        <v>127</v>
      </c>
      <c r="D2137" s="95" t="s">
        <v>943</v>
      </c>
      <c r="E2137" s="111">
        <v>482500</v>
      </c>
      <c r="F2137" s="110">
        <f>RANK(E2137,$E$2:$E$4135)</f>
        <v>3411</v>
      </c>
      <c r="G2137" s="109">
        <f>PERCENTRANK($E$2:$E$4135,E2137)</f>
        <v>0.17100000000000001</v>
      </c>
    </row>
    <row r="2138" spans="1:7">
      <c r="A2138" s="95">
        <v>2012</v>
      </c>
      <c r="B2138" s="95" t="s">
        <v>37</v>
      </c>
      <c r="C2138" s="95" t="s">
        <v>127</v>
      </c>
      <c r="D2138" s="95" t="s">
        <v>529</v>
      </c>
      <c r="E2138" s="111">
        <v>23000000</v>
      </c>
      <c r="F2138" s="110">
        <f>RANK(E2138,$E$2:$E$4135)</f>
        <v>21</v>
      </c>
      <c r="G2138" s="109">
        <f>PERCENTRANK($E$2:$E$4135,E2138)</f>
        <v>0.99299999999999999</v>
      </c>
    </row>
    <row r="2139" spans="1:7">
      <c r="A2139" s="95">
        <v>2012</v>
      </c>
      <c r="B2139" s="95" t="s">
        <v>37</v>
      </c>
      <c r="C2139" s="95" t="s">
        <v>127</v>
      </c>
      <c r="D2139" s="95" t="s">
        <v>532</v>
      </c>
      <c r="E2139" s="111">
        <v>15000000</v>
      </c>
      <c r="F2139" s="110">
        <f>RANK(E2139,$E$2:$E$4135)</f>
        <v>171</v>
      </c>
      <c r="G2139" s="109">
        <f>PERCENTRANK($E$2:$E$4135,E2139)</f>
        <v>0.95299999999999996</v>
      </c>
    </row>
    <row r="2140" spans="1:7">
      <c r="A2140" s="95">
        <v>2012</v>
      </c>
      <c r="B2140" s="95" t="s">
        <v>37</v>
      </c>
      <c r="C2140" s="95" t="s">
        <v>127</v>
      </c>
      <c r="D2140" s="95" t="s">
        <v>1216</v>
      </c>
      <c r="E2140" s="111">
        <v>480000</v>
      </c>
      <c r="F2140" s="110">
        <f>RANK(E2140,$E$2:$E$4135)</f>
        <v>3476</v>
      </c>
      <c r="G2140" s="109">
        <f>PERCENTRANK($E$2:$E$4135,E2140)</f>
        <v>0.14299999999999999</v>
      </c>
    </row>
    <row r="2141" spans="1:7">
      <c r="A2141" s="95">
        <v>2012</v>
      </c>
      <c r="B2141" s="95" t="s">
        <v>37</v>
      </c>
      <c r="C2141" s="95" t="s">
        <v>127</v>
      </c>
      <c r="D2141" s="95" t="s">
        <v>535</v>
      </c>
      <c r="E2141" s="111">
        <v>9000000</v>
      </c>
      <c r="F2141" s="110">
        <f>RANK(E2141,$E$2:$E$4135)</f>
        <v>503</v>
      </c>
      <c r="G2141" s="109">
        <f>PERCENTRANK($E$2:$E$4135,E2141)</f>
        <v>0.872</v>
      </c>
    </row>
    <row r="2142" spans="1:7">
      <c r="A2142" s="95">
        <v>2012</v>
      </c>
      <c r="B2142" s="95" t="s">
        <v>37</v>
      </c>
      <c r="C2142" s="95" t="s">
        <v>127</v>
      </c>
      <c r="D2142" s="95" t="s">
        <v>1018</v>
      </c>
      <c r="E2142" s="111">
        <v>1550000</v>
      </c>
      <c r="F2142" s="110">
        <f>RANK(E2142,$E$2:$E$4135)</f>
        <v>1877</v>
      </c>
      <c r="G2142" s="109">
        <f>PERCENTRANK($E$2:$E$4135,E2142)</f>
        <v>0.54500000000000004</v>
      </c>
    </row>
    <row r="2143" spans="1:7">
      <c r="A2143" s="95">
        <v>2012</v>
      </c>
      <c r="B2143" s="95" t="s">
        <v>37</v>
      </c>
      <c r="C2143" s="95" t="s">
        <v>127</v>
      </c>
      <c r="D2143" s="95" t="s">
        <v>1217</v>
      </c>
      <c r="E2143" s="111">
        <v>485000</v>
      </c>
      <c r="F2143" s="110">
        <f>RANK(E2143,$E$2:$E$4135)</f>
        <v>3369</v>
      </c>
      <c r="G2143" s="109">
        <f>PERCENTRANK($E$2:$E$4135,E2143)</f>
        <v>0.18099999999999999</v>
      </c>
    </row>
    <row r="2144" spans="1:7">
      <c r="A2144" s="95">
        <v>2012</v>
      </c>
      <c r="B2144" s="95" t="s">
        <v>37</v>
      </c>
      <c r="C2144" s="95" t="s">
        <v>127</v>
      </c>
      <c r="D2144" s="95" t="s">
        <v>1218</v>
      </c>
      <c r="E2144" s="111">
        <v>492500</v>
      </c>
      <c r="F2144" s="110">
        <f>RANK(E2144,$E$2:$E$4135)</f>
        <v>3202</v>
      </c>
      <c r="G2144" s="109">
        <f>PERCENTRANK($E$2:$E$4135,E2144)</f>
        <v>0.222</v>
      </c>
    </row>
    <row r="2145" spans="1:7">
      <c r="A2145" s="95">
        <v>2012</v>
      </c>
      <c r="B2145" s="95" t="s">
        <v>37</v>
      </c>
      <c r="C2145" s="95" t="s">
        <v>127</v>
      </c>
      <c r="D2145" s="95" t="s">
        <v>539</v>
      </c>
      <c r="E2145" s="111">
        <v>3000000</v>
      </c>
      <c r="F2145" s="110">
        <f>RANK(E2145,$E$2:$E$4135)</f>
        <v>1398</v>
      </c>
      <c r="G2145" s="109">
        <f>PERCENTRANK($E$2:$E$4135,E2145)</f>
        <v>0.64700000000000002</v>
      </c>
    </row>
    <row r="2146" spans="1:7">
      <c r="A2146" s="95">
        <v>2012</v>
      </c>
      <c r="B2146" s="95" t="s">
        <v>37</v>
      </c>
      <c r="C2146" s="95" t="s">
        <v>127</v>
      </c>
      <c r="D2146" s="95" t="s">
        <v>1219</v>
      </c>
      <c r="E2146" s="111">
        <v>487500</v>
      </c>
      <c r="F2146" s="110">
        <f>RANK(E2146,$E$2:$E$4135)</f>
        <v>3344</v>
      </c>
      <c r="G2146" s="109">
        <f>PERCENTRANK($E$2:$E$4135,E2146)</f>
        <v>0.189</v>
      </c>
    </row>
    <row r="2147" spans="1:7">
      <c r="A2147" s="95">
        <v>2012</v>
      </c>
      <c r="B2147" s="95" t="s">
        <v>37</v>
      </c>
      <c r="C2147" s="95" t="s">
        <v>127</v>
      </c>
      <c r="D2147" s="95" t="s">
        <v>1021</v>
      </c>
      <c r="E2147" s="111">
        <v>515000</v>
      </c>
      <c r="F2147" s="110">
        <f>RANK(E2147,$E$2:$E$4135)</f>
        <v>2695</v>
      </c>
      <c r="G2147" s="109">
        <f>PERCENTRANK($E$2:$E$4135,E2147)</f>
        <v>0.34499999999999997</v>
      </c>
    </row>
    <row r="2148" spans="1:7">
      <c r="A2148" s="95">
        <v>2012</v>
      </c>
      <c r="B2148" s="95" t="s">
        <v>37</v>
      </c>
      <c r="C2148" s="95" t="s">
        <v>127</v>
      </c>
      <c r="D2148" s="95" t="s">
        <v>1220</v>
      </c>
      <c r="E2148" s="111">
        <v>480000</v>
      </c>
      <c r="F2148" s="110">
        <f>RANK(E2148,$E$2:$E$4135)</f>
        <v>3476</v>
      </c>
      <c r="G2148" s="109">
        <f>PERCENTRANK($E$2:$E$4135,E2148)</f>
        <v>0.14299999999999999</v>
      </c>
    </row>
    <row r="2149" spans="1:7">
      <c r="A2149" s="95">
        <v>2012</v>
      </c>
      <c r="B2149" s="95" t="s">
        <v>37</v>
      </c>
      <c r="C2149" s="95" t="s">
        <v>127</v>
      </c>
      <c r="D2149" s="95" t="s">
        <v>901</v>
      </c>
      <c r="E2149" s="111">
        <v>7000000</v>
      </c>
      <c r="F2149" s="110">
        <f>RANK(E2149,$E$2:$E$4135)</f>
        <v>681</v>
      </c>
      <c r="G2149" s="109">
        <f>PERCENTRANK($E$2:$E$4135,E2149)</f>
        <v>0.82599999999999996</v>
      </c>
    </row>
    <row r="2150" spans="1:7">
      <c r="A2150" s="95">
        <v>2012</v>
      </c>
      <c r="B2150" s="95" t="s">
        <v>38</v>
      </c>
      <c r="C2150" s="95" t="s">
        <v>127</v>
      </c>
      <c r="D2150" s="95" t="s">
        <v>708</v>
      </c>
      <c r="E2150" s="111">
        <v>500000</v>
      </c>
      <c r="F2150" s="110">
        <f>RANK(E2150,$E$2:$E$4135)</f>
        <v>3014</v>
      </c>
      <c r="G2150" s="109">
        <f>PERCENTRANK($E$2:$E$4135,E2150)</f>
        <v>0.252</v>
      </c>
    </row>
    <row r="2151" spans="1:7">
      <c r="A2151" s="95">
        <v>2012</v>
      </c>
      <c r="B2151" s="95" t="s">
        <v>38</v>
      </c>
      <c r="C2151" s="95" t="s">
        <v>127</v>
      </c>
      <c r="D2151" s="95" t="s">
        <v>544</v>
      </c>
      <c r="E2151" s="111">
        <v>14000000</v>
      </c>
      <c r="F2151" s="110">
        <f>RANK(E2151,$E$2:$E$4135)</f>
        <v>216</v>
      </c>
      <c r="G2151" s="109">
        <f>PERCENTRANK($E$2:$E$4135,E2151)</f>
        <v>0.94299999999999995</v>
      </c>
    </row>
    <row r="2152" spans="1:7">
      <c r="A2152" s="95">
        <v>2012</v>
      </c>
      <c r="B2152" s="95" t="s">
        <v>38</v>
      </c>
      <c r="C2152" s="95" t="s">
        <v>127</v>
      </c>
      <c r="D2152" s="95" t="s">
        <v>546</v>
      </c>
      <c r="E2152" s="111">
        <v>1675000</v>
      </c>
      <c r="F2152" s="110">
        <f>RANK(E2152,$E$2:$E$4135)</f>
        <v>1844</v>
      </c>
      <c r="G2152" s="109">
        <f>PERCENTRANK($E$2:$E$4135,E2152)</f>
        <v>0.55300000000000005</v>
      </c>
    </row>
    <row r="2153" spans="1:7">
      <c r="A2153" s="95">
        <v>2012</v>
      </c>
      <c r="B2153" s="95" t="s">
        <v>38</v>
      </c>
      <c r="C2153" s="95" t="s">
        <v>127</v>
      </c>
      <c r="D2153" s="95" t="s">
        <v>603</v>
      </c>
      <c r="E2153" s="111">
        <v>900000</v>
      </c>
      <c r="F2153" s="110">
        <f>RANK(E2153,$E$2:$E$4135)</f>
        <v>2282</v>
      </c>
      <c r="G2153" s="109">
        <f>PERCENTRANK($E$2:$E$4135,E2153)</f>
        <v>0.44</v>
      </c>
    </row>
    <row r="2154" spans="1:7">
      <c r="A2154" s="95">
        <v>2012</v>
      </c>
      <c r="B2154" s="95" t="s">
        <v>38</v>
      </c>
      <c r="C2154" s="95" t="s">
        <v>127</v>
      </c>
      <c r="D2154" s="95" t="s">
        <v>575</v>
      </c>
      <c r="E2154" s="111">
        <v>3750000</v>
      </c>
      <c r="F2154" s="110">
        <f>RANK(E2154,$E$2:$E$4135)</f>
        <v>1232</v>
      </c>
      <c r="G2154" s="109">
        <f>PERCENTRANK($E$2:$E$4135,E2154)</f>
        <v>0.69699999999999995</v>
      </c>
    </row>
    <row r="2155" spans="1:7">
      <c r="A2155" s="95">
        <v>2012</v>
      </c>
      <c r="B2155" s="95" t="s">
        <v>38</v>
      </c>
      <c r="C2155" s="95" t="s">
        <v>127</v>
      </c>
      <c r="D2155" s="95" t="s">
        <v>1221</v>
      </c>
      <c r="E2155" s="111">
        <v>4000000</v>
      </c>
      <c r="F2155" s="110">
        <f>RANK(E2155,$E$2:$E$4135)</f>
        <v>1155</v>
      </c>
      <c r="G2155" s="109">
        <f>PERCENTRANK($E$2:$E$4135,E2155)</f>
        <v>0.70799999999999996</v>
      </c>
    </row>
    <row r="2156" spans="1:7">
      <c r="A2156" s="95">
        <v>2012</v>
      </c>
      <c r="B2156" s="95" t="s">
        <v>38</v>
      </c>
      <c r="C2156" s="95" t="s">
        <v>127</v>
      </c>
      <c r="D2156" s="95" t="s">
        <v>547</v>
      </c>
      <c r="E2156" s="111">
        <v>2800000</v>
      </c>
      <c r="F2156" s="110">
        <f>RANK(E2156,$E$2:$E$4135)</f>
        <v>1477</v>
      </c>
      <c r="G2156" s="109">
        <f>PERCENTRANK($E$2:$E$4135,E2156)</f>
        <v>0.64100000000000001</v>
      </c>
    </row>
    <row r="2157" spans="1:7">
      <c r="A2157" s="95">
        <v>2012</v>
      </c>
      <c r="B2157" s="95" t="s">
        <v>38</v>
      </c>
      <c r="C2157" s="95" t="s">
        <v>127</v>
      </c>
      <c r="D2157" s="95" t="s">
        <v>548</v>
      </c>
      <c r="E2157" s="111">
        <v>10000000</v>
      </c>
      <c r="F2157" s="110">
        <f>RANK(E2157,$E$2:$E$4135)</f>
        <v>431</v>
      </c>
      <c r="G2157" s="109">
        <f>PERCENTRANK($E$2:$E$4135,E2157)</f>
        <v>0.88700000000000001</v>
      </c>
    </row>
    <row r="2158" spans="1:7">
      <c r="A2158" s="95">
        <v>2012</v>
      </c>
      <c r="B2158" s="95" t="s">
        <v>38</v>
      </c>
      <c r="C2158" s="95" t="s">
        <v>127</v>
      </c>
      <c r="D2158" s="95" t="s">
        <v>549</v>
      </c>
      <c r="E2158" s="111">
        <v>3200000</v>
      </c>
      <c r="F2158" s="110">
        <f>RANK(E2158,$E$2:$E$4135)</f>
        <v>1359</v>
      </c>
      <c r="G2158" s="109">
        <f>PERCENTRANK($E$2:$E$4135,E2158)</f>
        <v>0.66800000000000004</v>
      </c>
    </row>
    <row r="2159" spans="1:7">
      <c r="A2159" s="95">
        <v>2012</v>
      </c>
      <c r="B2159" s="95" t="s">
        <v>38</v>
      </c>
      <c r="C2159" s="95" t="s">
        <v>127</v>
      </c>
      <c r="D2159" s="95" t="s">
        <v>642</v>
      </c>
      <c r="E2159" s="111">
        <v>1100000</v>
      </c>
      <c r="F2159" s="110">
        <f>RANK(E2159,$E$2:$E$4135)</f>
        <v>2113</v>
      </c>
      <c r="G2159" s="109">
        <f>PERCENTRANK($E$2:$E$4135,E2159)</f>
        <v>0.48199999999999998</v>
      </c>
    </row>
    <row r="2160" spans="1:7">
      <c r="A2160" s="95">
        <v>2012</v>
      </c>
      <c r="B2160" s="95" t="s">
        <v>38</v>
      </c>
      <c r="C2160" s="95" t="s">
        <v>127</v>
      </c>
      <c r="D2160" s="95" t="s">
        <v>550</v>
      </c>
      <c r="E2160" s="111">
        <v>15729364</v>
      </c>
      <c r="F2160" s="110">
        <f>RANK(E2160,$E$2:$E$4135)</f>
        <v>154</v>
      </c>
      <c r="G2160" s="109">
        <f>PERCENTRANK($E$2:$E$4135,E2160)</f>
        <v>0.96199999999999997</v>
      </c>
    </row>
    <row r="2161" spans="1:7">
      <c r="A2161" s="95">
        <v>2012</v>
      </c>
      <c r="B2161" s="95" t="s">
        <v>38</v>
      </c>
      <c r="C2161" s="95" t="s">
        <v>127</v>
      </c>
      <c r="D2161" s="95" t="s">
        <v>190</v>
      </c>
      <c r="E2161" s="111">
        <v>2000000</v>
      </c>
      <c r="F2161" s="110">
        <f>RANK(E2161,$E$2:$E$4135)</f>
        <v>1706</v>
      </c>
      <c r="G2161" s="109">
        <f>PERCENTRANK($E$2:$E$4135,E2161)</f>
        <v>0.57299999999999995</v>
      </c>
    </row>
    <row r="2162" spans="1:7">
      <c r="A2162" s="95">
        <v>2012</v>
      </c>
      <c r="B2162" s="95" t="s">
        <v>38</v>
      </c>
      <c r="C2162" s="95" t="s">
        <v>127</v>
      </c>
      <c r="D2162" s="95" t="s">
        <v>474</v>
      </c>
      <c r="E2162" s="111">
        <v>10000000</v>
      </c>
      <c r="F2162" s="110">
        <f>RANK(E2162,$E$2:$E$4135)</f>
        <v>431</v>
      </c>
      <c r="G2162" s="109">
        <f>PERCENTRANK($E$2:$E$4135,E2162)</f>
        <v>0.88700000000000001</v>
      </c>
    </row>
    <row r="2163" spans="1:7">
      <c r="A2163" s="95">
        <v>2012</v>
      </c>
      <c r="B2163" s="95" t="s">
        <v>38</v>
      </c>
      <c r="C2163" s="95" t="s">
        <v>127</v>
      </c>
      <c r="D2163" s="95" t="s">
        <v>1025</v>
      </c>
      <c r="E2163" s="111">
        <v>1875000</v>
      </c>
      <c r="F2163" s="110">
        <f>RANK(E2163,$E$2:$E$4135)</f>
        <v>1781</v>
      </c>
      <c r="G2163" s="109">
        <f>PERCENTRANK($E$2:$E$4135,E2163)</f>
        <v>0.56899999999999995</v>
      </c>
    </row>
    <row r="2164" spans="1:7">
      <c r="A2164" s="95">
        <v>2012</v>
      </c>
      <c r="B2164" s="95" t="s">
        <v>38</v>
      </c>
      <c r="C2164" s="95" t="s">
        <v>127</v>
      </c>
      <c r="D2164" s="95" t="s">
        <v>476</v>
      </c>
      <c r="E2164" s="111">
        <v>7500000</v>
      </c>
      <c r="F2164" s="110">
        <f>RANK(E2164,$E$2:$E$4135)</f>
        <v>625</v>
      </c>
      <c r="G2164" s="109">
        <f>PERCENTRANK($E$2:$E$4135,E2164)</f>
        <v>0.84299999999999997</v>
      </c>
    </row>
    <row r="2165" spans="1:7">
      <c r="A2165" s="95">
        <v>2012</v>
      </c>
      <c r="B2165" s="95" t="s">
        <v>38</v>
      </c>
      <c r="C2165" s="95" t="s">
        <v>127</v>
      </c>
      <c r="D2165" s="95" t="s">
        <v>1027</v>
      </c>
      <c r="E2165" s="111">
        <v>527200</v>
      </c>
      <c r="F2165" s="110">
        <f>RANK(E2165,$E$2:$E$4135)</f>
        <v>2624</v>
      </c>
      <c r="G2165" s="109">
        <f>PERCENTRANK($E$2:$E$4135,E2165)</f>
        <v>0.36499999999999999</v>
      </c>
    </row>
    <row r="2166" spans="1:7">
      <c r="A2166" s="95">
        <v>2012</v>
      </c>
      <c r="B2166" s="95" t="s">
        <v>38</v>
      </c>
      <c r="C2166" s="95" t="s">
        <v>127</v>
      </c>
      <c r="D2166" s="95" t="s">
        <v>1028</v>
      </c>
      <c r="E2166" s="111">
        <v>523800</v>
      </c>
      <c r="F2166" s="110">
        <f>RANK(E2166,$E$2:$E$4135)</f>
        <v>2641</v>
      </c>
      <c r="G2166" s="109">
        <f>PERCENTRANK($E$2:$E$4135,E2166)</f>
        <v>0.36099999999999999</v>
      </c>
    </row>
    <row r="2167" spans="1:7">
      <c r="A2167" s="95">
        <v>2012</v>
      </c>
      <c r="B2167" s="95" t="s">
        <v>38</v>
      </c>
      <c r="C2167" s="95" t="s">
        <v>127</v>
      </c>
      <c r="D2167" s="95" t="s">
        <v>1075</v>
      </c>
      <c r="E2167" s="111">
        <v>528475</v>
      </c>
      <c r="F2167" s="110">
        <f>RANK(E2167,$E$2:$E$4135)</f>
        <v>2617</v>
      </c>
      <c r="G2167" s="109">
        <f>PERCENTRANK($E$2:$E$4135,E2167)</f>
        <v>0.36699999999999999</v>
      </c>
    </row>
    <row r="2168" spans="1:7">
      <c r="A2168" s="95">
        <v>2012</v>
      </c>
      <c r="B2168" s="95" t="s">
        <v>38</v>
      </c>
      <c r="C2168" s="95" t="s">
        <v>127</v>
      </c>
      <c r="D2168" s="95" t="s">
        <v>1222</v>
      </c>
      <c r="E2168" s="111">
        <v>525000</v>
      </c>
      <c r="F2168" s="110">
        <f>RANK(E2168,$E$2:$E$4135)</f>
        <v>2629</v>
      </c>
      <c r="G2168" s="109">
        <f>PERCENTRANK($E$2:$E$4135,E2168)</f>
        <v>0.36199999999999999</v>
      </c>
    </row>
    <row r="2169" spans="1:7">
      <c r="A2169" s="95">
        <v>2012</v>
      </c>
      <c r="B2169" s="95" t="s">
        <v>38</v>
      </c>
      <c r="C2169" s="95" t="s">
        <v>127</v>
      </c>
      <c r="D2169" s="95" t="s">
        <v>558</v>
      </c>
      <c r="E2169" s="111">
        <v>14940025</v>
      </c>
      <c r="F2169" s="110">
        <f>RANK(E2169,$E$2:$E$4135)</f>
        <v>196</v>
      </c>
      <c r="G2169" s="109">
        <f>PERCENTRANK($E$2:$E$4135,E2169)</f>
        <v>0.95199999999999996</v>
      </c>
    </row>
    <row r="2170" spans="1:7">
      <c r="A2170" s="95">
        <v>2012</v>
      </c>
      <c r="B2170" s="95" t="s">
        <v>38</v>
      </c>
      <c r="C2170" s="95" t="s">
        <v>127</v>
      </c>
      <c r="D2170" s="95" t="s">
        <v>559</v>
      </c>
      <c r="E2170" s="111">
        <v>1600000</v>
      </c>
      <c r="F2170" s="110">
        <f>RANK(E2170,$E$2:$E$4135)</f>
        <v>1858</v>
      </c>
      <c r="G2170" s="109">
        <f>PERCENTRANK($E$2:$E$4135,E2170)</f>
        <v>0.54600000000000004</v>
      </c>
    </row>
    <row r="2171" spans="1:7">
      <c r="A2171" s="95">
        <v>2012</v>
      </c>
      <c r="B2171" s="95" t="s">
        <v>38</v>
      </c>
      <c r="C2171" s="95" t="s">
        <v>127</v>
      </c>
      <c r="D2171" s="95" t="s">
        <v>560</v>
      </c>
      <c r="E2171" s="111">
        <v>30000000</v>
      </c>
      <c r="F2171" s="110">
        <f>RANK(E2171,$E$2:$E$4135)</f>
        <v>3</v>
      </c>
      <c r="G2171" s="109">
        <f>PERCENTRANK($E$2:$E$4135,E2171)</f>
        <v>0.999</v>
      </c>
    </row>
    <row r="2172" spans="1:7">
      <c r="A2172" s="95">
        <v>2012</v>
      </c>
      <c r="B2172" s="95" t="s">
        <v>38</v>
      </c>
      <c r="C2172" s="95" t="s">
        <v>127</v>
      </c>
      <c r="D2172" s="95" t="s">
        <v>1223</v>
      </c>
      <c r="E2172" s="111">
        <v>482000</v>
      </c>
      <c r="F2172" s="110">
        <f>RANK(E2172,$E$2:$E$4135)</f>
        <v>3427</v>
      </c>
      <c r="G2172" s="109">
        <f>PERCENTRANK($E$2:$E$4135,E2172)</f>
        <v>0.16800000000000001</v>
      </c>
    </row>
    <row r="2173" spans="1:7">
      <c r="A2173" s="95">
        <v>2012</v>
      </c>
      <c r="B2173" s="95" t="s">
        <v>38</v>
      </c>
      <c r="C2173" s="95" t="s">
        <v>127</v>
      </c>
      <c r="D2173" s="95" t="s">
        <v>561</v>
      </c>
      <c r="E2173" s="111">
        <v>23000000</v>
      </c>
      <c r="F2173" s="110">
        <f>RANK(E2173,$E$2:$E$4135)</f>
        <v>21</v>
      </c>
      <c r="G2173" s="109">
        <f>PERCENTRANK($E$2:$E$4135,E2173)</f>
        <v>0.99299999999999999</v>
      </c>
    </row>
    <row r="2174" spans="1:7">
      <c r="A2174" s="95">
        <v>2012</v>
      </c>
      <c r="B2174" s="95" t="s">
        <v>38</v>
      </c>
      <c r="C2174" s="95" t="s">
        <v>127</v>
      </c>
      <c r="D2174" s="95" t="s">
        <v>812</v>
      </c>
      <c r="E2174" s="111">
        <v>11000000</v>
      </c>
      <c r="F2174" s="110">
        <f>RANK(E2174,$E$2:$E$4135)</f>
        <v>371</v>
      </c>
      <c r="G2174" s="109">
        <f>PERCENTRANK($E$2:$E$4135,E2174)</f>
        <v>0.90400000000000003</v>
      </c>
    </row>
    <row r="2175" spans="1:7">
      <c r="A2175" s="95">
        <v>2012</v>
      </c>
      <c r="B2175" s="95" t="s">
        <v>38</v>
      </c>
      <c r="C2175" s="95" t="s">
        <v>127</v>
      </c>
      <c r="D2175" s="95" t="s">
        <v>1224</v>
      </c>
      <c r="E2175" s="111">
        <v>482500</v>
      </c>
      <c r="F2175" s="110">
        <f>RANK(E2175,$E$2:$E$4135)</f>
        <v>3411</v>
      </c>
      <c r="G2175" s="109">
        <f>PERCENTRANK($E$2:$E$4135,E2175)</f>
        <v>0.17100000000000001</v>
      </c>
    </row>
    <row r="2176" spans="1:7">
      <c r="A2176" s="95">
        <v>2012</v>
      </c>
      <c r="B2176" s="95" t="s">
        <v>38</v>
      </c>
      <c r="C2176" s="95" t="s">
        <v>127</v>
      </c>
      <c r="D2176" s="95" t="s">
        <v>562</v>
      </c>
      <c r="E2176" s="111">
        <v>10250000</v>
      </c>
      <c r="F2176" s="110">
        <f>RANK(E2176,$E$2:$E$4135)</f>
        <v>417</v>
      </c>
      <c r="G2176" s="109">
        <f>PERCENTRANK($E$2:$E$4135,E2176)</f>
        <v>0.89700000000000002</v>
      </c>
    </row>
    <row r="2177" spans="1:7">
      <c r="A2177" s="95">
        <v>2012</v>
      </c>
      <c r="B2177" s="95" t="s">
        <v>38</v>
      </c>
      <c r="C2177" s="95" t="s">
        <v>127</v>
      </c>
      <c r="D2177" s="95" t="s">
        <v>563</v>
      </c>
      <c r="E2177" s="111">
        <v>23125000</v>
      </c>
      <c r="F2177" s="110">
        <f>RANK(E2177,$E$2:$E$4135)</f>
        <v>18</v>
      </c>
      <c r="G2177" s="109">
        <f>PERCENTRANK($E$2:$E$4135,E2177)</f>
        <v>0.995</v>
      </c>
    </row>
    <row r="2178" spans="1:7">
      <c r="A2178" s="95">
        <v>2012</v>
      </c>
      <c r="B2178" s="95" t="s">
        <v>38</v>
      </c>
      <c r="C2178" s="95" t="s">
        <v>127</v>
      </c>
      <c r="D2178" s="95" t="s">
        <v>483</v>
      </c>
      <c r="E2178" s="111">
        <v>508925</v>
      </c>
      <c r="F2178" s="110">
        <f>RANK(E2178,$E$2:$E$4135)</f>
        <v>2792</v>
      </c>
      <c r="G2178" s="109">
        <f>PERCENTRANK($E$2:$E$4135,E2178)</f>
        <v>0.32400000000000001</v>
      </c>
    </row>
    <row r="2179" spans="1:7">
      <c r="A2179" s="95">
        <v>2012</v>
      </c>
      <c r="B2179" s="95" t="s">
        <v>39</v>
      </c>
      <c r="C2179" s="95" t="s">
        <v>73</v>
      </c>
      <c r="D2179" s="95" t="s">
        <v>1225</v>
      </c>
      <c r="E2179" s="111">
        <v>875000</v>
      </c>
      <c r="F2179" s="110">
        <f>RANK(E2179,$E$2:$E$4135)</f>
        <v>2315</v>
      </c>
      <c r="G2179" s="109">
        <f>PERCENTRANK($E$2:$E$4135,E2179)</f>
        <v>0.437</v>
      </c>
    </row>
    <row r="2180" spans="1:7">
      <c r="A2180" s="95">
        <v>2012</v>
      </c>
      <c r="B2180" s="95" t="s">
        <v>39</v>
      </c>
      <c r="C2180" s="95" t="s">
        <v>73</v>
      </c>
      <c r="D2180" s="95" t="s">
        <v>875</v>
      </c>
      <c r="E2180" s="111">
        <v>750000</v>
      </c>
      <c r="F2180" s="110">
        <f>RANK(E2180,$E$2:$E$4135)</f>
        <v>2413</v>
      </c>
      <c r="G2180" s="109">
        <f>PERCENTRANK($E$2:$E$4135,E2180)</f>
        <v>0.40600000000000003</v>
      </c>
    </row>
    <row r="2181" spans="1:7">
      <c r="A2181" s="95">
        <v>2012</v>
      </c>
      <c r="B2181" s="95" t="s">
        <v>39</v>
      </c>
      <c r="C2181" s="95" t="s">
        <v>73</v>
      </c>
      <c r="D2181" s="95" t="s">
        <v>1062</v>
      </c>
      <c r="E2181" s="111">
        <v>480000</v>
      </c>
      <c r="F2181" s="110">
        <f>RANK(E2181,$E$2:$E$4135)</f>
        <v>3476</v>
      </c>
      <c r="G2181" s="109">
        <f>PERCENTRANK($E$2:$E$4135,E2181)</f>
        <v>0.14299999999999999</v>
      </c>
    </row>
    <row r="2182" spans="1:7">
      <c r="A2182" s="95">
        <v>2012</v>
      </c>
      <c r="B2182" s="95" t="s">
        <v>39</v>
      </c>
      <c r="C2182" s="95" t="s">
        <v>73</v>
      </c>
      <c r="D2182" s="95" t="s">
        <v>568</v>
      </c>
      <c r="E2182" s="111">
        <v>18125000</v>
      </c>
      <c r="F2182" s="110">
        <f>RANK(E2182,$E$2:$E$4135)</f>
        <v>98</v>
      </c>
      <c r="G2182" s="109">
        <f>PERCENTRANK($E$2:$E$4135,E2182)</f>
        <v>0.97599999999999998</v>
      </c>
    </row>
    <row r="2183" spans="1:7">
      <c r="A2183" s="95">
        <v>2012</v>
      </c>
      <c r="B2183" s="95" t="s">
        <v>39</v>
      </c>
      <c r="C2183" s="95" t="s">
        <v>73</v>
      </c>
      <c r="D2183" s="95" t="s">
        <v>1029</v>
      </c>
      <c r="E2183" s="111">
        <v>487500</v>
      </c>
      <c r="F2183" s="110">
        <f>RANK(E2183,$E$2:$E$4135)</f>
        <v>3344</v>
      </c>
      <c r="G2183" s="109">
        <f>PERCENTRANK($E$2:$E$4135,E2183)</f>
        <v>0.189</v>
      </c>
    </row>
    <row r="2184" spans="1:7">
      <c r="A2184" s="95">
        <v>2012</v>
      </c>
      <c r="B2184" s="95" t="s">
        <v>39</v>
      </c>
      <c r="C2184" s="95" t="s">
        <v>73</v>
      </c>
      <c r="D2184" s="95" t="s">
        <v>379</v>
      </c>
      <c r="E2184" s="111">
        <v>1000000</v>
      </c>
      <c r="F2184" s="110">
        <f>RANK(E2184,$E$2:$E$4135)</f>
        <v>2160</v>
      </c>
      <c r="G2184" s="109">
        <f>PERCENTRANK($E$2:$E$4135,E2184)</f>
        <v>0.45800000000000002</v>
      </c>
    </row>
    <row r="2185" spans="1:7">
      <c r="A2185" s="95">
        <v>2012</v>
      </c>
      <c r="B2185" s="95" t="s">
        <v>39</v>
      </c>
      <c r="C2185" s="95" t="s">
        <v>73</v>
      </c>
      <c r="D2185" s="95" t="s">
        <v>656</v>
      </c>
      <c r="E2185" s="111">
        <v>1200000</v>
      </c>
      <c r="F2185" s="110">
        <f>RANK(E2185,$E$2:$E$4135)</f>
        <v>2069</v>
      </c>
      <c r="G2185" s="109">
        <f>PERCENTRANK($E$2:$E$4135,E2185)</f>
        <v>0.49399999999999999</v>
      </c>
    </row>
    <row r="2186" spans="1:7">
      <c r="A2186" s="95">
        <v>2012</v>
      </c>
      <c r="B2186" s="95" t="s">
        <v>39</v>
      </c>
      <c r="C2186" s="95" t="s">
        <v>73</v>
      </c>
      <c r="D2186" s="95" t="s">
        <v>657</v>
      </c>
      <c r="E2186" s="111">
        <v>1150000</v>
      </c>
      <c r="F2186" s="110">
        <f>RANK(E2186,$E$2:$E$4135)</f>
        <v>2096</v>
      </c>
      <c r="G2186" s="109">
        <f>PERCENTRANK($E$2:$E$4135,E2186)</f>
        <v>0.49</v>
      </c>
    </row>
    <row r="2187" spans="1:7">
      <c r="A2187" s="95">
        <v>2012</v>
      </c>
      <c r="B2187" s="95" t="s">
        <v>39</v>
      </c>
      <c r="C2187" s="95" t="s">
        <v>73</v>
      </c>
      <c r="D2187" s="95" t="s">
        <v>1031</v>
      </c>
      <c r="E2187" s="111">
        <v>506690</v>
      </c>
      <c r="F2187" s="110">
        <f>RANK(E2187,$E$2:$E$4135)</f>
        <v>2816</v>
      </c>
      <c r="G2187" s="109">
        <f>PERCENTRANK($E$2:$E$4135,E2187)</f>
        <v>0.318</v>
      </c>
    </row>
    <row r="2188" spans="1:7">
      <c r="A2188" s="95">
        <v>2012</v>
      </c>
      <c r="B2188" s="95" t="s">
        <v>39</v>
      </c>
      <c r="C2188" s="95" t="s">
        <v>73</v>
      </c>
      <c r="D2188" s="95" t="s">
        <v>1032</v>
      </c>
      <c r="E2188" s="111">
        <v>4750000</v>
      </c>
      <c r="F2188" s="110">
        <f>RANK(E2188,$E$2:$E$4135)</f>
        <v>1034</v>
      </c>
      <c r="G2188" s="109">
        <f>PERCENTRANK($E$2:$E$4135,E2188)</f>
        <v>0.747</v>
      </c>
    </row>
    <row r="2189" spans="1:7">
      <c r="A2189" s="95">
        <v>2012</v>
      </c>
      <c r="B2189" s="95" t="s">
        <v>39</v>
      </c>
      <c r="C2189" s="95" t="s">
        <v>73</v>
      </c>
      <c r="D2189" s="95" t="s">
        <v>1033</v>
      </c>
      <c r="E2189" s="111">
        <v>497318</v>
      </c>
      <c r="F2189" s="110">
        <f>RANK(E2189,$E$2:$E$4135)</f>
        <v>3121</v>
      </c>
      <c r="G2189" s="109">
        <f>PERCENTRANK($E$2:$E$4135,E2189)</f>
        <v>0.245</v>
      </c>
    </row>
    <row r="2190" spans="1:7">
      <c r="A2190" s="95">
        <v>2012</v>
      </c>
      <c r="B2190" s="95" t="s">
        <v>39</v>
      </c>
      <c r="C2190" s="95" t="s">
        <v>73</v>
      </c>
      <c r="D2190" s="95" t="s">
        <v>824</v>
      </c>
      <c r="E2190" s="111">
        <v>5500000</v>
      </c>
      <c r="F2190" s="110">
        <f>RANK(E2190,$E$2:$E$4135)</f>
        <v>866</v>
      </c>
      <c r="G2190" s="109">
        <f>PERCENTRANK($E$2:$E$4135,E2190)</f>
        <v>0.78100000000000003</v>
      </c>
    </row>
    <row r="2191" spans="1:7">
      <c r="A2191" s="95">
        <v>2012</v>
      </c>
      <c r="B2191" s="95" t="s">
        <v>39</v>
      </c>
      <c r="C2191" s="95" t="s">
        <v>73</v>
      </c>
      <c r="D2191" s="95" t="s">
        <v>1226</v>
      </c>
      <c r="E2191" s="111">
        <v>502000</v>
      </c>
      <c r="F2191" s="110">
        <f>RANK(E2191,$E$2:$E$4135)</f>
        <v>2950</v>
      </c>
      <c r="G2191" s="109">
        <f>PERCENTRANK($E$2:$E$4135,E2191)</f>
        <v>0.28100000000000003</v>
      </c>
    </row>
    <row r="2192" spans="1:7">
      <c r="A2192" s="95">
        <v>2012</v>
      </c>
      <c r="B2192" s="95" t="s">
        <v>39</v>
      </c>
      <c r="C2192" s="95" t="s">
        <v>73</v>
      </c>
      <c r="D2192" s="95" t="s">
        <v>694</v>
      </c>
      <c r="E2192" s="111">
        <v>1100000</v>
      </c>
      <c r="F2192" s="110">
        <f>RANK(E2192,$E$2:$E$4135)</f>
        <v>2113</v>
      </c>
      <c r="G2192" s="109">
        <f>PERCENTRANK($E$2:$E$4135,E2192)</f>
        <v>0.48199999999999998</v>
      </c>
    </row>
    <row r="2193" spans="1:7">
      <c r="A2193" s="95">
        <v>2012</v>
      </c>
      <c r="B2193" s="95" t="s">
        <v>39</v>
      </c>
      <c r="C2193" s="95" t="s">
        <v>73</v>
      </c>
      <c r="D2193" s="95" t="s">
        <v>582</v>
      </c>
      <c r="E2193" s="111">
        <v>512196</v>
      </c>
      <c r="F2193" s="110">
        <f>RANK(E2193,$E$2:$E$4135)</f>
        <v>2733</v>
      </c>
      <c r="G2193" s="109">
        <f>PERCENTRANK($E$2:$E$4135,E2193)</f>
        <v>0.33800000000000002</v>
      </c>
    </row>
    <row r="2194" spans="1:7">
      <c r="A2194" s="95">
        <v>2012</v>
      </c>
      <c r="B2194" s="95" t="s">
        <v>39</v>
      </c>
      <c r="C2194" s="95" t="s">
        <v>73</v>
      </c>
      <c r="D2194" s="95" t="s">
        <v>1036</v>
      </c>
      <c r="E2194" s="111">
        <v>480880</v>
      </c>
      <c r="F2194" s="110">
        <f>RANK(E2194,$E$2:$E$4135)</f>
        <v>3467</v>
      </c>
      <c r="G2194" s="109">
        <f>PERCENTRANK($E$2:$E$4135,E2194)</f>
        <v>0.161</v>
      </c>
    </row>
    <row r="2195" spans="1:7">
      <c r="A2195" s="95">
        <v>2012</v>
      </c>
      <c r="B2195" s="95" t="s">
        <v>39</v>
      </c>
      <c r="C2195" s="95" t="s">
        <v>73</v>
      </c>
      <c r="D2195" s="95" t="s">
        <v>583</v>
      </c>
      <c r="E2195" s="111">
        <v>519550</v>
      </c>
      <c r="F2195" s="110">
        <f>RANK(E2195,$E$2:$E$4135)</f>
        <v>2662</v>
      </c>
      <c r="G2195" s="109">
        <f>PERCENTRANK($E$2:$E$4135,E2195)</f>
        <v>0.35599999999999998</v>
      </c>
    </row>
    <row r="2196" spans="1:7">
      <c r="A2196" s="95">
        <v>2012</v>
      </c>
      <c r="B2196" s="95" t="s">
        <v>39</v>
      </c>
      <c r="C2196" s="95" t="s">
        <v>73</v>
      </c>
      <c r="D2196" s="95" t="s">
        <v>1037</v>
      </c>
      <c r="E2196" s="111">
        <v>504000</v>
      </c>
      <c r="F2196" s="110">
        <f>RANK(E2196,$E$2:$E$4135)</f>
        <v>2895</v>
      </c>
      <c r="G2196" s="109">
        <f>PERCENTRANK($E$2:$E$4135,E2196)</f>
        <v>0.29699999999999999</v>
      </c>
    </row>
    <row r="2197" spans="1:7">
      <c r="A2197" s="95">
        <v>2012</v>
      </c>
      <c r="B2197" s="95" t="s">
        <v>39</v>
      </c>
      <c r="C2197" s="95" t="s">
        <v>73</v>
      </c>
      <c r="D2197" s="95" t="s">
        <v>586</v>
      </c>
      <c r="E2197" s="111">
        <v>5687500</v>
      </c>
      <c r="F2197" s="110">
        <f>RANK(E2197,$E$2:$E$4135)</f>
        <v>860</v>
      </c>
      <c r="G2197" s="109">
        <f>PERCENTRANK($E$2:$E$4135,E2197)</f>
        <v>0.79100000000000004</v>
      </c>
    </row>
    <row r="2198" spans="1:7">
      <c r="A2198" s="95">
        <v>2012</v>
      </c>
      <c r="B2198" s="95" t="s">
        <v>39</v>
      </c>
      <c r="C2198" s="95" t="s">
        <v>73</v>
      </c>
      <c r="D2198" s="95" t="s">
        <v>176</v>
      </c>
      <c r="E2198" s="111">
        <v>2650000</v>
      </c>
      <c r="F2198" s="110">
        <f>RANK(E2198,$E$2:$E$4135)</f>
        <v>1531</v>
      </c>
      <c r="G2198" s="109">
        <f>PERCENTRANK($E$2:$E$4135,E2198)</f>
        <v>0.629</v>
      </c>
    </row>
    <row r="2199" spans="1:7">
      <c r="A2199" s="95">
        <v>2012</v>
      </c>
      <c r="B2199" s="95" t="s">
        <v>39</v>
      </c>
      <c r="C2199" s="95" t="s">
        <v>73</v>
      </c>
      <c r="D2199" s="95" t="s">
        <v>537</v>
      </c>
      <c r="E2199" s="111">
        <v>3500000</v>
      </c>
      <c r="F2199" s="110">
        <f>RANK(E2199,$E$2:$E$4135)</f>
        <v>1281</v>
      </c>
      <c r="G2199" s="109">
        <f>PERCENTRANK($E$2:$E$4135,E2199)</f>
        <v>0.68300000000000005</v>
      </c>
    </row>
    <row r="2200" spans="1:7">
      <c r="A2200" s="95">
        <v>2012</v>
      </c>
      <c r="B2200" s="95" t="s">
        <v>39</v>
      </c>
      <c r="C2200" s="95" t="s">
        <v>73</v>
      </c>
      <c r="D2200" s="95" t="s">
        <v>590</v>
      </c>
      <c r="E2200" s="111">
        <v>23145011</v>
      </c>
      <c r="F2200" s="110">
        <f>RANK(E2200,$E$2:$E$4135)</f>
        <v>17</v>
      </c>
      <c r="G2200" s="109">
        <f>PERCENTRANK($E$2:$E$4135,E2200)</f>
        <v>0.996</v>
      </c>
    </row>
    <row r="2201" spans="1:7">
      <c r="A2201" s="95">
        <v>2012</v>
      </c>
      <c r="B2201" s="95" t="s">
        <v>39</v>
      </c>
      <c r="C2201" s="95" t="s">
        <v>73</v>
      </c>
      <c r="D2201" s="95" t="s">
        <v>593</v>
      </c>
      <c r="E2201" s="111">
        <v>491209</v>
      </c>
      <c r="F2201" s="110">
        <f>RANK(E2201,$E$2:$E$4135)</f>
        <v>3246</v>
      </c>
      <c r="G2201" s="109">
        <f>PERCENTRANK($E$2:$E$4135,E2201)</f>
        <v>0.214</v>
      </c>
    </row>
    <row r="2202" spans="1:7">
      <c r="A2202" s="95">
        <v>2012</v>
      </c>
      <c r="B2202" s="95" t="s">
        <v>39</v>
      </c>
      <c r="C2202" s="95" t="s">
        <v>73</v>
      </c>
      <c r="D2202" s="95" t="s">
        <v>1038</v>
      </c>
      <c r="E2202" s="111">
        <v>498920</v>
      </c>
      <c r="F2202" s="110">
        <f>RANK(E2202,$E$2:$E$4135)</f>
        <v>3095</v>
      </c>
      <c r="G2202" s="109">
        <f>PERCENTRANK($E$2:$E$4135,E2202)</f>
        <v>0.251</v>
      </c>
    </row>
    <row r="2203" spans="1:7">
      <c r="A2203" s="95">
        <v>2012</v>
      </c>
      <c r="B2203" s="95" t="s">
        <v>39</v>
      </c>
      <c r="C2203" s="95" t="s">
        <v>73</v>
      </c>
      <c r="D2203" s="95" t="s">
        <v>757</v>
      </c>
      <c r="E2203" s="111">
        <v>2700000</v>
      </c>
      <c r="F2203" s="110">
        <f>RANK(E2203,$E$2:$E$4135)</f>
        <v>1520</v>
      </c>
      <c r="G2203" s="109">
        <f>PERCENTRANK($E$2:$E$4135,E2203)</f>
        <v>0.63</v>
      </c>
    </row>
    <row r="2204" spans="1:7">
      <c r="A2204" s="95">
        <v>2012</v>
      </c>
      <c r="B2204" s="95" t="s">
        <v>39</v>
      </c>
      <c r="C2204" s="95" t="s">
        <v>73</v>
      </c>
      <c r="D2204" s="95" t="s">
        <v>1227</v>
      </c>
      <c r="E2204" s="111">
        <v>491209</v>
      </c>
      <c r="F2204" s="110">
        <f>RANK(E2204,$E$2:$E$4135)</f>
        <v>3246</v>
      </c>
      <c r="G2204" s="109">
        <f>PERCENTRANK($E$2:$E$4135,E2204)</f>
        <v>0.214</v>
      </c>
    </row>
    <row r="2205" spans="1:7">
      <c r="A2205" s="95">
        <v>2012</v>
      </c>
      <c r="B2205" s="95" t="s">
        <v>39</v>
      </c>
      <c r="C2205" s="95" t="s">
        <v>73</v>
      </c>
      <c r="D2205" s="95" t="s">
        <v>594</v>
      </c>
      <c r="E2205" s="111">
        <v>15250000</v>
      </c>
      <c r="F2205" s="110">
        <f>RANK(E2205,$E$2:$E$4135)</f>
        <v>168</v>
      </c>
      <c r="G2205" s="109">
        <f>PERCENTRANK($E$2:$E$4135,E2205)</f>
        <v>0.95899999999999996</v>
      </c>
    </row>
    <row r="2206" spans="1:7">
      <c r="A2206" s="95">
        <v>2012</v>
      </c>
      <c r="B2206" s="95" t="s">
        <v>40</v>
      </c>
      <c r="C2206" s="95" t="s">
        <v>127</v>
      </c>
      <c r="D2206" s="95" t="s">
        <v>1228</v>
      </c>
      <c r="E2206" s="111">
        <v>482500</v>
      </c>
      <c r="F2206" s="110">
        <f>RANK(E2206,$E$2:$E$4135)</f>
        <v>3411</v>
      </c>
      <c r="G2206" s="109">
        <f>PERCENTRANK($E$2:$E$4135,E2206)</f>
        <v>0.17100000000000001</v>
      </c>
    </row>
    <row r="2207" spans="1:7">
      <c r="A2207" s="95">
        <v>2012</v>
      </c>
      <c r="B2207" s="95" t="s">
        <v>40</v>
      </c>
      <c r="C2207" s="95" t="s">
        <v>127</v>
      </c>
      <c r="D2207" s="95" t="s">
        <v>595</v>
      </c>
      <c r="E2207" s="111">
        <v>3250000</v>
      </c>
      <c r="F2207" s="110">
        <f>RANK(E2207,$E$2:$E$4135)</f>
        <v>1340</v>
      </c>
      <c r="G2207" s="109">
        <f>PERCENTRANK($E$2:$E$4135,E2207)</f>
        <v>0.67100000000000004</v>
      </c>
    </row>
    <row r="2208" spans="1:7">
      <c r="A2208" s="95">
        <v>2012</v>
      </c>
      <c r="B2208" s="95" t="s">
        <v>40</v>
      </c>
      <c r="C2208" s="95" t="s">
        <v>127</v>
      </c>
      <c r="D2208" s="95" t="s">
        <v>790</v>
      </c>
      <c r="E2208" s="111">
        <v>4000000</v>
      </c>
      <c r="F2208" s="110">
        <f>RANK(E2208,$E$2:$E$4135)</f>
        <v>1155</v>
      </c>
      <c r="G2208" s="109">
        <f>PERCENTRANK($E$2:$E$4135,E2208)</f>
        <v>0.70799999999999996</v>
      </c>
    </row>
    <row r="2209" spans="1:7">
      <c r="A2209" s="95">
        <v>2012</v>
      </c>
      <c r="B2209" s="95" t="s">
        <v>40</v>
      </c>
      <c r="C2209" s="95" t="s">
        <v>127</v>
      </c>
      <c r="D2209" s="95" t="s">
        <v>597</v>
      </c>
      <c r="E2209" s="111">
        <v>1100000</v>
      </c>
      <c r="F2209" s="110">
        <f>RANK(E2209,$E$2:$E$4135)</f>
        <v>2113</v>
      </c>
      <c r="G2209" s="109">
        <f>PERCENTRANK($E$2:$E$4135,E2209)</f>
        <v>0.48199999999999998</v>
      </c>
    </row>
    <row r="2210" spans="1:7">
      <c r="A2210" s="95">
        <v>2012</v>
      </c>
      <c r="B2210" s="95" t="s">
        <v>40</v>
      </c>
      <c r="C2210" s="95" t="s">
        <v>127</v>
      </c>
      <c r="D2210" s="95" t="s">
        <v>598</v>
      </c>
      <c r="E2210" s="111">
        <v>490000</v>
      </c>
      <c r="F2210" s="110">
        <f>RANK(E2210,$E$2:$E$4135)</f>
        <v>3278</v>
      </c>
      <c r="G2210" s="109">
        <f>PERCENTRANK($E$2:$E$4135,E2210)</f>
        <v>0.19600000000000001</v>
      </c>
    </row>
    <row r="2211" spans="1:7">
      <c r="A2211" s="95">
        <v>2012</v>
      </c>
      <c r="B2211" s="95" t="s">
        <v>40</v>
      </c>
      <c r="C2211" s="95" t="s">
        <v>127</v>
      </c>
      <c r="D2211" s="95" t="s">
        <v>599</v>
      </c>
      <c r="E2211" s="111">
        <v>3350000</v>
      </c>
      <c r="F2211" s="110">
        <f>RANK(E2211,$E$2:$E$4135)</f>
        <v>1321</v>
      </c>
      <c r="G2211" s="109">
        <f>PERCENTRANK($E$2:$E$4135,E2211)</f>
        <v>0.67900000000000005</v>
      </c>
    </row>
    <row r="2212" spans="1:7">
      <c r="A2212" s="95">
        <v>2012</v>
      </c>
      <c r="B2212" s="95" t="s">
        <v>40</v>
      </c>
      <c r="C2212" s="95" t="s">
        <v>127</v>
      </c>
      <c r="D2212" s="95" t="s">
        <v>1229</v>
      </c>
      <c r="E2212" s="111">
        <v>480000</v>
      </c>
      <c r="F2212" s="110">
        <f>RANK(E2212,$E$2:$E$4135)</f>
        <v>3476</v>
      </c>
      <c r="G2212" s="109">
        <f>PERCENTRANK($E$2:$E$4135,E2212)</f>
        <v>0.14299999999999999</v>
      </c>
    </row>
    <row r="2213" spans="1:7">
      <c r="A2213" s="95">
        <v>2012</v>
      </c>
      <c r="B2213" s="95" t="s">
        <v>40</v>
      </c>
      <c r="C2213" s="95" t="s">
        <v>127</v>
      </c>
      <c r="D2213" s="95" t="s">
        <v>1230</v>
      </c>
      <c r="E2213" s="111">
        <v>9000000</v>
      </c>
      <c r="F2213" s="110">
        <f>RANK(E2213,$E$2:$E$4135)</f>
        <v>503</v>
      </c>
      <c r="G2213" s="109">
        <f>PERCENTRANK($E$2:$E$4135,E2213)</f>
        <v>0.872</v>
      </c>
    </row>
    <row r="2214" spans="1:7">
      <c r="A2214" s="95">
        <v>2012</v>
      </c>
      <c r="B2214" s="95" t="s">
        <v>40</v>
      </c>
      <c r="C2214" s="95" t="s">
        <v>127</v>
      </c>
      <c r="D2214" s="95" t="s">
        <v>1023</v>
      </c>
      <c r="E2214" s="111">
        <v>2000000</v>
      </c>
      <c r="F2214" s="110">
        <f>RANK(E2214,$E$2:$E$4135)</f>
        <v>1706</v>
      </c>
      <c r="G2214" s="109">
        <f>PERCENTRANK($E$2:$E$4135,E2214)</f>
        <v>0.57299999999999995</v>
      </c>
    </row>
    <row r="2215" spans="1:7">
      <c r="A2215" s="95">
        <v>2012</v>
      </c>
      <c r="B2215" s="95" t="s">
        <v>40</v>
      </c>
      <c r="C2215" s="95" t="s">
        <v>127</v>
      </c>
      <c r="D2215" s="95" t="s">
        <v>1231</v>
      </c>
      <c r="E2215" s="111">
        <v>480000</v>
      </c>
      <c r="F2215" s="110">
        <f>RANK(E2215,$E$2:$E$4135)</f>
        <v>3476</v>
      </c>
      <c r="G2215" s="109">
        <f>PERCENTRANK($E$2:$E$4135,E2215)</f>
        <v>0.14299999999999999</v>
      </c>
    </row>
    <row r="2216" spans="1:7">
      <c r="A2216" s="95">
        <v>2012</v>
      </c>
      <c r="B2216" s="95" t="s">
        <v>40</v>
      </c>
      <c r="C2216" s="95" t="s">
        <v>127</v>
      </c>
      <c r="D2216" s="95" t="s">
        <v>1232</v>
      </c>
      <c r="E2216" s="111">
        <v>482500</v>
      </c>
      <c r="F2216" s="110">
        <f>RANK(E2216,$E$2:$E$4135)</f>
        <v>3411</v>
      </c>
      <c r="G2216" s="109">
        <f>PERCENTRANK($E$2:$E$4135,E2216)</f>
        <v>0.17100000000000001</v>
      </c>
    </row>
    <row r="2217" spans="1:7">
      <c r="A2217" s="95">
        <v>2012</v>
      </c>
      <c r="B2217" s="95" t="s">
        <v>40</v>
      </c>
      <c r="C2217" s="95" t="s">
        <v>127</v>
      </c>
      <c r="D2217" s="95" t="s">
        <v>604</v>
      </c>
      <c r="E2217" s="111">
        <v>6000000</v>
      </c>
      <c r="F2217" s="110">
        <f>RANK(E2217,$E$2:$E$4135)</f>
        <v>790</v>
      </c>
      <c r="G2217" s="109">
        <f>PERCENTRANK($E$2:$E$4135,E2217)</f>
        <v>0.79900000000000004</v>
      </c>
    </row>
    <row r="2218" spans="1:7">
      <c r="A2218" s="95">
        <v>2012</v>
      </c>
      <c r="B2218" s="95" t="s">
        <v>40</v>
      </c>
      <c r="C2218" s="95" t="s">
        <v>127</v>
      </c>
      <c r="D2218" s="95" t="s">
        <v>1233</v>
      </c>
      <c r="E2218" s="111">
        <v>482500</v>
      </c>
      <c r="F2218" s="110">
        <f>RANK(E2218,$E$2:$E$4135)</f>
        <v>3411</v>
      </c>
      <c r="G2218" s="109">
        <f>PERCENTRANK($E$2:$E$4135,E2218)</f>
        <v>0.17100000000000001</v>
      </c>
    </row>
    <row r="2219" spans="1:7">
      <c r="A2219" s="95">
        <v>2012</v>
      </c>
      <c r="B2219" s="95" t="s">
        <v>40</v>
      </c>
      <c r="C2219" s="95" t="s">
        <v>127</v>
      </c>
      <c r="D2219" s="95" t="s">
        <v>606</v>
      </c>
      <c r="E2219" s="111">
        <v>737500</v>
      </c>
      <c r="F2219" s="110">
        <f>RANK(E2219,$E$2:$E$4135)</f>
        <v>2456</v>
      </c>
      <c r="G2219" s="109">
        <f>PERCENTRANK($E$2:$E$4135,E2219)</f>
        <v>0.40600000000000003</v>
      </c>
    </row>
    <row r="2220" spans="1:7">
      <c r="A2220" s="95">
        <v>2012</v>
      </c>
      <c r="B2220" s="95" t="s">
        <v>40</v>
      </c>
      <c r="C2220" s="95" t="s">
        <v>127</v>
      </c>
      <c r="D2220" s="95" t="s">
        <v>1234</v>
      </c>
      <c r="E2220" s="111">
        <v>480000</v>
      </c>
      <c r="F2220" s="110">
        <f>RANK(E2220,$E$2:$E$4135)</f>
        <v>3476</v>
      </c>
      <c r="G2220" s="109">
        <f>PERCENTRANK($E$2:$E$4135,E2220)</f>
        <v>0.14299999999999999</v>
      </c>
    </row>
    <row r="2221" spans="1:7">
      <c r="A2221" s="95">
        <v>2012</v>
      </c>
      <c r="B2221" s="95" t="s">
        <v>40</v>
      </c>
      <c r="C2221" s="95" t="s">
        <v>127</v>
      </c>
      <c r="D2221" s="95" t="s">
        <v>434</v>
      </c>
      <c r="E2221" s="111">
        <v>5000000</v>
      </c>
      <c r="F2221" s="110">
        <f>RANK(E2221,$E$2:$E$4135)</f>
        <v>956</v>
      </c>
      <c r="G2221" s="109">
        <f>PERCENTRANK($E$2:$E$4135,E2221)</f>
        <v>0.75600000000000001</v>
      </c>
    </row>
    <row r="2222" spans="1:7">
      <c r="A2222" s="95">
        <v>2012</v>
      </c>
      <c r="B2222" s="95" t="s">
        <v>40</v>
      </c>
      <c r="C2222" s="95" t="s">
        <v>127</v>
      </c>
      <c r="D2222" s="95" t="s">
        <v>1235</v>
      </c>
      <c r="E2222" s="111">
        <v>480000</v>
      </c>
      <c r="F2222" s="110">
        <f>RANK(E2222,$E$2:$E$4135)</f>
        <v>3476</v>
      </c>
      <c r="G2222" s="109">
        <f>PERCENTRANK($E$2:$E$4135,E2222)</f>
        <v>0.14299999999999999</v>
      </c>
    </row>
    <row r="2223" spans="1:7">
      <c r="A2223" s="95">
        <v>2012</v>
      </c>
      <c r="B2223" s="95" t="s">
        <v>40</v>
      </c>
      <c r="C2223" s="95" t="s">
        <v>127</v>
      </c>
      <c r="D2223" s="95" t="s">
        <v>245</v>
      </c>
      <c r="E2223" s="111">
        <v>1000000</v>
      </c>
      <c r="F2223" s="110">
        <f>RANK(E2223,$E$2:$E$4135)</f>
        <v>2160</v>
      </c>
      <c r="G2223" s="109">
        <f>PERCENTRANK($E$2:$E$4135,E2223)</f>
        <v>0.45800000000000002</v>
      </c>
    </row>
    <row r="2224" spans="1:7">
      <c r="A2224" s="95">
        <v>2012</v>
      </c>
      <c r="B2224" s="95" t="s">
        <v>40</v>
      </c>
      <c r="C2224" s="95" t="s">
        <v>127</v>
      </c>
      <c r="D2224" s="95" t="s">
        <v>990</v>
      </c>
      <c r="E2224" s="111">
        <v>482500</v>
      </c>
      <c r="F2224" s="110">
        <f>RANK(E2224,$E$2:$E$4135)</f>
        <v>3411</v>
      </c>
      <c r="G2224" s="109">
        <f>PERCENTRANK($E$2:$E$4135,E2224)</f>
        <v>0.17100000000000001</v>
      </c>
    </row>
    <row r="2225" spans="1:7">
      <c r="A2225" s="95">
        <v>2012</v>
      </c>
      <c r="B2225" s="95" t="s">
        <v>40</v>
      </c>
      <c r="C2225" s="95" t="s">
        <v>127</v>
      </c>
      <c r="D2225" s="95" t="s">
        <v>1040</v>
      </c>
      <c r="E2225" s="111">
        <v>4275000</v>
      </c>
      <c r="F2225" s="110">
        <f>RANK(E2225,$E$2:$E$4135)</f>
        <v>1112</v>
      </c>
      <c r="G2225" s="109">
        <f>PERCENTRANK($E$2:$E$4135,E2225)</f>
        <v>0.73099999999999998</v>
      </c>
    </row>
    <row r="2226" spans="1:7">
      <c r="A2226" s="95">
        <v>2012</v>
      </c>
      <c r="B2226" s="95" t="s">
        <v>40</v>
      </c>
      <c r="C2226" s="95" t="s">
        <v>127</v>
      </c>
      <c r="D2226" s="95" t="s">
        <v>1236</v>
      </c>
      <c r="E2226" s="111">
        <v>480000</v>
      </c>
      <c r="F2226" s="110">
        <f>RANK(E2226,$E$2:$E$4135)</f>
        <v>3476</v>
      </c>
      <c r="G2226" s="109">
        <f>PERCENTRANK($E$2:$E$4135,E2226)</f>
        <v>0.14299999999999999</v>
      </c>
    </row>
    <row r="2227" spans="1:7">
      <c r="A2227" s="95">
        <v>2012</v>
      </c>
      <c r="B2227" s="95" t="s">
        <v>40</v>
      </c>
      <c r="C2227" s="95" t="s">
        <v>127</v>
      </c>
      <c r="D2227" s="95" t="s">
        <v>88</v>
      </c>
      <c r="E2227" s="111">
        <v>482500</v>
      </c>
      <c r="F2227" s="110">
        <f>RANK(E2227,$E$2:$E$4135)</f>
        <v>3411</v>
      </c>
      <c r="G2227" s="109">
        <f>PERCENTRANK($E$2:$E$4135,E2227)</f>
        <v>0.17100000000000001</v>
      </c>
    </row>
    <row r="2228" spans="1:7">
      <c r="A2228" s="95">
        <v>2012</v>
      </c>
      <c r="B2228" s="95" t="s">
        <v>40</v>
      </c>
      <c r="C2228" s="95" t="s">
        <v>127</v>
      </c>
      <c r="D2228" s="95" t="s">
        <v>617</v>
      </c>
      <c r="E2228" s="111">
        <v>490000</v>
      </c>
      <c r="F2228" s="110">
        <f>RANK(E2228,$E$2:$E$4135)</f>
        <v>3278</v>
      </c>
      <c r="G2228" s="109">
        <f>PERCENTRANK($E$2:$E$4135,E2228)</f>
        <v>0.19600000000000001</v>
      </c>
    </row>
    <row r="2229" spans="1:7">
      <c r="A2229" s="95">
        <v>2012</v>
      </c>
      <c r="B2229" s="95" t="s">
        <v>40</v>
      </c>
      <c r="C2229" s="95" t="s">
        <v>127</v>
      </c>
      <c r="D2229" s="95" t="s">
        <v>1237</v>
      </c>
      <c r="E2229" s="111">
        <v>480000</v>
      </c>
      <c r="F2229" s="110">
        <f>RANK(E2229,$E$2:$E$4135)</f>
        <v>3476</v>
      </c>
      <c r="G2229" s="109">
        <f>PERCENTRANK($E$2:$E$4135,E2229)</f>
        <v>0.14299999999999999</v>
      </c>
    </row>
    <row r="2230" spans="1:7">
      <c r="A2230" s="95">
        <v>2012</v>
      </c>
      <c r="B2230" s="95" t="s">
        <v>40</v>
      </c>
      <c r="C2230" s="95" t="s">
        <v>127</v>
      </c>
      <c r="D2230" s="95" t="s">
        <v>1238</v>
      </c>
      <c r="E2230" s="111">
        <v>485000</v>
      </c>
      <c r="F2230" s="110">
        <f>RANK(E2230,$E$2:$E$4135)</f>
        <v>3369</v>
      </c>
      <c r="G2230" s="109">
        <f>PERCENTRANK($E$2:$E$4135,E2230)</f>
        <v>0.18099999999999999</v>
      </c>
    </row>
    <row r="2231" spans="1:7">
      <c r="A2231" s="95">
        <v>2012</v>
      </c>
      <c r="B2231" s="95" t="s">
        <v>40</v>
      </c>
      <c r="C2231" s="95" t="s">
        <v>127</v>
      </c>
      <c r="D2231" s="95" t="s">
        <v>341</v>
      </c>
      <c r="E2231" s="111">
        <v>485000</v>
      </c>
      <c r="F2231" s="110">
        <f>RANK(E2231,$E$2:$E$4135)</f>
        <v>3369</v>
      </c>
      <c r="G2231" s="109">
        <f>PERCENTRANK($E$2:$E$4135,E2231)</f>
        <v>0.18099999999999999</v>
      </c>
    </row>
    <row r="2232" spans="1:7">
      <c r="A2232" s="95">
        <v>2012</v>
      </c>
      <c r="B2232" s="95" t="s">
        <v>40</v>
      </c>
      <c r="C2232" s="95" t="s">
        <v>127</v>
      </c>
      <c r="D2232" s="95" t="s">
        <v>315</v>
      </c>
      <c r="E2232" s="111">
        <v>2415000</v>
      </c>
      <c r="F2232" s="110">
        <f>RANK(E2232,$E$2:$E$4135)</f>
        <v>1597</v>
      </c>
      <c r="G2232" s="109">
        <f>PERCENTRANK($E$2:$E$4135,E2232)</f>
        <v>0.61299999999999999</v>
      </c>
    </row>
    <row r="2233" spans="1:7">
      <c r="A2233" s="95">
        <v>2012</v>
      </c>
      <c r="B2233" s="95" t="s">
        <v>40</v>
      </c>
      <c r="C2233" s="95" t="s">
        <v>127</v>
      </c>
      <c r="D2233" s="95" t="s">
        <v>1239</v>
      </c>
      <c r="E2233" s="111">
        <v>482500</v>
      </c>
      <c r="F2233" s="110">
        <f>RANK(E2233,$E$2:$E$4135)</f>
        <v>3411</v>
      </c>
      <c r="G2233" s="109">
        <f>PERCENTRANK($E$2:$E$4135,E2233)</f>
        <v>0.17100000000000001</v>
      </c>
    </row>
    <row r="2234" spans="1:7">
      <c r="A2234" s="95">
        <v>2012</v>
      </c>
      <c r="B2234" s="95" t="s">
        <v>40</v>
      </c>
      <c r="C2234" s="95" t="s">
        <v>127</v>
      </c>
      <c r="D2234" s="95" t="s">
        <v>622</v>
      </c>
      <c r="E2234" s="111">
        <v>5037500</v>
      </c>
      <c r="F2234" s="110">
        <f>RANK(E2234,$E$2:$E$4135)</f>
        <v>954</v>
      </c>
      <c r="G2234" s="109">
        <f>PERCENTRANK($E$2:$E$4135,E2234)</f>
        <v>0.76900000000000002</v>
      </c>
    </row>
    <row r="2235" spans="1:7">
      <c r="A2235" s="95">
        <v>2012</v>
      </c>
      <c r="B2235" s="95" t="s">
        <v>40</v>
      </c>
      <c r="C2235" s="95" t="s">
        <v>127</v>
      </c>
      <c r="D2235" s="95" t="s">
        <v>1240</v>
      </c>
      <c r="E2235" s="111">
        <v>482500</v>
      </c>
      <c r="F2235" s="110">
        <f>RANK(E2235,$E$2:$E$4135)</f>
        <v>3411</v>
      </c>
      <c r="G2235" s="109">
        <f>PERCENTRANK($E$2:$E$4135,E2235)</f>
        <v>0.17100000000000001</v>
      </c>
    </row>
    <row r="2236" spans="1:7">
      <c r="A2236" s="95">
        <v>2012</v>
      </c>
      <c r="B2236" s="95" t="s">
        <v>41</v>
      </c>
      <c r="C2236" s="95" t="s">
        <v>73</v>
      </c>
      <c r="D2236" s="95" t="s">
        <v>628</v>
      </c>
      <c r="E2236" s="111">
        <v>505000</v>
      </c>
      <c r="F2236" s="110">
        <f>RANK(E2236,$E$2:$E$4135)</f>
        <v>2846</v>
      </c>
      <c r="G2236" s="109">
        <f>PERCENTRANK($E$2:$E$4135,E2236)</f>
        <v>0.30499999999999999</v>
      </c>
    </row>
    <row r="2237" spans="1:7">
      <c r="A2237" s="95">
        <v>2012</v>
      </c>
      <c r="B2237" s="95" t="s">
        <v>41</v>
      </c>
      <c r="C2237" s="95" t="s">
        <v>73</v>
      </c>
      <c r="D2237" s="95" t="s">
        <v>629</v>
      </c>
      <c r="E2237" s="111">
        <v>10500000</v>
      </c>
      <c r="F2237" s="110">
        <f>RANK(E2237,$E$2:$E$4135)</f>
        <v>401</v>
      </c>
      <c r="G2237" s="109">
        <f>PERCENTRANK($E$2:$E$4135,E2237)</f>
        <v>0.9</v>
      </c>
    </row>
    <row r="2238" spans="1:7">
      <c r="A2238" s="95">
        <v>2012</v>
      </c>
      <c r="B2238" s="95" t="s">
        <v>41</v>
      </c>
      <c r="C2238" s="95" t="s">
        <v>73</v>
      </c>
      <c r="D2238" s="95" t="s">
        <v>632</v>
      </c>
      <c r="E2238" s="111">
        <v>2500000</v>
      </c>
      <c r="F2238" s="110">
        <f>RANK(E2238,$E$2:$E$4135)</f>
        <v>1555</v>
      </c>
      <c r="G2238" s="109">
        <f>PERCENTRANK($E$2:$E$4135,E2238)</f>
        <v>0.61699999999999999</v>
      </c>
    </row>
    <row r="2239" spans="1:7">
      <c r="A2239" s="95">
        <v>2012</v>
      </c>
      <c r="B2239" s="95" t="s">
        <v>41</v>
      </c>
      <c r="C2239" s="95" t="s">
        <v>73</v>
      </c>
      <c r="D2239" s="95" t="s">
        <v>1241</v>
      </c>
      <c r="E2239" s="111">
        <v>480000</v>
      </c>
      <c r="F2239" s="110">
        <f>RANK(E2239,$E$2:$E$4135)</f>
        <v>3476</v>
      </c>
      <c r="G2239" s="109">
        <f>PERCENTRANK($E$2:$E$4135,E2239)</f>
        <v>0.14299999999999999</v>
      </c>
    </row>
    <row r="2240" spans="1:7">
      <c r="A2240" s="95">
        <v>2012</v>
      </c>
      <c r="B2240" s="95" t="s">
        <v>41</v>
      </c>
      <c r="C2240" s="95" t="s">
        <v>73</v>
      </c>
      <c r="D2240" s="95" t="s">
        <v>1242</v>
      </c>
      <c r="E2240" s="111">
        <v>480000</v>
      </c>
      <c r="F2240" s="110">
        <f>RANK(E2240,$E$2:$E$4135)</f>
        <v>3476</v>
      </c>
      <c r="G2240" s="109">
        <f>PERCENTRANK($E$2:$E$4135,E2240)</f>
        <v>0.14299999999999999</v>
      </c>
    </row>
    <row r="2241" spans="1:7">
      <c r="A2241" s="95">
        <v>2012</v>
      </c>
      <c r="B2241" s="95" t="s">
        <v>41</v>
      </c>
      <c r="C2241" s="95" t="s">
        <v>73</v>
      </c>
      <c r="D2241" s="95" t="s">
        <v>637</v>
      </c>
      <c r="E2241" s="111">
        <v>20000000</v>
      </c>
      <c r="F2241" s="110">
        <f>RANK(E2241,$E$2:$E$4135)</f>
        <v>59</v>
      </c>
      <c r="G2241" s="109">
        <f>PERCENTRANK($E$2:$E$4135,E2241)</f>
        <v>0.98299999999999998</v>
      </c>
    </row>
    <row r="2242" spans="1:7">
      <c r="A2242" s="95">
        <v>2012</v>
      </c>
      <c r="B2242" s="95" t="s">
        <v>41</v>
      </c>
      <c r="C2242" s="95" t="s">
        <v>73</v>
      </c>
      <c r="D2242" s="95" t="s">
        <v>638</v>
      </c>
      <c r="E2242" s="111">
        <v>15000000</v>
      </c>
      <c r="F2242" s="110">
        <f>RANK(E2242,$E$2:$E$4135)</f>
        <v>171</v>
      </c>
      <c r="G2242" s="109">
        <f>PERCENTRANK($E$2:$E$4135,E2242)</f>
        <v>0.95299999999999996</v>
      </c>
    </row>
    <row r="2243" spans="1:7">
      <c r="A2243" s="95">
        <v>2012</v>
      </c>
      <c r="B2243" s="95" t="s">
        <v>41</v>
      </c>
      <c r="C2243" s="95" t="s">
        <v>73</v>
      </c>
      <c r="D2243" s="95" t="s">
        <v>640</v>
      </c>
      <c r="E2243" s="111">
        <v>495000</v>
      </c>
      <c r="F2243" s="110">
        <f>RANK(E2243,$E$2:$E$4135)</f>
        <v>3143</v>
      </c>
      <c r="G2243" s="109">
        <f>PERCENTRANK($E$2:$E$4135,E2243)</f>
        <v>0.23300000000000001</v>
      </c>
    </row>
    <row r="2244" spans="1:7">
      <c r="A2244" s="95">
        <v>2012</v>
      </c>
      <c r="B2244" s="95" t="s">
        <v>41</v>
      </c>
      <c r="C2244" s="95" t="s">
        <v>73</v>
      </c>
      <c r="D2244" s="95" t="s">
        <v>641</v>
      </c>
      <c r="E2244" s="111">
        <v>20000000</v>
      </c>
      <c r="F2244" s="110">
        <f>RANK(E2244,$E$2:$E$4135)</f>
        <v>59</v>
      </c>
      <c r="G2244" s="109">
        <f>PERCENTRANK($E$2:$E$4135,E2244)</f>
        <v>0.98299999999999998</v>
      </c>
    </row>
    <row r="2245" spans="1:7">
      <c r="A2245" s="95">
        <v>2012</v>
      </c>
      <c r="B2245" s="95" t="s">
        <v>41</v>
      </c>
      <c r="C2245" s="95" t="s">
        <v>73</v>
      </c>
      <c r="D2245" s="95" t="s">
        <v>643</v>
      </c>
      <c r="E2245" s="111">
        <v>3585000</v>
      </c>
      <c r="F2245" s="110">
        <f>RANK(E2245,$E$2:$E$4135)</f>
        <v>1276</v>
      </c>
      <c r="G2245" s="109">
        <f>PERCENTRANK($E$2:$E$4135,E2245)</f>
        <v>0.69099999999999995</v>
      </c>
    </row>
    <row r="2246" spans="1:7">
      <c r="A2246" s="95">
        <v>2012</v>
      </c>
      <c r="B2246" s="95" t="s">
        <v>41</v>
      </c>
      <c r="C2246" s="95" t="s">
        <v>73</v>
      </c>
      <c r="D2246" s="95" t="s">
        <v>723</v>
      </c>
      <c r="E2246" s="111">
        <v>21500000</v>
      </c>
      <c r="F2246" s="110">
        <f>RANK(E2246,$E$2:$E$4135)</f>
        <v>40</v>
      </c>
      <c r="G2246" s="109">
        <f>PERCENTRANK($E$2:$E$4135,E2246)</f>
        <v>0.99</v>
      </c>
    </row>
    <row r="2247" spans="1:7">
      <c r="A2247" s="95">
        <v>2012</v>
      </c>
      <c r="B2247" s="95" t="s">
        <v>41</v>
      </c>
      <c r="C2247" s="95" t="s">
        <v>73</v>
      </c>
      <c r="D2247" s="95" t="s">
        <v>1044</v>
      </c>
      <c r="E2247" s="111">
        <v>486500</v>
      </c>
      <c r="F2247" s="110">
        <f>RANK(E2247,$E$2:$E$4135)</f>
        <v>3355</v>
      </c>
      <c r="G2247" s="109">
        <f>PERCENTRANK($E$2:$E$4135,E2247)</f>
        <v>0.188</v>
      </c>
    </row>
    <row r="2248" spans="1:7">
      <c r="A2248" s="95">
        <v>2012</v>
      </c>
      <c r="B2248" s="95" t="s">
        <v>41</v>
      </c>
      <c r="C2248" s="95" t="s">
        <v>73</v>
      </c>
      <c r="D2248" s="95" t="s">
        <v>1045</v>
      </c>
      <c r="E2248" s="111">
        <v>495000</v>
      </c>
      <c r="F2248" s="110">
        <f>RANK(E2248,$E$2:$E$4135)</f>
        <v>3143</v>
      </c>
      <c r="G2248" s="109">
        <f>PERCENTRANK($E$2:$E$4135,E2248)</f>
        <v>0.23300000000000001</v>
      </c>
    </row>
    <row r="2249" spans="1:7">
      <c r="A2249" s="95">
        <v>2012</v>
      </c>
      <c r="B2249" s="95" t="s">
        <v>41</v>
      </c>
      <c r="C2249" s="95" t="s">
        <v>73</v>
      </c>
      <c r="D2249" s="95" t="s">
        <v>1112</v>
      </c>
      <c r="E2249" s="111">
        <v>1150000</v>
      </c>
      <c r="F2249" s="110">
        <f>RANK(E2249,$E$2:$E$4135)</f>
        <v>2096</v>
      </c>
      <c r="G2249" s="109">
        <f>PERCENTRANK($E$2:$E$4135,E2249)</f>
        <v>0.49</v>
      </c>
    </row>
    <row r="2250" spans="1:7">
      <c r="A2250" s="95">
        <v>2012</v>
      </c>
      <c r="B2250" s="95" t="s">
        <v>41</v>
      </c>
      <c r="C2250" s="95" t="s">
        <v>73</v>
      </c>
      <c r="D2250" s="95" t="s">
        <v>1046</v>
      </c>
      <c r="E2250" s="111">
        <v>600000</v>
      </c>
      <c r="F2250" s="110">
        <f>RANK(E2250,$E$2:$E$4135)</f>
        <v>2524</v>
      </c>
      <c r="G2250" s="109">
        <f>PERCENTRANK($E$2:$E$4135,E2250)</f>
        <v>0.38500000000000001</v>
      </c>
    </row>
    <row r="2251" spans="1:7">
      <c r="A2251" s="95">
        <v>2012</v>
      </c>
      <c r="B2251" s="95" t="s">
        <v>41</v>
      </c>
      <c r="C2251" s="95" t="s">
        <v>73</v>
      </c>
      <c r="D2251" s="95" t="s">
        <v>174</v>
      </c>
      <c r="E2251" s="111">
        <v>11000058</v>
      </c>
      <c r="F2251" s="110">
        <f>RANK(E2251,$E$2:$E$4135)</f>
        <v>370</v>
      </c>
      <c r="G2251" s="109">
        <f>PERCENTRANK($E$2:$E$4135,E2251)</f>
        <v>0.91</v>
      </c>
    </row>
    <row r="2252" spans="1:7">
      <c r="A2252" s="95">
        <v>2012</v>
      </c>
      <c r="B2252" s="95" t="s">
        <v>41</v>
      </c>
      <c r="C2252" s="95" t="s">
        <v>73</v>
      </c>
      <c r="D2252" s="95" t="s">
        <v>396</v>
      </c>
      <c r="E2252" s="111">
        <v>10400000</v>
      </c>
      <c r="F2252" s="110">
        <f>RANK(E2252,$E$2:$E$4135)</f>
        <v>413</v>
      </c>
      <c r="G2252" s="109">
        <f>PERCENTRANK($E$2:$E$4135,E2252)</f>
        <v>0.9</v>
      </c>
    </row>
    <row r="2253" spans="1:7">
      <c r="A2253" s="95">
        <v>2012</v>
      </c>
      <c r="B2253" s="95" t="s">
        <v>41</v>
      </c>
      <c r="C2253" s="95" t="s">
        <v>73</v>
      </c>
      <c r="D2253" s="95" t="s">
        <v>198</v>
      </c>
      <c r="E2253" s="111">
        <v>800000</v>
      </c>
      <c r="F2253" s="110">
        <f>RANK(E2253,$E$2:$E$4135)</f>
        <v>2375</v>
      </c>
      <c r="G2253" s="109">
        <f>PERCENTRANK($E$2:$E$4135,E2253)</f>
        <v>0.41799999999999998</v>
      </c>
    </row>
    <row r="2254" spans="1:7">
      <c r="A2254" s="95">
        <v>2012</v>
      </c>
      <c r="B2254" s="95" t="s">
        <v>41</v>
      </c>
      <c r="C2254" s="95" t="s">
        <v>73</v>
      </c>
      <c r="D2254" s="95" t="s">
        <v>647</v>
      </c>
      <c r="E2254" s="111">
        <v>6416666</v>
      </c>
      <c r="F2254" s="110">
        <f>RANK(E2254,$E$2:$E$4135)</f>
        <v>768</v>
      </c>
      <c r="G2254" s="109">
        <f>PERCENTRANK($E$2:$E$4135,E2254)</f>
        <v>0.81399999999999995</v>
      </c>
    </row>
    <row r="2255" spans="1:7">
      <c r="A2255" s="95">
        <v>2012</v>
      </c>
      <c r="B2255" s="95" t="s">
        <v>41</v>
      </c>
      <c r="C2255" s="95" t="s">
        <v>73</v>
      </c>
      <c r="D2255" s="95" t="s">
        <v>91</v>
      </c>
      <c r="E2255" s="111">
        <v>1150000</v>
      </c>
      <c r="F2255" s="110">
        <f>RANK(E2255,$E$2:$E$4135)</f>
        <v>2096</v>
      </c>
      <c r="G2255" s="109">
        <f>PERCENTRANK($E$2:$E$4135,E2255)</f>
        <v>0.49</v>
      </c>
    </row>
    <row r="2256" spans="1:7">
      <c r="A2256" s="95">
        <v>2012</v>
      </c>
      <c r="B2256" s="95" t="s">
        <v>41</v>
      </c>
      <c r="C2256" s="95" t="s">
        <v>73</v>
      </c>
      <c r="D2256" s="95" t="s">
        <v>648</v>
      </c>
      <c r="E2256" s="111">
        <v>11000000</v>
      </c>
      <c r="F2256" s="110">
        <f>RANK(E2256,$E$2:$E$4135)</f>
        <v>371</v>
      </c>
      <c r="G2256" s="109">
        <f>PERCENTRANK($E$2:$E$4135,E2256)</f>
        <v>0.90400000000000003</v>
      </c>
    </row>
    <row r="2257" spans="1:7">
      <c r="A2257" s="95">
        <v>2012</v>
      </c>
      <c r="B2257" s="95" t="s">
        <v>41</v>
      </c>
      <c r="C2257" s="95" t="s">
        <v>73</v>
      </c>
      <c r="D2257" s="95" t="s">
        <v>650</v>
      </c>
      <c r="E2257" s="111">
        <v>3700000</v>
      </c>
      <c r="F2257" s="110">
        <f>RANK(E2257,$E$2:$E$4135)</f>
        <v>1253</v>
      </c>
      <c r="G2257" s="109">
        <f>PERCENTRANK($E$2:$E$4135,E2257)</f>
        <v>0.69499999999999995</v>
      </c>
    </row>
    <row r="2258" spans="1:7">
      <c r="A2258" s="95">
        <v>2012</v>
      </c>
      <c r="B2258" s="95" t="s">
        <v>41</v>
      </c>
      <c r="C2258" s="95" t="s">
        <v>73</v>
      </c>
      <c r="D2258" s="95" t="s">
        <v>1243</v>
      </c>
      <c r="E2258" s="111">
        <v>480000</v>
      </c>
      <c r="F2258" s="110">
        <f>RANK(E2258,$E$2:$E$4135)</f>
        <v>3476</v>
      </c>
      <c r="G2258" s="109">
        <f>PERCENTRANK($E$2:$E$4135,E2258)</f>
        <v>0.14299999999999999</v>
      </c>
    </row>
    <row r="2259" spans="1:7">
      <c r="A2259" s="95">
        <v>2012</v>
      </c>
      <c r="B2259" s="95" t="s">
        <v>41</v>
      </c>
      <c r="C2259" s="95" t="s">
        <v>73</v>
      </c>
      <c r="D2259" s="95" t="s">
        <v>651</v>
      </c>
      <c r="E2259" s="111">
        <v>800000</v>
      </c>
      <c r="F2259" s="110">
        <f>RANK(E2259,$E$2:$E$4135)</f>
        <v>2375</v>
      </c>
      <c r="G2259" s="109">
        <f>PERCENTRANK($E$2:$E$4135,E2259)</f>
        <v>0.41799999999999998</v>
      </c>
    </row>
    <row r="2260" spans="1:7">
      <c r="A2260" s="95">
        <v>2012</v>
      </c>
      <c r="B2260" s="95" t="s">
        <v>41</v>
      </c>
      <c r="C2260" s="95" t="s">
        <v>73</v>
      </c>
      <c r="D2260" s="95" t="s">
        <v>1244</v>
      </c>
      <c r="E2260" s="111">
        <v>485000</v>
      </c>
      <c r="F2260" s="110">
        <f>RANK(E2260,$E$2:$E$4135)</f>
        <v>3369</v>
      </c>
      <c r="G2260" s="109">
        <f>PERCENTRANK($E$2:$E$4135,E2260)</f>
        <v>0.18099999999999999</v>
      </c>
    </row>
    <row r="2261" spans="1:7">
      <c r="A2261" s="95">
        <v>2012</v>
      </c>
      <c r="B2261" s="95" t="s">
        <v>41</v>
      </c>
      <c r="C2261" s="95" t="s">
        <v>73</v>
      </c>
      <c r="D2261" s="95" t="s">
        <v>540</v>
      </c>
      <c r="E2261" s="111">
        <v>1250000</v>
      </c>
      <c r="F2261" s="110">
        <f>RANK(E2261,$E$2:$E$4135)</f>
        <v>2039</v>
      </c>
      <c r="G2261" s="109">
        <f>PERCENTRANK($E$2:$E$4135,E2261)</f>
        <v>0.5</v>
      </c>
    </row>
    <row r="2262" spans="1:7">
      <c r="A2262" s="95">
        <v>2012</v>
      </c>
      <c r="B2262" s="95" t="s">
        <v>41</v>
      </c>
      <c r="C2262" s="95" t="s">
        <v>73</v>
      </c>
      <c r="D2262" s="95" t="s">
        <v>652</v>
      </c>
      <c r="E2262" s="111">
        <v>15285714</v>
      </c>
      <c r="F2262" s="110">
        <f>RANK(E2262,$E$2:$E$4135)</f>
        <v>164</v>
      </c>
      <c r="G2262" s="109">
        <f>PERCENTRANK($E$2:$E$4135,E2262)</f>
        <v>0.95899999999999996</v>
      </c>
    </row>
    <row r="2263" spans="1:7">
      <c r="A2263" s="95">
        <v>2012</v>
      </c>
      <c r="B2263" s="95" t="s">
        <v>41</v>
      </c>
      <c r="C2263" s="95" t="s">
        <v>73</v>
      </c>
      <c r="D2263" s="95" t="s">
        <v>653</v>
      </c>
      <c r="E2263" s="111">
        <v>9500000</v>
      </c>
      <c r="F2263" s="110">
        <f>RANK(E2263,$E$2:$E$4135)</f>
        <v>473</v>
      </c>
      <c r="G2263" s="109">
        <f>PERCENTRANK($E$2:$E$4135,E2263)</f>
        <v>0.88100000000000001</v>
      </c>
    </row>
    <row r="2264" spans="1:7">
      <c r="A2264" s="95">
        <v>2012</v>
      </c>
      <c r="B2264" s="95" t="s">
        <v>41</v>
      </c>
      <c r="C2264" s="95" t="s">
        <v>73</v>
      </c>
      <c r="D2264" s="95" t="s">
        <v>153</v>
      </c>
      <c r="E2264" s="111">
        <v>4000000</v>
      </c>
      <c r="F2264" s="110">
        <f>RANK(E2264,$E$2:$E$4135)</f>
        <v>1155</v>
      </c>
      <c r="G2264" s="109">
        <f>PERCENTRANK($E$2:$E$4135,E2264)</f>
        <v>0.70799999999999996</v>
      </c>
    </row>
    <row r="2265" spans="1:7">
      <c r="A2265" s="95">
        <v>2012</v>
      </c>
      <c r="B2265" s="95" t="s">
        <v>41</v>
      </c>
      <c r="C2265" s="95" t="s">
        <v>73</v>
      </c>
      <c r="D2265" s="95" t="s">
        <v>1245</v>
      </c>
      <c r="E2265" s="111">
        <v>495000</v>
      </c>
      <c r="F2265" s="110">
        <f>RANK(E2265,$E$2:$E$4135)</f>
        <v>3143</v>
      </c>
      <c r="G2265" s="109">
        <f>PERCENTRANK($E$2:$E$4135,E2265)</f>
        <v>0.23300000000000001</v>
      </c>
    </row>
    <row r="2266" spans="1:7">
      <c r="A2266" s="95">
        <v>2012</v>
      </c>
      <c r="B2266" s="95" t="s">
        <v>42</v>
      </c>
      <c r="C2266" s="95" t="s">
        <v>73</v>
      </c>
      <c r="D2266" s="95" t="s">
        <v>1049</v>
      </c>
      <c r="E2266" s="111">
        <v>2200000</v>
      </c>
      <c r="F2266" s="110">
        <f>RANK(E2266,$E$2:$E$4135)</f>
        <v>1658</v>
      </c>
      <c r="G2266" s="109">
        <f>PERCENTRANK($E$2:$E$4135,E2266)</f>
        <v>0.59699999999999998</v>
      </c>
    </row>
    <row r="2267" spans="1:7">
      <c r="A2267" s="95">
        <v>2012</v>
      </c>
      <c r="B2267" s="95" t="s">
        <v>42</v>
      </c>
      <c r="C2267" s="95" t="s">
        <v>73</v>
      </c>
      <c r="D2267" s="95" t="s">
        <v>567</v>
      </c>
      <c r="E2267" s="111">
        <v>4000000</v>
      </c>
      <c r="F2267" s="110">
        <f>RANK(E2267,$E$2:$E$4135)</f>
        <v>1155</v>
      </c>
      <c r="G2267" s="109">
        <f>PERCENTRANK($E$2:$E$4135,E2267)</f>
        <v>0.70799999999999996</v>
      </c>
    </row>
    <row r="2268" spans="1:7">
      <c r="A2268" s="95">
        <v>2012</v>
      </c>
      <c r="B2268" s="95" t="s">
        <v>42</v>
      </c>
      <c r="C2268" s="95" t="s">
        <v>73</v>
      </c>
      <c r="D2268" s="95" t="s">
        <v>291</v>
      </c>
      <c r="E2268" s="111">
        <v>5000000</v>
      </c>
      <c r="F2268" s="110">
        <f>RANK(E2268,$E$2:$E$4135)</f>
        <v>956</v>
      </c>
      <c r="G2268" s="109">
        <f>PERCENTRANK($E$2:$E$4135,E2268)</f>
        <v>0.75600000000000001</v>
      </c>
    </row>
    <row r="2269" spans="1:7">
      <c r="A2269" s="95">
        <v>2012</v>
      </c>
      <c r="B2269" s="95" t="s">
        <v>42</v>
      </c>
      <c r="C2269" s="95" t="s">
        <v>73</v>
      </c>
      <c r="D2269" s="95" t="s">
        <v>709</v>
      </c>
      <c r="E2269" s="111">
        <v>4500000</v>
      </c>
      <c r="F2269" s="110">
        <f>RANK(E2269,$E$2:$E$4135)</f>
        <v>1060</v>
      </c>
      <c r="G2269" s="109">
        <f>PERCENTRANK($E$2:$E$4135,E2269)</f>
        <v>0.73599999999999999</v>
      </c>
    </row>
    <row r="2270" spans="1:7">
      <c r="A2270" s="95">
        <v>2012</v>
      </c>
      <c r="B2270" s="95" t="s">
        <v>42</v>
      </c>
      <c r="C2270" s="95" t="s">
        <v>73</v>
      </c>
      <c r="D2270" s="95" t="s">
        <v>543</v>
      </c>
      <c r="E2270" s="111">
        <v>16500000</v>
      </c>
      <c r="F2270" s="110">
        <f>RANK(E2270,$E$2:$E$4135)</f>
        <v>119</v>
      </c>
      <c r="G2270" s="109">
        <f>PERCENTRANK($E$2:$E$4135,E2270)</f>
        <v>0.97</v>
      </c>
    </row>
    <row r="2271" spans="1:7">
      <c r="A2271" s="95">
        <v>2012</v>
      </c>
      <c r="B2271" s="95" t="s">
        <v>42</v>
      </c>
      <c r="C2271" s="95" t="s">
        <v>73</v>
      </c>
      <c r="D2271" s="95" t="s">
        <v>686</v>
      </c>
      <c r="E2271" s="111">
        <v>4000000</v>
      </c>
      <c r="F2271" s="110">
        <f>RANK(E2271,$E$2:$E$4135)</f>
        <v>1155</v>
      </c>
      <c r="G2271" s="109">
        <f>PERCENTRANK($E$2:$E$4135,E2271)</f>
        <v>0.70799999999999996</v>
      </c>
    </row>
    <row r="2272" spans="1:7">
      <c r="A2272" s="95">
        <v>2012</v>
      </c>
      <c r="B2272" s="95" t="s">
        <v>42</v>
      </c>
      <c r="C2272" s="95" t="s">
        <v>73</v>
      </c>
      <c r="D2272" s="95" t="s">
        <v>410</v>
      </c>
      <c r="E2272" s="111">
        <v>1250000</v>
      </c>
      <c r="F2272" s="110">
        <f>RANK(E2272,$E$2:$E$4135)</f>
        <v>2039</v>
      </c>
      <c r="G2272" s="109">
        <f>PERCENTRANK($E$2:$E$4135,E2272)</f>
        <v>0.5</v>
      </c>
    </row>
    <row r="2273" spans="1:7">
      <c r="A2273" s="95">
        <v>2012</v>
      </c>
      <c r="B2273" s="95" t="s">
        <v>42</v>
      </c>
      <c r="C2273" s="95" t="s">
        <v>73</v>
      </c>
      <c r="D2273" s="95" t="s">
        <v>1246</v>
      </c>
      <c r="E2273" s="111">
        <v>1100000</v>
      </c>
      <c r="F2273" s="110">
        <f>RANK(E2273,$E$2:$E$4135)</f>
        <v>2113</v>
      </c>
      <c r="G2273" s="109">
        <f>PERCENTRANK($E$2:$E$4135,E2273)</f>
        <v>0.48199999999999998</v>
      </c>
    </row>
    <row r="2274" spans="1:7">
      <c r="A2274" s="95">
        <v>2012</v>
      </c>
      <c r="B2274" s="95" t="s">
        <v>42</v>
      </c>
      <c r="C2274" s="95" t="s">
        <v>73</v>
      </c>
      <c r="D2274" s="95" t="s">
        <v>1247</v>
      </c>
      <c r="E2274" s="111">
        <v>480000</v>
      </c>
      <c r="F2274" s="110">
        <f>RANK(E2274,$E$2:$E$4135)</f>
        <v>3476</v>
      </c>
      <c r="G2274" s="109">
        <f>PERCENTRANK($E$2:$E$4135,E2274)</f>
        <v>0.14299999999999999</v>
      </c>
    </row>
    <row r="2275" spans="1:7">
      <c r="A2275" s="95">
        <v>2012</v>
      </c>
      <c r="B2275" s="95" t="s">
        <v>42</v>
      </c>
      <c r="C2275" s="95" t="s">
        <v>73</v>
      </c>
      <c r="D2275" s="95" t="s">
        <v>665</v>
      </c>
      <c r="E2275" s="111">
        <v>4100000</v>
      </c>
      <c r="F2275" s="110">
        <f>RANK(E2275,$E$2:$E$4135)</f>
        <v>1145</v>
      </c>
      <c r="G2275" s="109">
        <f>PERCENTRANK($E$2:$E$4135,E2275)</f>
        <v>0.72099999999999997</v>
      </c>
    </row>
    <row r="2276" spans="1:7">
      <c r="A2276" s="95">
        <v>2012</v>
      </c>
      <c r="B2276" s="95" t="s">
        <v>42</v>
      </c>
      <c r="C2276" s="95" t="s">
        <v>73</v>
      </c>
      <c r="D2276" s="95" t="s">
        <v>1248</v>
      </c>
      <c r="E2276" s="111">
        <v>484000</v>
      </c>
      <c r="F2276" s="110">
        <f>RANK(E2276,$E$2:$E$4135)</f>
        <v>3388</v>
      </c>
      <c r="G2276" s="109">
        <f>PERCENTRANK($E$2:$E$4135,E2276)</f>
        <v>0.17899999999999999</v>
      </c>
    </row>
    <row r="2277" spans="1:7">
      <c r="A2277" s="95">
        <v>2012</v>
      </c>
      <c r="B2277" s="95" t="s">
        <v>42</v>
      </c>
      <c r="C2277" s="95" t="s">
        <v>73</v>
      </c>
      <c r="D2277" s="95" t="s">
        <v>1249</v>
      </c>
      <c r="E2277" s="111">
        <v>481000</v>
      </c>
      <c r="F2277" s="110">
        <f>RANK(E2277,$E$2:$E$4135)</f>
        <v>3447</v>
      </c>
      <c r="G2277" s="109">
        <f>PERCENTRANK($E$2:$E$4135,E2277)</f>
        <v>0.161</v>
      </c>
    </row>
    <row r="2278" spans="1:7">
      <c r="A2278" s="95">
        <v>2012</v>
      </c>
      <c r="B2278" s="95" t="s">
        <v>42</v>
      </c>
      <c r="C2278" s="95" t="s">
        <v>73</v>
      </c>
      <c r="D2278" s="95" t="s">
        <v>668</v>
      </c>
      <c r="E2278" s="111">
        <v>2250000</v>
      </c>
      <c r="F2278" s="110">
        <f>RANK(E2278,$E$2:$E$4135)</f>
        <v>1639</v>
      </c>
      <c r="G2278" s="109">
        <f>PERCENTRANK($E$2:$E$4135,E2278)</f>
        <v>0.6</v>
      </c>
    </row>
    <row r="2279" spans="1:7">
      <c r="A2279" s="95">
        <v>2012</v>
      </c>
      <c r="B2279" s="95" t="s">
        <v>42</v>
      </c>
      <c r="C2279" s="95" t="s">
        <v>73</v>
      </c>
      <c r="D2279" s="95" t="s">
        <v>1052</v>
      </c>
      <c r="E2279" s="111">
        <v>3100000</v>
      </c>
      <c r="F2279" s="110">
        <f>RANK(E2279,$E$2:$E$4135)</f>
        <v>1379</v>
      </c>
      <c r="G2279" s="109">
        <f>PERCENTRANK($E$2:$E$4135,E2279)</f>
        <v>0.66300000000000003</v>
      </c>
    </row>
    <row r="2280" spans="1:7">
      <c r="A2280" s="95">
        <v>2012</v>
      </c>
      <c r="B2280" s="95" t="s">
        <v>42</v>
      </c>
      <c r="C2280" s="95" t="s">
        <v>73</v>
      </c>
      <c r="D2280" s="95" t="s">
        <v>1250</v>
      </c>
      <c r="E2280" s="111">
        <v>486000</v>
      </c>
      <c r="F2280" s="110">
        <f>RANK(E2280,$E$2:$E$4135)</f>
        <v>3360</v>
      </c>
      <c r="G2280" s="109">
        <f>PERCENTRANK($E$2:$E$4135,E2280)</f>
        <v>0.186</v>
      </c>
    </row>
    <row r="2281" spans="1:7">
      <c r="A2281" s="95">
        <v>2012</v>
      </c>
      <c r="B2281" s="95" t="s">
        <v>42</v>
      </c>
      <c r="C2281" s="95" t="s">
        <v>73</v>
      </c>
      <c r="D2281" s="95" t="s">
        <v>672</v>
      </c>
      <c r="E2281" s="111">
        <v>708333</v>
      </c>
      <c r="F2281" s="110">
        <f>RANK(E2281,$E$2:$E$4135)</f>
        <v>2464</v>
      </c>
      <c r="G2281" s="109">
        <f>PERCENTRANK($E$2:$E$4135,E2281)</f>
        <v>0.40300000000000002</v>
      </c>
    </row>
    <row r="2282" spans="1:7">
      <c r="A2282" s="95">
        <v>2012</v>
      </c>
      <c r="B2282" s="95" t="s">
        <v>42</v>
      </c>
      <c r="C2282" s="95" t="s">
        <v>73</v>
      </c>
      <c r="D2282" s="95" t="s">
        <v>1054</v>
      </c>
      <c r="E2282" s="111">
        <v>502500</v>
      </c>
      <c r="F2282" s="110">
        <f>RANK(E2282,$E$2:$E$4135)</f>
        <v>2927</v>
      </c>
      <c r="G2282" s="109">
        <f>PERCENTRANK($E$2:$E$4135,E2282)</f>
        <v>0.28799999999999998</v>
      </c>
    </row>
    <row r="2283" spans="1:7">
      <c r="A2283" s="95">
        <v>2012</v>
      </c>
      <c r="B2283" s="95" t="s">
        <v>42</v>
      </c>
      <c r="C2283" s="95" t="s">
        <v>73</v>
      </c>
      <c r="D2283" s="95" t="s">
        <v>503</v>
      </c>
      <c r="E2283" s="111">
        <v>2537500</v>
      </c>
      <c r="F2283" s="110">
        <f>RANK(E2283,$E$2:$E$4135)</f>
        <v>1550</v>
      </c>
      <c r="G2283" s="109">
        <f>PERCENTRANK($E$2:$E$4135,E2283)</f>
        <v>0.625</v>
      </c>
    </row>
    <row r="2284" spans="1:7">
      <c r="A2284" s="95">
        <v>2012</v>
      </c>
      <c r="B2284" s="95" t="s">
        <v>42</v>
      </c>
      <c r="C2284" s="95" t="s">
        <v>73</v>
      </c>
      <c r="D2284" s="95" t="s">
        <v>1251</v>
      </c>
      <c r="E2284" s="111">
        <v>485000</v>
      </c>
      <c r="F2284" s="110">
        <f>RANK(E2284,$E$2:$E$4135)</f>
        <v>3369</v>
      </c>
      <c r="G2284" s="109">
        <f>PERCENTRANK($E$2:$E$4135,E2284)</f>
        <v>0.18099999999999999</v>
      </c>
    </row>
    <row r="2285" spans="1:7">
      <c r="A2285" s="95">
        <v>2012</v>
      </c>
      <c r="B2285" s="95" t="s">
        <v>42</v>
      </c>
      <c r="C2285" s="95" t="s">
        <v>73</v>
      </c>
      <c r="D2285" s="95" t="s">
        <v>117</v>
      </c>
      <c r="E2285" s="111">
        <v>1750000</v>
      </c>
      <c r="F2285" s="110">
        <f>RANK(E2285,$E$2:$E$4135)</f>
        <v>1807</v>
      </c>
      <c r="G2285" s="109">
        <f>PERCENTRANK($E$2:$E$4135,E2285)</f>
        <v>0.55600000000000005</v>
      </c>
    </row>
    <row r="2286" spans="1:7">
      <c r="A2286" s="95">
        <v>2012</v>
      </c>
      <c r="B2286" s="95" t="s">
        <v>42</v>
      </c>
      <c r="C2286" s="95" t="s">
        <v>73</v>
      </c>
      <c r="D2286" s="95" t="s">
        <v>674</v>
      </c>
      <c r="E2286" s="111">
        <v>875000</v>
      </c>
      <c r="F2286" s="110">
        <f>RANK(E2286,$E$2:$E$4135)</f>
        <v>2315</v>
      </c>
      <c r="G2286" s="109">
        <f>PERCENTRANK($E$2:$E$4135,E2286)</f>
        <v>0.437</v>
      </c>
    </row>
    <row r="2287" spans="1:7">
      <c r="A2287" s="95">
        <v>2012</v>
      </c>
      <c r="B2287" s="95" t="s">
        <v>42</v>
      </c>
      <c r="C2287" s="95" t="s">
        <v>73</v>
      </c>
      <c r="D2287" s="95" t="s">
        <v>676</v>
      </c>
      <c r="E2287" s="111">
        <v>2445000</v>
      </c>
      <c r="F2287" s="110">
        <f>RANK(E2287,$E$2:$E$4135)</f>
        <v>1594</v>
      </c>
      <c r="G2287" s="109">
        <f>PERCENTRANK($E$2:$E$4135,E2287)</f>
        <v>0.61399999999999999</v>
      </c>
    </row>
    <row r="2288" spans="1:7">
      <c r="A2288" s="95">
        <v>2012</v>
      </c>
      <c r="B2288" s="95" t="s">
        <v>42</v>
      </c>
      <c r="C2288" s="95" t="s">
        <v>73</v>
      </c>
      <c r="D2288" s="95" t="s">
        <v>1252</v>
      </c>
      <c r="E2288" s="111">
        <v>483000</v>
      </c>
      <c r="F2288" s="110">
        <f>RANK(E2288,$E$2:$E$4135)</f>
        <v>3396</v>
      </c>
      <c r="G2288" s="109">
        <f>PERCENTRANK($E$2:$E$4135,E2288)</f>
        <v>0.17499999999999999</v>
      </c>
    </row>
    <row r="2289" spans="1:7">
      <c r="A2289" s="95">
        <v>2012</v>
      </c>
      <c r="B2289" s="95" t="s">
        <v>42</v>
      </c>
      <c r="C2289" s="95" t="s">
        <v>73</v>
      </c>
      <c r="D2289" s="95" t="s">
        <v>1253</v>
      </c>
      <c r="E2289" s="111">
        <v>484000</v>
      </c>
      <c r="F2289" s="110">
        <f>RANK(E2289,$E$2:$E$4135)</f>
        <v>3388</v>
      </c>
      <c r="G2289" s="109">
        <f>PERCENTRANK($E$2:$E$4135,E2289)</f>
        <v>0.17899999999999999</v>
      </c>
    </row>
    <row r="2290" spans="1:7">
      <c r="A2290" s="95">
        <v>2012</v>
      </c>
      <c r="B2290" s="95" t="s">
        <v>42</v>
      </c>
      <c r="C2290" s="95" t="s">
        <v>73</v>
      </c>
      <c r="D2290" s="95" t="s">
        <v>1058</v>
      </c>
      <c r="E2290" s="111">
        <v>850000</v>
      </c>
      <c r="F2290" s="110">
        <f>RANK(E2290,$E$2:$E$4135)</f>
        <v>2330</v>
      </c>
      <c r="G2290" s="109">
        <f>PERCENTRANK($E$2:$E$4135,E2290)</f>
        <v>0.42899999999999999</v>
      </c>
    </row>
    <row r="2291" spans="1:7">
      <c r="A2291" s="95">
        <v>2012</v>
      </c>
      <c r="B2291" s="95" t="s">
        <v>42</v>
      </c>
      <c r="C2291" s="95" t="s">
        <v>73</v>
      </c>
      <c r="D2291" s="95" t="s">
        <v>1060</v>
      </c>
      <c r="E2291" s="111">
        <v>916666</v>
      </c>
      <c r="F2291" s="110">
        <f>RANK(E2291,$E$2:$E$4135)</f>
        <v>2277</v>
      </c>
      <c r="G2291" s="109">
        <f>PERCENTRANK($E$2:$E$4135,E2291)</f>
        <v>0.44900000000000001</v>
      </c>
    </row>
    <row r="2292" spans="1:7">
      <c r="A2292" s="95">
        <v>2012</v>
      </c>
      <c r="B2292" s="95" t="s">
        <v>42</v>
      </c>
      <c r="C2292" s="95" t="s">
        <v>73</v>
      </c>
      <c r="D2292" s="95" t="s">
        <v>1061</v>
      </c>
      <c r="E2292" s="111">
        <v>500000</v>
      </c>
      <c r="F2292" s="110">
        <f>RANK(E2292,$E$2:$E$4135)</f>
        <v>3014</v>
      </c>
      <c r="G2292" s="109">
        <f>PERCENTRANK($E$2:$E$4135,E2292)</f>
        <v>0.252</v>
      </c>
    </row>
    <row r="2293" spans="1:7">
      <c r="A2293" s="95">
        <v>2012</v>
      </c>
      <c r="B2293" s="95" t="s">
        <v>42</v>
      </c>
      <c r="C2293" s="95" t="s">
        <v>73</v>
      </c>
      <c r="D2293" s="95" t="s">
        <v>1254</v>
      </c>
      <c r="E2293" s="111">
        <v>484000</v>
      </c>
      <c r="F2293" s="110">
        <f>RANK(E2293,$E$2:$E$4135)</f>
        <v>3388</v>
      </c>
      <c r="G2293" s="109">
        <f>PERCENTRANK($E$2:$E$4135,E2293)</f>
        <v>0.17899999999999999</v>
      </c>
    </row>
    <row r="2294" spans="1:7">
      <c r="A2294" s="95">
        <v>2012</v>
      </c>
      <c r="B2294" s="95" t="s">
        <v>43</v>
      </c>
      <c r="C2294" s="95" t="s">
        <v>73</v>
      </c>
      <c r="D2294" s="95" t="s">
        <v>1255</v>
      </c>
      <c r="E2294" s="111">
        <v>1400000</v>
      </c>
      <c r="F2294" s="110">
        <f>RANK(E2294,$E$2:$E$4135)</f>
        <v>1966</v>
      </c>
      <c r="G2294" s="109">
        <f>PERCENTRANK($E$2:$E$4135,E2294)</f>
        <v>0.52100000000000002</v>
      </c>
    </row>
    <row r="2295" spans="1:7">
      <c r="A2295" s="95">
        <v>2012</v>
      </c>
      <c r="B2295" s="95" t="s">
        <v>43</v>
      </c>
      <c r="C2295" s="95" t="s">
        <v>73</v>
      </c>
      <c r="D2295" s="95" t="s">
        <v>348</v>
      </c>
      <c r="E2295" s="111">
        <v>750000</v>
      </c>
      <c r="F2295" s="110">
        <f>RANK(E2295,$E$2:$E$4135)</f>
        <v>2413</v>
      </c>
      <c r="G2295" s="109">
        <f>PERCENTRANK($E$2:$E$4135,E2295)</f>
        <v>0.40600000000000003</v>
      </c>
    </row>
    <row r="2296" spans="1:7">
      <c r="A2296" s="95">
        <v>2012</v>
      </c>
      <c r="B2296" s="95" t="s">
        <v>43</v>
      </c>
      <c r="C2296" s="95" t="s">
        <v>73</v>
      </c>
      <c r="D2296" s="95" t="s">
        <v>791</v>
      </c>
      <c r="E2296" s="111">
        <v>5500000</v>
      </c>
      <c r="F2296" s="110">
        <f>RANK(E2296,$E$2:$E$4135)</f>
        <v>866</v>
      </c>
      <c r="G2296" s="109">
        <f>PERCENTRANK($E$2:$E$4135,E2296)</f>
        <v>0.78100000000000003</v>
      </c>
    </row>
    <row r="2297" spans="1:7">
      <c r="A2297" s="95">
        <v>2012</v>
      </c>
      <c r="B2297" s="95" t="s">
        <v>43</v>
      </c>
      <c r="C2297" s="95" t="s">
        <v>73</v>
      </c>
      <c r="D2297" s="95" t="s">
        <v>1256</v>
      </c>
      <c r="E2297" s="111">
        <v>485300</v>
      </c>
      <c r="F2297" s="110">
        <f>RANK(E2297,$E$2:$E$4135)</f>
        <v>3368</v>
      </c>
      <c r="G2297" s="109">
        <f>PERCENTRANK($E$2:$E$4135,E2297)</f>
        <v>0.185</v>
      </c>
    </row>
    <row r="2298" spans="1:7">
      <c r="A2298" s="95">
        <v>2012</v>
      </c>
      <c r="B2298" s="95" t="s">
        <v>43</v>
      </c>
      <c r="C2298" s="95" t="s">
        <v>73</v>
      </c>
      <c r="D2298" s="95" t="s">
        <v>684</v>
      </c>
      <c r="E2298" s="111">
        <v>492400</v>
      </c>
      <c r="F2298" s="110">
        <f>RANK(E2298,$E$2:$E$4135)</f>
        <v>3217</v>
      </c>
      <c r="G2298" s="109">
        <f>PERCENTRANK($E$2:$E$4135,E2298)</f>
        <v>0.221</v>
      </c>
    </row>
    <row r="2299" spans="1:7">
      <c r="A2299" s="95">
        <v>2012</v>
      </c>
      <c r="B2299" s="95" t="s">
        <v>43</v>
      </c>
      <c r="C2299" s="95" t="s">
        <v>73</v>
      </c>
      <c r="D2299" s="95" t="s">
        <v>932</v>
      </c>
      <c r="E2299" s="111">
        <v>486100</v>
      </c>
      <c r="F2299" s="110">
        <f>RANK(E2299,$E$2:$E$4135)</f>
        <v>3358</v>
      </c>
      <c r="G2299" s="109">
        <f>PERCENTRANK($E$2:$E$4135,E2299)</f>
        <v>0.187</v>
      </c>
    </row>
    <row r="2300" spans="1:7">
      <c r="A2300" s="95">
        <v>2012</v>
      </c>
      <c r="B2300" s="95" t="s">
        <v>43</v>
      </c>
      <c r="C2300" s="95" t="s">
        <v>73</v>
      </c>
      <c r="D2300" s="95" t="s">
        <v>1064</v>
      </c>
      <c r="E2300" s="111">
        <v>1165000</v>
      </c>
      <c r="F2300" s="110">
        <f>RANK(E2300,$E$2:$E$4135)</f>
        <v>2094</v>
      </c>
      <c r="G2300" s="109">
        <f>PERCENTRANK($E$2:$E$4135,E2300)</f>
        <v>0.49299999999999999</v>
      </c>
    </row>
    <row r="2301" spans="1:7">
      <c r="A2301" s="95">
        <v>2012</v>
      </c>
      <c r="B2301" s="95" t="s">
        <v>43</v>
      </c>
      <c r="C2301" s="95" t="s">
        <v>73</v>
      </c>
      <c r="D2301" s="95" t="s">
        <v>1257</v>
      </c>
      <c r="E2301" s="111">
        <v>481400</v>
      </c>
      <c r="F2301" s="110">
        <f>RANK(E2301,$E$2:$E$4135)</f>
        <v>3443</v>
      </c>
      <c r="G2301" s="109">
        <f>PERCENTRANK($E$2:$E$4135,E2301)</f>
        <v>0.16700000000000001</v>
      </c>
    </row>
    <row r="2302" spans="1:7">
      <c r="A2302" s="95">
        <v>2012</v>
      </c>
      <c r="B2302" s="95" t="s">
        <v>43</v>
      </c>
      <c r="C2302" s="95" t="s">
        <v>73</v>
      </c>
      <c r="D2302" s="95" t="s">
        <v>1065</v>
      </c>
      <c r="E2302" s="111">
        <v>489100</v>
      </c>
      <c r="F2302" s="110">
        <f>RANK(E2302,$E$2:$E$4135)</f>
        <v>3328</v>
      </c>
      <c r="G2302" s="109">
        <f>PERCENTRANK($E$2:$E$4135,E2302)</f>
        <v>0.19400000000000001</v>
      </c>
    </row>
    <row r="2303" spans="1:7">
      <c r="A2303" s="95">
        <v>2012</v>
      </c>
      <c r="B2303" s="95" t="s">
        <v>43</v>
      </c>
      <c r="C2303" s="95" t="s">
        <v>73</v>
      </c>
      <c r="D2303" s="95" t="s">
        <v>691</v>
      </c>
      <c r="E2303" s="111">
        <v>1550000</v>
      </c>
      <c r="F2303" s="110">
        <f>RANK(E2303,$E$2:$E$4135)</f>
        <v>1877</v>
      </c>
      <c r="G2303" s="109">
        <f>PERCENTRANK($E$2:$E$4135,E2303)</f>
        <v>0.54500000000000004</v>
      </c>
    </row>
    <row r="2304" spans="1:7">
      <c r="A2304" s="95">
        <v>2012</v>
      </c>
      <c r="B2304" s="95" t="s">
        <v>43</v>
      </c>
      <c r="C2304" s="95" t="s">
        <v>73</v>
      </c>
      <c r="D2304" s="95" t="s">
        <v>1258</v>
      </c>
      <c r="E2304" s="111">
        <v>486600</v>
      </c>
      <c r="F2304" s="110">
        <f>RANK(E2304,$E$2:$E$4135)</f>
        <v>3354</v>
      </c>
      <c r="G2304" s="109">
        <f>PERCENTRANK($E$2:$E$4135,E2304)</f>
        <v>0.188</v>
      </c>
    </row>
    <row r="2305" spans="1:7">
      <c r="A2305" s="95">
        <v>2012</v>
      </c>
      <c r="B2305" s="95" t="s">
        <v>43</v>
      </c>
      <c r="C2305" s="95" t="s">
        <v>73</v>
      </c>
      <c r="D2305" s="95" t="s">
        <v>695</v>
      </c>
      <c r="E2305" s="111">
        <v>3475000</v>
      </c>
      <c r="F2305" s="110">
        <f>RANK(E2305,$E$2:$E$4135)</f>
        <v>1312</v>
      </c>
      <c r="G2305" s="109">
        <f>PERCENTRANK($E$2:$E$4135,E2305)</f>
        <v>0.68200000000000005</v>
      </c>
    </row>
    <row r="2306" spans="1:7">
      <c r="A2306" s="95">
        <v>2012</v>
      </c>
      <c r="B2306" s="95" t="s">
        <v>43</v>
      </c>
      <c r="C2306" s="95" t="s">
        <v>73</v>
      </c>
      <c r="D2306" s="95" t="s">
        <v>165</v>
      </c>
      <c r="E2306" s="111">
        <v>800000</v>
      </c>
      <c r="F2306" s="110">
        <f>RANK(E2306,$E$2:$E$4135)</f>
        <v>2375</v>
      </c>
      <c r="G2306" s="109">
        <f>PERCENTRANK($E$2:$E$4135,E2306)</f>
        <v>0.41799999999999998</v>
      </c>
    </row>
    <row r="2307" spans="1:7">
      <c r="A2307" s="95">
        <v>2012</v>
      </c>
      <c r="B2307" s="95" t="s">
        <v>43</v>
      </c>
      <c r="C2307" s="95" t="s">
        <v>73</v>
      </c>
      <c r="D2307" s="95" t="s">
        <v>526</v>
      </c>
      <c r="E2307" s="111">
        <v>5500000</v>
      </c>
      <c r="F2307" s="110">
        <f>RANK(E2307,$E$2:$E$4135)</f>
        <v>866</v>
      </c>
      <c r="G2307" s="109">
        <f>PERCENTRANK($E$2:$E$4135,E2307)</f>
        <v>0.78100000000000003</v>
      </c>
    </row>
    <row r="2308" spans="1:7">
      <c r="A2308" s="95">
        <v>2012</v>
      </c>
      <c r="B2308" s="95" t="s">
        <v>43</v>
      </c>
      <c r="C2308" s="95" t="s">
        <v>73</v>
      </c>
      <c r="D2308" s="95" t="s">
        <v>696</v>
      </c>
      <c r="E2308" s="111">
        <v>2000000</v>
      </c>
      <c r="F2308" s="110">
        <f>RANK(E2308,$E$2:$E$4135)</f>
        <v>1706</v>
      </c>
      <c r="G2308" s="109">
        <f>PERCENTRANK($E$2:$E$4135,E2308)</f>
        <v>0.57299999999999995</v>
      </c>
    </row>
    <row r="2309" spans="1:7">
      <c r="A2309" s="95">
        <v>2012</v>
      </c>
      <c r="B2309" s="95" t="s">
        <v>43</v>
      </c>
      <c r="C2309" s="95" t="s">
        <v>73</v>
      </c>
      <c r="D2309" s="95" t="s">
        <v>192</v>
      </c>
      <c r="E2309" s="111">
        <v>1250000</v>
      </c>
      <c r="F2309" s="110">
        <f>RANK(E2309,$E$2:$E$4135)</f>
        <v>2039</v>
      </c>
      <c r="G2309" s="109">
        <f>PERCENTRANK($E$2:$E$4135,E2309)</f>
        <v>0.5</v>
      </c>
    </row>
    <row r="2310" spans="1:7">
      <c r="A2310" s="95">
        <v>2012</v>
      </c>
      <c r="B2310" s="95" t="s">
        <v>43</v>
      </c>
      <c r="C2310" s="95" t="s">
        <v>73</v>
      </c>
      <c r="D2310" s="95" t="s">
        <v>1068</v>
      </c>
      <c r="E2310" s="111">
        <v>497800</v>
      </c>
      <c r="F2310" s="110">
        <f>RANK(E2310,$E$2:$E$4135)</f>
        <v>3110</v>
      </c>
      <c r="G2310" s="109">
        <f>PERCENTRANK($E$2:$E$4135,E2310)</f>
        <v>0.247</v>
      </c>
    </row>
    <row r="2311" spans="1:7">
      <c r="A2311" s="95">
        <v>2012</v>
      </c>
      <c r="B2311" s="95" t="s">
        <v>43</v>
      </c>
      <c r="C2311" s="95" t="s">
        <v>73</v>
      </c>
      <c r="D2311" s="95" t="s">
        <v>358</v>
      </c>
      <c r="E2311" s="111">
        <v>600000</v>
      </c>
      <c r="F2311" s="110">
        <f>RANK(E2311,$E$2:$E$4135)</f>
        <v>2524</v>
      </c>
      <c r="G2311" s="109">
        <f>PERCENTRANK($E$2:$E$4135,E2311)</f>
        <v>0.38500000000000001</v>
      </c>
    </row>
    <row r="2312" spans="1:7">
      <c r="A2312" s="95">
        <v>2012</v>
      </c>
      <c r="B2312" s="95" t="s">
        <v>43</v>
      </c>
      <c r="C2312" s="95" t="s">
        <v>73</v>
      </c>
      <c r="D2312" s="95" t="s">
        <v>1069</v>
      </c>
      <c r="E2312" s="111">
        <v>2012500</v>
      </c>
      <c r="F2312" s="110">
        <f>RANK(E2312,$E$2:$E$4135)</f>
        <v>1703</v>
      </c>
      <c r="G2312" s="109">
        <f>PERCENTRANK($E$2:$E$4135,E2312)</f>
        <v>0.58699999999999997</v>
      </c>
    </row>
    <row r="2313" spans="1:7">
      <c r="A2313" s="95">
        <v>2012</v>
      </c>
      <c r="B2313" s="95" t="s">
        <v>43</v>
      </c>
      <c r="C2313" s="95" t="s">
        <v>73</v>
      </c>
      <c r="D2313" s="95" t="s">
        <v>255</v>
      </c>
      <c r="E2313" s="111">
        <v>500000</v>
      </c>
      <c r="F2313" s="110">
        <f>RANK(E2313,$E$2:$E$4135)</f>
        <v>3014</v>
      </c>
      <c r="G2313" s="109">
        <f>PERCENTRANK($E$2:$E$4135,E2313)</f>
        <v>0.252</v>
      </c>
    </row>
    <row r="2314" spans="1:7">
      <c r="A2314" s="95">
        <v>2012</v>
      </c>
      <c r="B2314" s="95" t="s">
        <v>43</v>
      </c>
      <c r="C2314" s="95" t="s">
        <v>73</v>
      </c>
      <c r="D2314" s="95" t="s">
        <v>1259</v>
      </c>
      <c r="E2314" s="111">
        <v>481000</v>
      </c>
      <c r="F2314" s="110">
        <f>RANK(E2314,$E$2:$E$4135)</f>
        <v>3447</v>
      </c>
      <c r="G2314" s="109">
        <f>PERCENTRANK($E$2:$E$4135,E2314)</f>
        <v>0.161</v>
      </c>
    </row>
    <row r="2315" spans="1:7">
      <c r="A2315" s="95">
        <v>2012</v>
      </c>
      <c r="B2315" s="95" t="s">
        <v>43</v>
      </c>
      <c r="C2315" s="95" t="s">
        <v>73</v>
      </c>
      <c r="D2315" s="95" t="s">
        <v>201</v>
      </c>
      <c r="E2315" s="111">
        <v>7025000</v>
      </c>
      <c r="F2315" s="110">
        <f>RANK(E2315,$E$2:$E$4135)</f>
        <v>680</v>
      </c>
      <c r="G2315" s="109">
        <f>PERCENTRANK($E$2:$E$4135,E2315)</f>
        <v>0.83499999999999996</v>
      </c>
    </row>
    <row r="2316" spans="1:7">
      <c r="A2316" s="95">
        <v>2012</v>
      </c>
      <c r="B2316" s="95" t="s">
        <v>43</v>
      </c>
      <c r="C2316" s="95" t="s">
        <v>73</v>
      </c>
      <c r="D2316" s="95" t="s">
        <v>700</v>
      </c>
      <c r="E2316" s="111">
        <v>2705000</v>
      </c>
      <c r="F2316" s="110">
        <f>RANK(E2316,$E$2:$E$4135)</f>
        <v>1519</v>
      </c>
      <c r="G2316" s="109">
        <f>PERCENTRANK($E$2:$E$4135,E2316)</f>
        <v>0.63200000000000001</v>
      </c>
    </row>
    <row r="2317" spans="1:7">
      <c r="A2317" s="95">
        <v>2012</v>
      </c>
      <c r="B2317" s="95" t="s">
        <v>43</v>
      </c>
      <c r="C2317" s="95" t="s">
        <v>73</v>
      </c>
      <c r="D2317" s="95" t="s">
        <v>703</v>
      </c>
      <c r="E2317" s="111">
        <v>3200000</v>
      </c>
      <c r="F2317" s="110">
        <f>RANK(E2317,$E$2:$E$4135)</f>
        <v>1359</v>
      </c>
      <c r="G2317" s="109">
        <f>PERCENTRANK($E$2:$E$4135,E2317)</f>
        <v>0.66800000000000004</v>
      </c>
    </row>
    <row r="2318" spans="1:7">
      <c r="A2318" s="95">
        <v>2012</v>
      </c>
      <c r="B2318" s="95" t="s">
        <v>43</v>
      </c>
      <c r="C2318" s="95" t="s">
        <v>73</v>
      </c>
      <c r="D2318" s="95" t="s">
        <v>318</v>
      </c>
      <c r="E2318" s="111">
        <v>7500000</v>
      </c>
      <c r="F2318" s="110">
        <f>RANK(E2318,$E$2:$E$4135)</f>
        <v>625</v>
      </c>
      <c r="G2318" s="109">
        <f>PERCENTRANK($E$2:$E$4135,E2318)</f>
        <v>0.84299999999999997</v>
      </c>
    </row>
    <row r="2319" spans="1:7">
      <c r="A2319" s="95">
        <v>2012</v>
      </c>
      <c r="B2319" s="95" t="s">
        <v>43</v>
      </c>
      <c r="C2319" s="95" t="s">
        <v>73</v>
      </c>
      <c r="D2319" s="95" t="s">
        <v>704</v>
      </c>
      <c r="E2319" s="111">
        <v>700000</v>
      </c>
      <c r="F2319" s="110">
        <f>RANK(E2319,$E$2:$E$4135)</f>
        <v>2466</v>
      </c>
      <c r="G2319" s="109">
        <f>PERCENTRANK($E$2:$E$4135,E2319)</f>
        <v>0.39700000000000002</v>
      </c>
    </row>
    <row r="2320" spans="1:7">
      <c r="A2320" s="95">
        <v>2012</v>
      </c>
      <c r="B2320" s="95" t="s">
        <v>43</v>
      </c>
      <c r="C2320" s="95" t="s">
        <v>73</v>
      </c>
      <c r="D2320" s="95" t="s">
        <v>1070</v>
      </c>
      <c r="E2320" s="111">
        <v>1475000</v>
      </c>
      <c r="F2320" s="110">
        <f>RANK(E2320,$E$2:$E$4135)</f>
        <v>1951</v>
      </c>
      <c r="G2320" s="109">
        <f>PERCENTRANK($E$2:$E$4135,E2320)</f>
        <v>0.52700000000000002</v>
      </c>
    </row>
    <row r="2321" spans="1:7">
      <c r="A2321" s="95">
        <v>2012</v>
      </c>
      <c r="B2321" s="95" t="s">
        <v>43</v>
      </c>
      <c r="C2321" s="95" t="s">
        <v>73</v>
      </c>
      <c r="D2321" s="95" t="s">
        <v>260</v>
      </c>
      <c r="E2321" s="111">
        <v>2237500</v>
      </c>
      <c r="F2321" s="110">
        <f>RANK(E2321,$E$2:$E$4135)</f>
        <v>1654</v>
      </c>
      <c r="G2321" s="109">
        <f>PERCENTRANK($E$2:$E$4135,E2321)</f>
        <v>0.59899999999999998</v>
      </c>
    </row>
    <row r="2322" spans="1:7">
      <c r="A2322" s="95">
        <v>2012</v>
      </c>
      <c r="B2322" s="95" t="s">
        <v>44</v>
      </c>
      <c r="C2322" s="95" t="s">
        <v>127</v>
      </c>
      <c r="D2322" s="95" t="s">
        <v>1260</v>
      </c>
      <c r="E2322" s="111">
        <v>2100000</v>
      </c>
      <c r="F2322" s="110">
        <f>RANK(E2322,$E$2:$E$4135)</f>
        <v>1679</v>
      </c>
      <c r="G2322" s="109">
        <f>PERCENTRANK($E$2:$E$4135,E2322)</f>
        <v>0.59199999999999997</v>
      </c>
    </row>
    <row r="2323" spans="1:7">
      <c r="A2323" s="95">
        <v>2012</v>
      </c>
      <c r="B2323" s="95" t="s">
        <v>44</v>
      </c>
      <c r="C2323" s="95" t="s">
        <v>127</v>
      </c>
      <c r="D2323" s="95" t="s">
        <v>1261</v>
      </c>
      <c r="E2323" s="111">
        <v>486500</v>
      </c>
      <c r="F2323" s="110">
        <f>RANK(E2323,$E$2:$E$4135)</f>
        <v>3355</v>
      </c>
      <c r="G2323" s="109">
        <f>PERCENTRANK($E$2:$E$4135,E2323)</f>
        <v>0.188</v>
      </c>
    </row>
    <row r="2324" spans="1:7">
      <c r="A2324" s="95">
        <v>2012</v>
      </c>
      <c r="B2324" s="95" t="s">
        <v>44</v>
      </c>
      <c r="C2324" s="95" t="s">
        <v>127</v>
      </c>
      <c r="D2324" s="95" t="s">
        <v>1262</v>
      </c>
      <c r="E2324" s="111">
        <v>488800</v>
      </c>
      <c r="F2324" s="110">
        <f>RANK(E2324,$E$2:$E$4135)</f>
        <v>3332</v>
      </c>
      <c r="G2324" s="109">
        <f>PERCENTRANK($E$2:$E$4135,E2324)</f>
        <v>0.19400000000000001</v>
      </c>
    </row>
    <row r="2325" spans="1:7">
      <c r="A2325" s="95">
        <v>2012</v>
      </c>
      <c r="B2325" s="95" t="s">
        <v>44</v>
      </c>
      <c r="C2325" s="95" t="s">
        <v>127</v>
      </c>
      <c r="D2325" s="95" t="s">
        <v>1263</v>
      </c>
      <c r="E2325" s="111">
        <v>480700</v>
      </c>
      <c r="F2325" s="110">
        <f>RANK(E2325,$E$2:$E$4135)</f>
        <v>3469</v>
      </c>
      <c r="G2325" s="109">
        <f>PERCENTRANK($E$2:$E$4135,E2325)</f>
        <v>0.16</v>
      </c>
    </row>
    <row r="2326" spans="1:7">
      <c r="A2326" s="95">
        <v>2012</v>
      </c>
      <c r="B2326" s="95" t="s">
        <v>44</v>
      </c>
      <c r="C2326" s="95" t="s">
        <v>127</v>
      </c>
      <c r="D2326" s="95" t="s">
        <v>712</v>
      </c>
      <c r="E2326" s="111">
        <v>9500000</v>
      </c>
      <c r="F2326" s="110">
        <f>RANK(E2326,$E$2:$E$4135)</f>
        <v>473</v>
      </c>
      <c r="G2326" s="109">
        <f>PERCENTRANK($E$2:$E$4135,E2326)</f>
        <v>0.88100000000000001</v>
      </c>
    </row>
    <row r="2327" spans="1:7">
      <c r="A2327" s="95">
        <v>2012</v>
      </c>
      <c r="B2327" s="95" t="s">
        <v>44</v>
      </c>
      <c r="C2327" s="95" t="s">
        <v>127</v>
      </c>
      <c r="D2327" s="95" t="s">
        <v>715</v>
      </c>
      <c r="E2327" s="111">
        <v>5812500</v>
      </c>
      <c r="F2327" s="110">
        <f>RANK(E2327,$E$2:$E$4135)</f>
        <v>840</v>
      </c>
      <c r="G2327" s="109">
        <f>PERCENTRANK($E$2:$E$4135,E2327)</f>
        <v>0.79600000000000004</v>
      </c>
    </row>
    <row r="2328" spans="1:7">
      <c r="A2328" s="95">
        <v>2012</v>
      </c>
      <c r="B2328" s="95" t="s">
        <v>44</v>
      </c>
      <c r="C2328" s="95" t="s">
        <v>127</v>
      </c>
      <c r="D2328" s="95" t="s">
        <v>717</v>
      </c>
      <c r="E2328" s="111">
        <v>19700000</v>
      </c>
      <c r="F2328" s="110">
        <f>RANK(E2328,$E$2:$E$4135)</f>
        <v>72</v>
      </c>
      <c r="G2328" s="109">
        <f>PERCENTRANK($E$2:$E$4135,E2328)</f>
        <v>0.98199999999999998</v>
      </c>
    </row>
    <row r="2329" spans="1:7">
      <c r="A2329" s="95">
        <v>2012</v>
      </c>
      <c r="B2329" s="95" t="s">
        <v>44</v>
      </c>
      <c r="C2329" s="95" t="s">
        <v>127</v>
      </c>
      <c r="D2329" s="95" t="s">
        <v>1264</v>
      </c>
      <c r="E2329" s="111">
        <v>1500000</v>
      </c>
      <c r="F2329" s="110">
        <f>RANK(E2329,$E$2:$E$4135)</f>
        <v>1886</v>
      </c>
      <c r="G2329" s="109">
        <f>PERCENTRANK($E$2:$E$4135,E2329)</f>
        <v>0.52800000000000002</v>
      </c>
    </row>
    <row r="2330" spans="1:7">
      <c r="A2330" s="95">
        <v>2012</v>
      </c>
      <c r="B2330" s="95" t="s">
        <v>44</v>
      </c>
      <c r="C2330" s="95" t="s">
        <v>127</v>
      </c>
      <c r="D2330" s="95" t="s">
        <v>1091</v>
      </c>
      <c r="E2330" s="111">
        <v>495200</v>
      </c>
      <c r="F2330" s="110">
        <f>RANK(E2330,$E$2:$E$4135)</f>
        <v>3140</v>
      </c>
      <c r="G2330" s="109">
        <f>PERCENTRANK($E$2:$E$4135,E2330)</f>
        <v>0.24</v>
      </c>
    </row>
    <row r="2331" spans="1:7">
      <c r="A2331" s="95">
        <v>2012</v>
      </c>
      <c r="B2331" s="95" t="s">
        <v>44</v>
      </c>
      <c r="C2331" s="95" t="s">
        <v>127</v>
      </c>
      <c r="D2331" s="95" t="s">
        <v>1265</v>
      </c>
      <c r="E2331" s="111">
        <v>625000</v>
      </c>
      <c r="F2331" s="110">
        <f>RANK(E2331,$E$2:$E$4135)</f>
        <v>2516</v>
      </c>
      <c r="G2331" s="109">
        <f>PERCENTRANK($E$2:$E$4135,E2331)</f>
        <v>0.39</v>
      </c>
    </row>
    <row r="2332" spans="1:7">
      <c r="A2332" s="95">
        <v>2012</v>
      </c>
      <c r="B2332" s="95" t="s">
        <v>44</v>
      </c>
      <c r="C2332" s="95" t="s">
        <v>127</v>
      </c>
      <c r="D2332" s="95" t="s">
        <v>722</v>
      </c>
      <c r="E2332" s="111">
        <v>5000000</v>
      </c>
      <c r="F2332" s="110">
        <f>RANK(E2332,$E$2:$E$4135)</f>
        <v>956</v>
      </c>
      <c r="G2332" s="109">
        <f>PERCENTRANK($E$2:$E$4135,E2332)</f>
        <v>0.75600000000000001</v>
      </c>
    </row>
    <row r="2333" spans="1:7">
      <c r="A2333" s="95">
        <v>2012</v>
      </c>
      <c r="B2333" s="95" t="s">
        <v>44</v>
      </c>
      <c r="C2333" s="95" t="s">
        <v>127</v>
      </c>
      <c r="D2333" s="95" t="s">
        <v>1266</v>
      </c>
      <c r="E2333" s="111">
        <v>481300</v>
      </c>
      <c r="F2333" s="110">
        <f>RANK(E2333,$E$2:$E$4135)</f>
        <v>3445</v>
      </c>
      <c r="G2333" s="109">
        <f>PERCENTRANK($E$2:$E$4135,E2333)</f>
        <v>0.16600000000000001</v>
      </c>
    </row>
    <row r="2334" spans="1:7">
      <c r="A2334" s="95">
        <v>2012</v>
      </c>
      <c r="B2334" s="95" t="s">
        <v>44</v>
      </c>
      <c r="C2334" s="95" t="s">
        <v>127</v>
      </c>
      <c r="D2334" s="95" t="s">
        <v>1267</v>
      </c>
      <c r="E2334" s="111">
        <v>480000</v>
      </c>
      <c r="F2334" s="110">
        <f>RANK(E2334,$E$2:$E$4135)</f>
        <v>3476</v>
      </c>
      <c r="G2334" s="109">
        <f>PERCENTRANK($E$2:$E$4135,E2334)</f>
        <v>0.14299999999999999</v>
      </c>
    </row>
    <row r="2335" spans="1:7">
      <c r="A2335" s="95">
        <v>2012</v>
      </c>
      <c r="B2335" s="95" t="s">
        <v>44</v>
      </c>
      <c r="C2335" s="95" t="s">
        <v>127</v>
      </c>
      <c r="D2335" s="95" t="s">
        <v>143</v>
      </c>
      <c r="E2335" s="111">
        <v>1000000</v>
      </c>
      <c r="F2335" s="110">
        <f>RANK(E2335,$E$2:$E$4135)</f>
        <v>2160</v>
      </c>
      <c r="G2335" s="109">
        <f>PERCENTRANK($E$2:$E$4135,E2335)</f>
        <v>0.45800000000000002</v>
      </c>
    </row>
    <row r="2336" spans="1:7">
      <c r="A2336" s="95">
        <v>2012</v>
      </c>
      <c r="B2336" s="95" t="s">
        <v>44</v>
      </c>
      <c r="C2336" s="95" t="s">
        <v>127</v>
      </c>
      <c r="D2336" s="95" t="s">
        <v>1268</v>
      </c>
      <c r="E2336" s="111">
        <v>486900</v>
      </c>
      <c r="F2336" s="110">
        <f>RANK(E2336,$E$2:$E$4135)</f>
        <v>3352</v>
      </c>
      <c r="G2336" s="109">
        <f>PERCENTRANK($E$2:$E$4135,E2336)</f>
        <v>0.188</v>
      </c>
    </row>
    <row r="2337" spans="1:7">
      <c r="A2337" s="95">
        <v>2012</v>
      </c>
      <c r="B2337" s="95" t="s">
        <v>44</v>
      </c>
      <c r="C2337" s="95" t="s">
        <v>127</v>
      </c>
      <c r="D2337" s="95" t="s">
        <v>726</v>
      </c>
      <c r="E2337" s="111">
        <v>483600</v>
      </c>
      <c r="F2337" s="110">
        <f>RANK(E2337,$E$2:$E$4135)</f>
        <v>3394</v>
      </c>
      <c r="G2337" s="109">
        <f>PERCENTRANK($E$2:$E$4135,E2337)</f>
        <v>0.17899999999999999</v>
      </c>
    </row>
    <row r="2338" spans="1:7">
      <c r="A2338" s="95">
        <v>2012</v>
      </c>
      <c r="B2338" s="95" t="s">
        <v>44</v>
      </c>
      <c r="C2338" s="95" t="s">
        <v>127</v>
      </c>
      <c r="D2338" s="95" t="s">
        <v>1269</v>
      </c>
      <c r="E2338" s="111">
        <v>488000</v>
      </c>
      <c r="F2338" s="110">
        <f>RANK(E2338,$E$2:$E$4135)</f>
        <v>3337</v>
      </c>
      <c r="G2338" s="109">
        <f>PERCENTRANK($E$2:$E$4135,E2338)</f>
        <v>0.191</v>
      </c>
    </row>
    <row r="2339" spans="1:7">
      <c r="A2339" s="95">
        <v>2012</v>
      </c>
      <c r="B2339" s="95" t="s">
        <v>44</v>
      </c>
      <c r="C2339" s="95" t="s">
        <v>127</v>
      </c>
      <c r="D2339" s="95" t="s">
        <v>311</v>
      </c>
      <c r="E2339" s="111">
        <v>3750000</v>
      </c>
      <c r="F2339" s="110">
        <f>RANK(E2339,$E$2:$E$4135)</f>
        <v>1232</v>
      </c>
      <c r="G2339" s="109">
        <f>PERCENTRANK($E$2:$E$4135,E2339)</f>
        <v>0.69699999999999995</v>
      </c>
    </row>
    <row r="2340" spans="1:7">
      <c r="A2340" s="95">
        <v>2012</v>
      </c>
      <c r="B2340" s="95" t="s">
        <v>44</v>
      </c>
      <c r="C2340" s="95" t="s">
        <v>127</v>
      </c>
      <c r="D2340" s="95" t="s">
        <v>1270</v>
      </c>
      <c r="E2340" s="111">
        <v>480000</v>
      </c>
      <c r="F2340" s="110">
        <f>RANK(E2340,$E$2:$E$4135)</f>
        <v>3476</v>
      </c>
      <c r="G2340" s="109">
        <f>PERCENTRANK($E$2:$E$4135,E2340)</f>
        <v>0.14299999999999999</v>
      </c>
    </row>
    <row r="2341" spans="1:7">
      <c r="A2341" s="95">
        <v>2012</v>
      </c>
      <c r="B2341" s="95" t="s">
        <v>44</v>
      </c>
      <c r="C2341" s="95" t="s">
        <v>127</v>
      </c>
      <c r="D2341" s="95" t="s">
        <v>785</v>
      </c>
      <c r="E2341" s="111">
        <v>1750000</v>
      </c>
      <c r="F2341" s="110">
        <f>RANK(E2341,$E$2:$E$4135)</f>
        <v>1807</v>
      </c>
      <c r="G2341" s="109">
        <f>PERCENTRANK($E$2:$E$4135,E2341)</f>
        <v>0.55600000000000005</v>
      </c>
    </row>
    <row r="2342" spans="1:7">
      <c r="A2342" s="95">
        <v>2012</v>
      </c>
      <c r="B2342" s="95" t="s">
        <v>44</v>
      </c>
      <c r="C2342" s="95" t="s">
        <v>127</v>
      </c>
      <c r="D2342" s="95" t="s">
        <v>1077</v>
      </c>
      <c r="E2342" s="111">
        <v>489100</v>
      </c>
      <c r="F2342" s="110">
        <f>RANK(E2342,$E$2:$E$4135)</f>
        <v>3328</v>
      </c>
      <c r="G2342" s="109">
        <f>PERCENTRANK($E$2:$E$4135,E2342)</f>
        <v>0.19400000000000001</v>
      </c>
    </row>
    <row r="2343" spans="1:7">
      <c r="A2343" s="95">
        <v>2012</v>
      </c>
      <c r="B2343" s="95" t="s">
        <v>44</v>
      </c>
      <c r="C2343" s="95" t="s">
        <v>127</v>
      </c>
      <c r="D2343" s="95" t="s">
        <v>1271</v>
      </c>
      <c r="E2343" s="111">
        <v>484300</v>
      </c>
      <c r="F2343" s="110">
        <f>RANK(E2343,$E$2:$E$4135)</f>
        <v>3385</v>
      </c>
      <c r="G2343" s="109">
        <f>PERCENTRANK($E$2:$E$4135,E2343)</f>
        <v>0.18</v>
      </c>
    </row>
    <row r="2344" spans="1:7">
      <c r="A2344" s="95">
        <v>2012</v>
      </c>
      <c r="B2344" s="95" t="s">
        <v>44</v>
      </c>
      <c r="C2344" s="95" t="s">
        <v>127</v>
      </c>
      <c r="D2344" s="95" t="s">
        <v>481</v>
      </c>
      <c r="E2344" s="111">
        <v>1100000</v>
      </c>
      <c r="F2344" s="110">
        <f>RANK(E2344,$E$2:$E$4135)</f>
        <v>2113</v>
      </c>
      <c r="G2344" s="109">
        <f>PERCENTRANK($E$2:$E$4135,E2344)</f>
        <v>0.48199999999999998</v>
      </c>
    </row>
    <row r="2345" spans="1:7">
      <c r="A2345" s="95">
        <v>2012</v>
      </c>
      <c r="B2345" s="95" t="s">
        <v>44</v>
      </c>
      <c r="C2345" s="95" t="s">
        <v>127</v>
      </c>
      <c r="D2345" s="95" t="s">
        <v>1078</v>
      </c>
      <c r="E2345" s="111">
        <v>495100</v>
      </c>
      <c r="F2345" s="110">
        <f>RANK(E2345,$E$2:$E$4135)</f>
        <v>3142</v>
      </c>
      <c r="G2345" s="109">
        <f>PERCENTRANK($E$2:$E$4135,E2345)</f>
        <v>0.24</v>
      </c>
    </row>
    <row r="2346" spans="1:7">
      <c r="A2346" s="95">
        <v>2012</v>
      </c>
      <c r="B2346" s="95" t="s">
        <v>44</v>
      </c>
      <c r="C2346" s="95" t="s">
        <v>127</v>
      </c>
      <c r="D2346" s="95" t="s">
        <v>729</v>
      </c>
      <c r="E2346" s="111">
        <v>18000000</v>
      </c>
      <c r="F2346" s="110">
        <f>RANK(E2346,$E$2:$E$4135)</f>
        <v>100</v>
      </c>
      <c r="G2346" s="109">
        <f>PERCENTRANK($E$2:$E$4135,E2346)</f>
        <v>0.97499999999999998</v>
      </c>
    </row>
    <row r="2347" spans="1:7">
      <c r="A2347" s="95">
        <v>2012</v>
      </c>
      <c r="B2347" s="95" t="s">
        <v>44</v>
      </c>
      <c r="C2347" s="95" t="s">
        <v>127</v>
      </c>
      <c r="D2347" s="95" t="s">
        <v>733</v>
      </c>
      <c r="E2347" s="111">
        <v>4850000</v>
      </c>
      <c r="F2347" s="110">
        <f>RANK(E2347,$E$2:$E$4135)</f>
        <v>1015</v>
      </c>
      <c r="G2347" s="109">
        <f>PERCENTRANK($E$2:$E$4135,E2347)</f>
        <v>0.753</v>
      </c>
    </row>
    <row r="2348" spans="1:7">
      <c r="A2348" s="95">
        <v>2012</v>
      </c>
      <c r="B2348" s="95" t="s">
        <v>44</v>
      </c>
      <c r="C2348" s="95" t="s">
        <v>127</v>
      </c>
      <c r="D2348" s="95" t="s">
        <v>964</v>
      </c>
      <c r="E2348" s="111">
        <v>488200</v>
      </c>
      <c r="F2348" s="110">
        <f>RANK(E2348,$E$2:$E$4135)</f>
        <v>3336</v>
      </c>
      <c r="G2348" s="109">
        <f>PERCENTRANK($E$2:$E$4135,E2348)</f>
        <v>0.193</v>
      </c>
    </row>
    <row r="2349" spans="1:7">
      <c r="A2349" s="95">
        <v>2012</v>
      </c>
      <c r="B2349" s="95" t="s">
        <v>44</v>
      </c>
      <c r="C2349" s="95" t="s">
        <v>127</v>
      </c>
      <c r="D2349" s="95" t="s">
        <v>1079</v>
      </c>
      <c r="E2349" s="111">
        <v>482900</v>
      </c>
      <c r="F2349" s="110">
        <f>RANK(E2349,$E$2:$E$4135)</f>
        <v>3408</v>
      </c>
      <c r="G2349" s="109">
        <f>PERCENTRANK($E$2:$E$4135,E2349)</f>
        <v>0.17499999999999999</v>
      </c>
    </row>
    <row r="2350" spans="1:7">
      <c r="A2350" s="95">
        <v>2012</v>
      </c>
      <c r="B2350" s="95" t="s">
        <v>45</v>
      </c>
      <c r="C2350" s="95" t="s">
        <v>73</v>
      </c>
      <c r="D2350" s="95" t="s">
        <v>736</v>
      </c>
      <c r="E2350" s="111">
        <v>5000000</v>
      </c>
      <c r="F2350" s="110">
        <f>RANK(E2350,$E$2:$E$4135)</f>
        <v>956</v>
      </c>
      <c r="G2350" s="109">
        <f>PERCENTRANK($E$2:$E$4135,E2350)</f>
        <v>0.75600000000000001</v>
      </c>
    </row>
    <row r="2351" spans="1:7">
      <c r="A2351" s="95">
        <v>2012</v>
      </c>
      <c r="B2351" s="95" t="s">
        <v>45</v>
      </c>
      <c r="C2351" s="95" t="s">
        <v>73</v>
      </c>
      <c r="D2351" s="95" t="s">
        <v>1080</v>
      </c>
      <c r="E2351" s="111">
        <v>481000</v>
      </c>
      <c r="F2351" s="110">
        <f>RANK(E2351,$E$2:$E$4135)</f>
        <v>3447</v>
      </c>
      <c r="G2351" s="109">
        <f>PERCENTRANK($E$2:$E$4135,E2351)</f>
        <v>0.161</v>
      </c>
    </row>
    <row r="2352" spans="1:7">
      <c r="A2352" s="95">
        <v>2012</v>
      </c>
      <c r="B2352" s="95" t="s">
        <v>45</v>
      </c>
      <c r="C2352" s="95" t="s">
        <v>73</v>
      </c>
      <c r="D2352" s="95" t="s">
        <v>1272</v>
      </c>
      <c r="E2352" s="111">
        <v>516000</v>
      </c>
      <c r="F2352" s="110">
        <f>RANK(E2352,$E$2:$E$4135)</f>
        <v>2683</v>
      </c>
      <c r="G2352" s="109">
        <f>PERCENTRANK($E$2:$E$4135,E2352)</f>
        <v>0.35</v>
      </c>
    </row>
    <row r="2353" spans="1:7">
      <c r="A2353" s="95">
        <v>2012</v>
      </c>
      <c r="B2353" s="95" t="s">
        <v>45</v>
      </c>
      <c r="C2353" s="95" t="s">
        <v>73</v>
      </c>
      <c r="D2353" s="95" t="s">
        <v>1081</v>
      </c>
      <c r="E2353" s="111">
        <v>560000</v>
      </c>
      <c r="F2353" s="110">
        <f>RANK(E2353,$E$2:$E$4135)</f>
        <v>2554</v>
      </c>
      <c r="G2353" s="109">
        <f>PERCENTRANK($E$2:$E$4135,E2353)</f>
        <v>0.38100000000000001</v>
      </c>
    </row>
    <row r="2354" spans="1:7">
      <c r="A2354" s="95">
        <v>2012</v>
      </c>
      <c r="B2354" s="95" t="s">
        <v>45</v>
      </c>
      <c r="C2354" s="95" t="s">
        <v>73</v>
      </c>
      <c r="D2354" s="95" t="s">
        <v>738</v>
      </c>
      <c r="E2354" s="111">
        <v>625000</v>
      </c>
      <c r="F2354" s="110">
        <f>RANK(E2354,$E$2:$E$4135)</f>
        <v>2516</v>
      </c>
      <c r="G2354" s="109">
        <f>PERCENTRANK($E$2:$E$4135,E2354)</f>
        <v>0.39</v>
      </c>
    </row>
    <row r="2355" spans="1:7">
      <c r="A2355" s="95">
        <v>2012</v>
      </c>
      <c r="B2355" s="95" t="s">
        <v>45</v>
      </c>
      <c r="C2355" s="95" t="s">
        <v>73</v>
      </c>
      <c r="D2355" s="95" t="s">
        <v>100</v>
      </c>
      <c r="E2355" s="111">
        <v>6000000</v>
      </c>
      <c r="F2355" s="110">
        <f>RANK(E2355,$E$2:$E$4135)</f>
        <v>790</v>
      </c>
      <c r="G2355" s="109">
        <f>PERCENTRANK($E$2:$E$4135,E2355)</f>
        <v>0.79900000000000004</v>
      </c>
    </row>
    <row r="2356" spans="1:7">
      <c r="A2356" s="95">
        <v>2012</v>
      </c>
      <c r="B2356" s="95" t="s">
        <v>45</v>
      </c>
      <c r="C2356" s="95" t="s">
        <v>73</v>
      </c>
      <c r="D2356" s="95" t="s">
        <v>739</v>
      </c>
      <c r="E2356" s="111">
        <v>15333333</v>
      </c>
      <c r="F2356" s="110">
        <f>RANK(E2356,$E$2:$E$4135)</f>
        <v>163</v>
      </c>
      <c r="G2356" s="109">
        <f>PERCENTRANK($E$2:$E$4135,E2356)</f>
        <v>0.96</v>
      </c>
    </row>
    <row r="2357" spans="1:7">
      <c r="A2357" s="95">
        <v>2012</v>
      </c>
      <c r="B2357" s="95" t="s">
        <v>45</v>
      </c>
      <c r="C2357" s="95" t="s">
        <v>73</v>
      </c>
      <c r="D2357" s="95" t="s">
        <v>1273</v>
      </c>
      <c r="E2357" s="111">
        <v>481000</v>
      </c>
      <c r="F2357" s="110">
        <f>RANK(E2357,$E$2:$E$4135)</f>
        <v>3447</v>
      </c>
      <c r="G2357" s="109">
        <f>PERCENTRANK($E$2:$E$4135,E2357)</f>
        <v>0.161</v>
      </c>
    </row>
    <row r="2358" spans="1:7">
      <c r="A2358" s="95">
        <v>2012</v>
      </c>
      <c r="B2358" s="95" t="s">
        <v>45</v>
      </c>
      <c r="C2358" s="95" t="s">
        <v>73</v>
      </c>
      <c r="D2358" s="95" t="s">
        <v>1082</v>
      </c>
      <c r="E2358" s="111">
        <v>2200000</v>
      </c>
      <c r="F2358" s="110">
        <f>RANK(E2358,$E$2:$E$4135)</f>
        <v>1658</v>
      </c>
      <c r="G2358" s="109">
        <f>PERCENTRANK($E$2:$E$4135,E2358)</f>
        <v>0.59699999999999998</v>
      </c>
    </row>
    <row r="2359" spans="1:7">
      <c r="A2359" s="95">
        <v>2012</v>
      </c>
      <c r="B2359" s="95" t="s">
        <v>45</v>
      </c>
      <c r="C2359" s="95" t="s">
        <v>73</v>
      </c>
      <c r="D2359" s="95" t="s">
        <v>355</v>
      </c>
      <c r="E2359" s="111">
        <v>750000</v>
      </c>
      <c r="F2359" s="110">
        <f>RANK(E2359,$E$2:$E$4135)</f>
        <v>2413</v>
      </c>
      <c r="G2359" s="109">
        <f>PERCENTRANK($E$2:$E$4135,E2359)</f>
        <v>0.40600000000000003</v>
      </c>
    </row>
    <row r="2360" spans="1:7">
      <c r="A2360" s="95">
        <v>2012</v>
      </c>
      <c r="B2360" s="95" t="s">
        <v>45</v>
      </c>
      <c r="C2360" s="95" t="s">
        <v>73</v>
      </c>
      <c r="D2360" s="95" t="s">
        <v>741</v>
      </c>
      <c r="E2360" s="111">
        <v>10000000</v>
      </c>
      <c r="F2360" s="110">
        <f>RANK(E2360,$E$2:$E$4135)</f>
        <v>431</v>
      </c>
      <c r="G2360" s="109">
        <f>PERCENTRANK($E$2:$E$4135,E2360)</f>
        <v>0.88700000000000001</v>
      </c>
    </row>
    <row r="2361" spans="1:7">
      <c r="A2361" s="95">
        <v>2012</v>
      </c>
      <c r="B2361" s="95" t="s">
        <v>45</v>
      </c>
      <c r="C2361" s="95" t="s">
        <v>73</v>
      </c>
      <c r="D2361" s="95" t="s">
        <v>1274</v>
      </c>
      <c r="E2361" s="111">
        <v>481350</v>
      </c>
      <c r="F2361" s="110">
        <f>RANK(E2361,$E$2:$E$4135)</f>
        <v>3444</v>
      </c>
      <c r="G2361" s="109">
        <f>PERCENTRANK($E$2:$E$4135,E2361)</f>
        <v>0.16600000000000001</v>
      </c>
    </row>
    <row r="2362" spans="1:7">
      <c r="A2362" s="95">
        <v>2012</v>
      </c>
      <c r="B2362" s="95" t="s">
        <v>45</v>
      </c>
      <c r="C2362" s="95" t="s">
        <v>73</v>
      </c>
      <c r="D2362" s="95" t="s">
        <v>745</v>
      </c>
      <c r="E2362" s="111">
        <v>18250000</v>
      </c>
      <c r="F2362" s="110">
        <f>RANK(E2362,$E$2:$E$4135)</f>
        <v>97</v>
      </c>
      <c r="G2362" s="109">
        <f>PERCENTRANK($E$2:$E$4135,E2362)</f>
        <v>0.97599999999999998</v>
      </c>
    </row>
    <row r="2363" spans="1:7">
      <c r="A2363" s="95">
        <v>2012</v>
      </c>
      <c r="B2363" s="95" t="s">
        <v>45</v>
      </c>
      <c r="C2363" s="95" t="s">
        <v>73</v>
      </c>
      <c r="D2363" s="95" t="s">
        <v>670</v>
      </c>
      <c r="E2363" s="111">
        <v>4250000</v>
      </c>
      <c r="F2363" s="110">
        <f>RANK(E2363,$E$2:$E$4135)</f>
        <v>1115</v>
      </c>
      <c r="G2363" s="109">
        <f>PERCENTRANK($E$2:$E$4135,E2363)</f>
        <v>0.72499999999999998</v>
      </c>
    </row>
    <row r="2364" spans="1:7">
      <c r="A2364" s="95">
        <v>2012</v>
      </c>
      <c r="B2364" s="95" t="s">
        <v>45</v>
      </c>
      <c r="C2364" s="95" t="s">
        <v>73</v>
      </c>
      <c r="D2364" s="95" t="s">
        <v>748</v>
      </c>
      <c r="E2364" s="111">
        <v>1000000</v>
      </c>
      <c r="F2364" s="110">
        <f>RANK(E2364,$E$2:$E$4135)</f>
        <v>2160</v>
      </c>
      <c r="G2364" s="109">
        <f>PERCENTRANK($E$2:$E$4135,E2364)</f>
        <v>0.45800000000000002</v>
      </c>
    </row>
    <row r="2365" spans="1:7">
      <c r="A2365" s="95">
        <v>2012</v>
      </c>
      <c r="B2365" s="95" t="s">
        <v>45</v>
      </c>
      <c r="C2365" s="95" t="s">
        <v>73</v>
      </c>
      <c r="D2365" s="95" t="s">
        <v>1275</v>
      </c>
      <c r="E2365" s="111">
        <v>480000</v>
      </c>
      <c r="F2365" s="110">
        <f>RANK(E2365,$E$2:$E$4135)</f>
        <v>3476</v>
      </c>
      <c r="G2365" s="109">
        <f>PERCENTRANK($E$2:$E$4135,E2365)</f>
        <v>0.14299999999999999</v>
      </c>
    </row>
    <row r="2366" spans="1:7">
      <c r="A2366" s="95">
        <v>2012</v>
      </c>
      <c r="B2366" s="95" t="s">
        <v>45</v>
      </c>
      <c r="C2366" s="95" t="s">
        <v>73</v>
      </c>
      <c r="D2366" s="95" t="s">
        <v>585</v>
      </c>
      <c r="E2366" s="111">
        <v>4850000</v>
      </c>
      <c r="F2366" s="110">
        <f>RANK(E2366,$E$2:$E$4135)</f>
        <v>1015</v>
      </c>
      <c r="G2366" s="109">
        <f>PERCENTRANK($E$2:$E$4135,E2366)</f>
        <v>0.753</v>
      </c>
    </row>
    <row r="2367" spans="1:7">
      <c r="A2367" s="95">
        <v>2012</v>
      </c>
      <c r="B2367" s="95" t="s">
        <v>45</v>
      </c>
      <c r="C2367" s="95" t="s">
        <v>73</v>
      </c>
      <c r="D2367" s="95" t="s">
        <v>1276</v>
      </c>
      <c r="E2367" s="111">
        <v>480000</v>
      </c>
      <c r="F2367" s="110">
        <f>RANK(E2367,$E$2:$E$4135)</f>
        <v>3476</v>
      </c>
      <c r="G2367" s="109">
        <f>PERCENTRANK($E$2:$E$4135,E2367)</f>
        <v>0.14299999999999999</v>
      </c>
    </row>
    <row r="2368" spans="1:7">
      <c r="A2368" s="95">
        <v>2012</v>
      </c>
      <c r="B2368" s="95" t="s">
        <v>45</v>
      </c>
      <c r="C2368" s="95" t="s">
        <v>73</v>
      </c>
      <c r="D2368" s="95" t="s">
        <v>1083</v>
      </c>
      <c r="E2368" s="111">
        <v>615000</v>
      </c>
      <c r="F2368" s="110">
        <f>RANK(E2368,$E$2:$E$4135)</f>
        <v>2522</v>
      </c>
      <c r="G2368" s="109">
        <f>PERCENTRANK($E$2:$E$4135,E2368)</f>
        <v>0.39</v>
      </c>
    </row>
    <row r="2369" spans="1:7">
      <c r="A2369" s="95">
        <v>2012</v>
      </c>
      <c r="B2369" s="95" t="s">
        <v>45</v>
      </c>
      <c r="C2369" s="95" t="s">
        <v>73</v>
      </c>
      <c r="D2369" s="95" t="s">
        <v>750</v>
      </c>
      <c r="E2369" s="111">
        <v>1575000</v>
      </c>
      <c r="F2369" s="110">
        <f>RANK(E2369,$E$2:$E$4135)</f>
        <v>1876</v>
      </c>
      <c r="G2369" s="109">
        <f>PERCENTRANK($E$2:$E$4135,E2369)</f>
        <v>0.54600000000000004</v>
      </c>
    </row>
    <row r="2370" spans="1:7">
      <c r="A2370" s="95">
        <v>2012</v>
      </c>
      <c r="B2370" s="95" t="s">
        <v>45</v>
      </c>
      <c r="C2370" s="95" t="s">
        <v>73</v>
      </c>
      <c r="D2370" s="95" t="s">
        <v>752</v>
      </c>
      <c r="E2370" s="111">
        <v>483000</v>
      </c>
      <c r="F2370" s="110">
        <f>RANK(E2370,$E$2:$E$4135)</f>
        <v>3396</v>
      </c>
      <c r="G2370" s="109">
        <f>PERCENTRANK($E$2:$E$4135,E2370)</f>
        <v>0.17499999999999999</v>
      </c>
    </row>
    <row r="2371" spans="1:7">
      <c r="A2371" s="95">
        <v>2012</v>
      </c>
      <c r="B2371" s="95" t="s">
        <v>45</v>
      </c>
      <c r="C2371" s="95" t="s">
        <v>73</v>
      </c>
      <c r="D2371" s="95" t="s">
        <v>753</v>
      </c>
      <c r="E2371" s="111">
        <v>6000000</v>
      </c>
      <c r="F2371" s="110">
        <f>RANK(E2371,$E$2:$E$4135)</f>
        <v>790</v>
      </c>
      <c r="G2371" s="109">
        <f>PERCENTRANK($E$2:$E$4135,E2371)</f>
        <v>0.79900000000000004</v>
      </c>
    </row>
    <row r="2372" spans="1:7">
      <c r="A2372" s="95">
        <v>2012</v>
      </c>
      <c r="B2372" s="95" t="s">
        <v>45</v>
      </c>
      <c r="C2372" s="95" t="s">
        <v>73</v>
      </c>
      <c r="D2372" s="95" t="s">
        <v>1277</v>
      </c>
      <c r="E2372" s="111">
        <v>480000</v>
      </c>
      <c r="F2372" s="110">
        <f>RANK(E2372,$E$2:$E$4135)</f>
        <v>3476</v>
      </c>
      <c r="G2372" s="109">
        <f>PERCENTRANK($E$2:$E$4135,E2372)</f>
        <v>0.14299999999999999</v>
      </c>
    </row>
    <row r="2373" spans="1:7">
      <c r="A2373" s="95">
        <v>2012</v>
      </c>
      <c r="B2373" s="95" t="s">
        <v>45</v>
      </c>
      <c r="C2373" s="95" t="s">
        <v>73</v>
      </c>
      <c r="D2373" s="95" t="s">
        <v>755</v>
      </c>
      <c r="E2373" s="111">
        <v>3200000</v>
      </c>
      <c r="F2373" s="110">
        <f>RANK(E2373,$E$2:$E$4135)</f>
        <v>1359</v>
      </c>
      <c r="G2373" s="109">
        <f>PERCENTRANK($E$2:$E$4135,E2373)</f>
        <v>0.66800000000000004</v>
      </c>
    </row>
    <row r="2374" spans="1:7">
      <c r="A2374" s="95">
        <v>2012</v>
      </c>
      <c r="B2374" s="95" t="s">
        <v>45</v>
      </c>
      <c r="C2374" s="95" t="s">
        <v>73</v>
      </c>
      <c r="D2374" s="95" t="s">
        <v>756</v>
      </c>
      <c r="E2374" s="111">
        <v>1300000</v>
      </c>
      <c r="F2374" s="110">
        <f>RANK(E2374,$E$2:$E$4135)</f>
        <v>2016</v>
      </c>
      <c r="G2374" s="109">
        <f>PERCENTRANK($E$2:$E$4135,E2374)</f>
        <v>0.50900000000000001</v>
      </c>
    </row>
    <row r="2375" spans="1:7">
      <c r="A2375" s="95">
        <v>2012</v>
      </c>
      <c r="B2375" s="95" t="s">
        <v>45</v>
      </c>
      <c r="C2375" s="95" t="s">
        <v>73</v>
      </c>
      <c r="D2375" s="95" t="s">
        <v>1278</v>
      </c>
      <c r="E2375" s="111">
        <v>480000</v>
      </c>
      <c r="F2375" s="110">
        <f>RANK(E2375,$E$2:$E$4135)</f>
        <v>3476</v>
      </c>
      <c r="G2375" s="109">
        <f>PERCENTRANK($E$2:$E$4135,E2375)</f>
        <v>0.14299999999999999</v>
      </c>
    </row>
    <row r="2376" spans="1:7">
      <c r="A2376" s="95">
        <v>2012</v>
      </c>
      <c r="B2376" s="95" t="s">
        <v>45</v>
      </c>
      <c r="C2376" s="95" t="s">
        <v>73</v>
      </c>
      <c r="D2376" s="95" t="s">
        <v>232</v>
      </c>
      <c r="E2376" s="111">
        <v>1250000</v>
      </c>
      <c r="F2376" s="110">
        <f>RANK(E2376,$E$2:$E$4135)</f>
        <v>2039</v>
      </c>
      <c r="G2376" s="109">
        <f>PERCENTRANK($E$2:$E$4135,E2376)</f>
        <v>0.5</v>
      </c>
    </row>
    <row r="2377" spans="1:7">
      <c r="A2377" s="95">
        <v>2012</v>
      </c>
      <c r="B2377" s="95" t="s">
        <v>45</v>
      </c>
      <c r="C2377" s="95" t="s">
        <v>73</v>
      </c>
      <c r="D2377" s="95" t="s">
        <v>1279</v>
      </c>
      <c r="E2377" s="111">
        <v>3000000</v>
      </c>
      <c r="F2377" s="110">
        <f>RANK(E2377,$E$2:$E$4135)</f>
        <v>1398</v>
      </c>
      <c r="G2377" s="109">
        <f>PERCENTRANK($E$2:$E$4135,E2377)</f>
        <v>0.64700000000000002</v>
      </c>
    </row>
    <row r="2378" spans="1:7">
      <c r="A2378" s="95">
        <v>2012</v>
      </c>
      <c r="B2378" s="95" t="s">
        <v>45</v>
      </c>
      <c r="C2378" s="95" t="s">
        <v>73</v>
      </c>
      <c r="D2378" s="95" t="s">
        <v>762</v>
      </c>
      <c r="E2378" s="111">
        <v>8500000</v>
      </c>
      <c r="F2378" s="110">
        <f>RANK(E2378,$E$2:$E$4135)</f>
        <v>540</v>
      </c>
      <c r="G2378" s="109">
        <f>PERCENTRANK($E$2:$E$4135,E2378)</f>
        <v>0.86499999999999999</v>
      </c>
    </row>
    <row r="2379" spans="1:7">
      <c r="A2379" s="95">
        <v>2012</v>
      </c>
      <c r="B2379" s="95" t="s">
        <v>45</v>
      </c>
      <c r="C2379" s="95" t="s">
        <v>73</v>
      </c>
      <c r="D2379" s="95" t="s">
        <v>763</v>
      </c>
      <c r="E2379" s="111">
        <v>19000000</v>
      </c>
      <c r="F2379" s="110">
        <f>RANK(E2379,$E$2:$E$4135)</f>
        <v>76</v>
      </c>
      <c r="G2379" s="109">
        <f>PERCENTRANK($E$2:$E$4135,E2379)</f>
        <v>0.97899999999999998</v>
      </c>
    </row>
    <row r="2380" spans="1:7">
      <c r="A2380" s="95">
        <v>2012</v>
      </c>
      <c r="B2380" s="95" t="s">
        <v>46</v>
      </c>
      <c r="C2380" s="95" t="s">
        <v>73</v>
      </c>
      <c r="D2380" s="95" t="s">
        <v>569</v>
      </c>
      <c r="E2380" s="111">
        <v>13000000</v>
      </c>
      <c r="F2380" s="110">
        <f>RANK(E2380,$E$2:$E$4135)</f>
        <v>260</v>
      </c>
      <c r="G2380" s="109">
        <f>PERCENTRANK($E$2:$E$4135,E2380)</f>
        <v>0.93100000000000005</v>
      </c>
    </row>
    <row r="2381" spans="1:7">
      <c r="A2381" s="95">
        <v>2012</v>
      </c>
      <c r="B2381" s="95" t="s">
        <v>46</v>
      </c>
      <c r="C2381" s="95" t="s">
        <v>73</v>
      </c>
      <c r="D2381" s="95" t="s">
        <v>376</v>
      </c>
      <c r="E2381" s="111">
        <v>12000000</v>
      </c>
      <c r="F2381" s="110">
        <f>RANK(E2381,$E$2:$E$4135)</f>
        <v>318</v>
      </c>
      <c r="G2381" s="109">
        <f>PERCENTRANK($E$2:$E$4135,E2381)</f>
        <v>0.91600000000000004</v>
      </c>
    </row>
    <row r="2382" spans="1:7">
      <c r="A2382" s="95">
        <v>2012</v>
      </c>
      <c r="B2382" s="95" t="s">
        <v>46</v>
      </c>
      <c r="C2382" s="95" t="s">
        <v>73</v>
      </c>
      <c r="D2382" s="95" t="s">
        <v>764</v>
      </c>
      <c r="E2382" s="111">
        <v>506000</v>
      </c>
      <c r="F2382" s="110">
        <f>RANK(E2382,$E$2:$E$4135)</f>
        <v>2826</v>
      </c>
      <c r="G2382" s="109">
        <f>PERCENTRANK($E$2:$E$4135,E2382)</f>
        <v>0.315</v>
      </c>
    </row>
    <row r="2383" spans="1:7">
      <c r="A2383" s="95">
        <v>2012</v>
      </c>
      <c r="B2383" s="95" t="s">
        <v>46</v>
      </c>
      <c r="C2383" s="95" t="s">
        <v>73</v>
      </c>
      <c r="D2383" s="95" t="s">
        <v>765</v>
      </c>
      <c r="E2383" s="111">
        <v>8500000</v>
      </c>
      <c r="F2383" s="110">
        <f>RANK(E2383,$E$2:$E$4135)</f>
        <v>540</v>
      </c>
      <c r="G2383" s="109">
        <f>PERCENTRANK($E$2:$E$4135,E2383)</f>
        <v>0.86499999999999999</v>
      </c>
    </row>
    <row r="2384" spans="1:7">
      <c r="A2384" s="95">
        <v>2012</v>
      </c>
      <c r="B2384" s="95" t="s">
        <v>46</v>
      </c>
      <c r="C2384" s="95" t="s">
        <v>73</v>
      </c>
      <c r="D2384" s="95" t="s">
        <v>1280</v>
      </c>
      <c r="E2384" s="111">
        <v>480000</v>
      </c>
      <c r="F2384" s="110">
        <f>RANK(E2384,$E$2:$E$4135)</f>
        <v>3476</v>
      </c>
      <c r="G2384" s="109">
        <f>PERCENTRANK($E$2:$E$4135,E2384)</f>
        <v>0.14299999999999999</v>
      </c>
    </row>
    <row r="2385" spans="1:7">
      <c r="A2385" s="95">
        <v>2012</v>
      </c>
      <c r="B2385" s="95" t="s">
        <v>46</v>
      </c>
      <c r="C2385" s="95" t="s">
        <v>73</v>
      </c>
      <c r="D2385" s="95" t="s">
        <v>766</v>
      </c>
      <c r="E2385" s="111">
        <v>495000</v>
      </c>
      <c r="F2385" s="110">
        <f>RANK(E2385,$E$2:$E$4135)</f>
        <v>3143</v>
      </c>
      <c r="G2385" s="109">
        <f>PERCENTRANK($E$2:$E$4135,E2385)</f>
        <v>0.23300000000000001</v>
      </c>
    </row>
    <row r="2386" spans="1:7">
      <c r="A2386" s="95">
        <v>2012</v>
      </c>
      <c r="B2386" s="95" t="s">
        <v>46</v>
      </c>
      <c r="C2386" s="95" t="s">
        <v>73</v>
      </c>
      <c r="D2386" s="95" t="s">
        <v>1281</v>
      </c>
      <c r="E2386" s="111">
        <v>481000</v>
      </c>
      <c r="F2386" s="110">
        <f>RANK(E2386,$E$2:$E$4135)</f>
        <v>3447</v>
      </c>
      <c r="G2386" s="109">
        <f>PERCENTRANK($E$2:$E$4135,E2386)</f>
        <v>0.161</v>
      </c>
    </row>
    <row r="2387" spans="1:7">
      <c r="A2387" s="95">
        <v>2012</v>
      </c>
      <c r="B2387" s="95" t="s">
        <v>46</v>
      </c>
      <c r="C2387" s="95" t="s">
        <v>73</v>
      </c>
      <c r="D2387" s="95" t="s">
        <v>1086</v>
      </c>
      <c r="E2387" s="111">
        <v>495000</v>
      </c>
      <c r="F2387" s="110">
        <f>RANK(E2387,$E$2:$E$4135)</f>
        <v>3143</v>
      </c>
      <c r="G2387" s="109">
        <f>PERCENTRANK($E$2:$E$4135,E2387)</f>
        <v>0.23300000000000001</v>
      </c>
    </row>
    <row r="2388" spans="1:7">
      <c r="A2388" s="95">
        <v>2012</v>
      </c>
      <c r="B2388" s="95" t="s">
        <v>46</v>
      </c>
      <c r="C2388" s="95" t="s">
        <v>73</v>
      </c>
      <c r="D2388" s="95" t="s">
        <v>768</v>
      </c>
      <c r="E2388" s="111">
        <v>508000</v>
      </c>
      <c r="F2388" s="110">
        <f>RANK(E2388,$E$2:$E$4135)</f>
        <v>2798</v>
      </c>
      <c r="G2388" s="109">
        <f>PERCENTRANK($E$2:$E$4135,E2388)</f>
        <v>0.32300000000000001</v>
      </c>
    </row>
    <row r="2389" spans="1:7">
      <c r="A2389" s="95">
        <v>2012</v>
      </c>
      <c r="B2389" s="95" t="s">
        <v>46</v>
      </c>
      <c r="C2389" s="95" t="s">
        <v>73</v>
      </c>
      <c r="D2389" s="95" t="s">
        <v>468</v>
      </c>
      <c r="E2389" s="111">
        <v>6500000</v>
      </c>
      <c r="F2389" s="110">
        <f>RANK(E2389,$E$2:$E$4135)</f>
        <v>742</v>
      </c>
      <c r="G2389" s="109">
        <f>PERCENTRANK($E$2:$E$4135,E2389)</f>
        <v>0.81499999999999995</v>
      </c>
    </row>
    <row r="2390" spans="1:7">
      <c r="A2390" s="95">
        <v>2012</v>
      </c>
      <c r="B2390" s="95" t="s">
        <v>46</v>
      </c>
      <c r="C2390" s="95" t="s">
        <v>73</v>
      </c>
      <c r="D2390" s="95" t="s">
        <v>769</v>
      </c>
      <c r="E2390" s="111">
        <v>3375000</v>
      </c>
      <c r="F2390" s="110">
        <f>RANK(E2390,$E$2:$E$4135)</f>
        <v>1320</v>
      </c>
      <c r="G2390" s="109">
        <f>PERCENTRANK($E$2:$E$4135,E2390)</f>
        <v>0.68</v>
      </c>
    </row>
    <row r="2391" spans="1:7">
      <c r="A2391" s="95">
        <v>2012</v>
      </c>
      <c r="B2391" s="95" t="s">
        <v>46</v>
      </c>
      <c r="C2391" s="95" t="s">
        <v>73</v>
      </c>
      <c r="D2391" s="95" t="s">
        <v>1087</v>
      </c>
      <c r="E2391" s="111">
        <v>483000</v>
      </c>
      <c r="F2391" s="110">
        <f>RANK(E2391,$E$2:$E$4135)</f>
        <v>3396</v>
      </c>
      <c r="G2391" s="109">
        <f>PERCENTRANK($E$2:$E$4135,E2391)</f>
        <v>0.17499999999999999</v>
      </c>
    </row>
    <row r="2392" spans="1:7">
      <c r="A2392" s="95">
        <v>2012</v>
      </c>
      <c r="B2392" s="95" t="s">
        <v>46</v>
      </c>
      <c r="C2392" s="95" t="s">
        <v>73</v>
      </c>
      <c r="D2392" s="95" t="s">
        <v>771</v>
      </c>
      <c r="E2392" s="111">
        <v>16292362</v>
      </c>
      <c r="F2392" s="110">
        <f>RANK(E2392,$E$2:$E$4135)</f>
        <v>126</v>
      </c>
      <c r="G2392" s="109">
        <f>PERCENTRANK($E$2:$E$4135,E2392)</f>
        <v>0.96899999999999997</v>
      </c>
    </row>
    <row r="2393" spans="1:7">
      <c r="A2393" s="95">
        <v>2012</v>
      </c>
      <c r="B2393" s="95" t="s">
        <v>46</v>
      </c>
      <c r="C2393" s="95" t="s">
        <v>73</v>
      </c>
      <c r="D2393" s="95" t="s">
        <v>1088</v>
      </c>
      <c r="E2393" s="111">
        <v>504000</v>
      </c>
      <c r="F2393" s="110">
        <f>RANK(E2393,$E$2:$E$4135)</f>
        <v>2895</v>
      </c>
      <c r="G2393" s="109">
        <f>PERCENTRANK($E$2:$E$4135,E2393)</f>
        <v>0.29699999999999999</v>
      </c>
    </row>
    <row r="2394" spans="1:7">
      <c r="A2394" s="95">
        <v>2012</v>
      </c>
      <c r="B2394" s="95" t="s">
        <v>46</v>
      </c>
      <c r="C2394" s="95" t="s">
        <v>73</v>
      </c>
      <c r="D2394" s="95" t="s">
        <v>1282</v>
      </c>
      <c r="E2394" s="111">
        <v>480000</v>
      </c>
      <c r="F2394" s="110">
        <f>RANK(E2394,$E$2:$E$4135)</f>
        <v>3476</v>
      </c>
      <c r="G2394" s="109">
        <f>PERCENTRANK($E$2:$E$4135,E2394)</f>
        <v>0.14299999999999999</v>
      </c>
    </row>
    <row r="2395" spans="1:7">
      <c r="A2395" s="95">
        <v>2012</v>
      </c>
      <c r="B2395" s="95" t="s">
        <v>46</v>
      </c>
      <c r="C2395" s="95" t="s">
        <v>73</v>
      </c>
      <c r="D2395" s="95" t="s">
        <v>193</v>
      </c>
      <c r="E2395" s="111">
        <v>850000</v>
      </c>
      <c r="F2395" s="110">
        <f>RANK(E2395,$E$2:$E$4135)</f>
        <v>2330</v>
      </c>
      <c r="G2395" s="109">
        <f>PERCENTRANK($E$2:$E$4135,E2395)</f>
        <v>0.42899999999999999</v>
      </c>
    </row>
    <row r="2396" spans="1:7">
      <c r="A2396" s="95">
        <v>2012</v>
      </c>
      <c r="B2396" s="95" t="s">
        <v>46</v>
      </c>
      <c r="C2396" s="95" t="s">
        <v>73</v>
      </c>
      <c r="D2396" s="95" t="s">
        <v>773</v>
      </c>
      <c r="E2396" s="111">
        <v>12187500</v>
      </c>
      <c r="F2396" s="110">
        <f>RANK(E2396,$E$2:$E$4135)</f>
        <v>309</v>
      </c>
      <c r="G2396" s="109">
        <f>PERCENTRANK($E$2:$E$4135,E2396)</f>
        <v>0.92500000000000004</v>
      </c>
    </row>
    <row r="2397" spans="1:7">
      <c r="A2397" s="95">
        <v>2012</v>
      </c>
      <c r="B2397" s="95" t="s">
        <v>46</v>
      </c>
      <c r="C2397" s="95" t="s">
        <v>73</v>
      </c>
      <c r="D2397" s="95" t="s">
        <v>1283</v>
      </c>
      <c r="E2397" s="111">
        <v>482000</v>
      </c>
      <c r="F2397" s="110">
        <f>RANK(E2397,$E$2:$E$4135)</f>
        <v>3427</v>
      </c>
      <c r="G2397" s="109">
        <f>PERCENTRANK($E$2:$E$4135,E2397)</f>
        <v>0.16800000000000001</v>
      </c>
    </row>
    <row r="2398" spans="1:7">
      <c r="A2398" s="95">
        <v>2012</v>
      </c>
      <c r="B2398" s="95" t="s">
        <v>46</v>
      </c>
      <c r="C2398" s="95" t="s">
        <v>73</v>
      </c>
      <c r="D2398" s="95" t="s">
        <v>777</v>
      </c>
      <c r="E2398" s="111">
        <v>2500000</v>
      </c>
      <c r="F2398" s="110">
        <f>RANK(E2398,$E$2:$E$4135)</f>
        <v>1555</v>
      </c>
      <c r="G2398" s="109">
        <f>PERCENTRANK($E$2:$E$4135,E2398)</f>
        <v>0.61699999999999999</v>
      </c>
    </row>
    <row r="2399" spans="1:7">
      <c r="A2399" s="95">
        <v>2012</v>
      </c>
      <c r="B2399" s="95" t="s">
        <v>46</v>
      </c>
      <c r="C2399" s="95" t="s">
        <v>73</v>
      </c>
      <c r="D2399" s="95" t="s">
        <v>779</v>
      </c>
      <c r="E2399" s="111">
        <v>7000000</v>
      </c>
      <c r="F2399" s="110">
        <f>RANK(E2399,$E$2:$E$4135)</f>
        <v>681</v>
      </c>
      <c r="G2399" s="109">
        <f>PERCENTRANK($E$2:$E$4135,E2399)</f>
        <v>0.82599999999999996</v>
      </c>
    </row>
    <row r="2400" spans="1:7">
      <c r="A2400" s="95">
        <v>2012</v>
      </c>
      <c r="B2400" s="95" t="s">
        <v>46</v>
      </c>
      <c r="C2400" s="95" t="s">
        <v>73</v>
      </c>
      <c r="D2400" s="95" t="s">
        <v>780</v>
      </c>
      <c r="E2400" s="111">
        <v>1950000</v>
      </c>
      <c r="F2400" s="110">
        <f>RANK(E2400,$E$2:$E$4135)</f>
        <v>1768</v>
      </c>
      <c r="G2400" s="109">
        <f>PERCENTRANK($E$2:$E$4135,E2400)</f>
        <v>0.57099999999999995</v>
      </c>
    </row>
    <row r="2401" spans="1:7">
      <c r="A2401" s="95">
        <v>2012</v>
      </c>
      <c r="B2401" s="95" t="s">
        <v>46</v>
      </c>
      <c r="C2401" s="95" t="s">
        <v>73</v>
      </c>
      <c r="D2401" s="95" t="s">
        <v>1284</v>
      </c>
      <c r="E2401" s="111">
        <v>480000</v>
      </c>
      <c r="F2401" s="110">
        <f>RANK(E2401,$E$2:$E$4135)</f>
        <v>3476</v>
      </c>
      <c r="G2401" s="109">
        <f>PERCENTRANK($E$2:$E$4135,E2401)</f>
        <v>0.14299999999999999</v>
      </c>
    </row>
    <row r="2402" spans="1:7">
      <c r="A2402" s="95">
        <v>2012</v>
      </c>
      <c r="B2402" s="95" t="s">
        <v>46</v>
      </c>
      <c r="C2402" s="95" t="s">
        <v>73</v>
      </c>
      <c r="D2402" s="95" t="s">
        <v>649</v>
      </c>
      <c r="E2402" s="111">
        <v>750000</v>
      </c>
      <c r="F2402" s="110">
        <f>RANK(E2402,$E$2:$E$4135)</f>
        <v>2413</v>
      </c>
      <c r="G2402" s="109">
        <f>PERCENTRANK($E$2:$E$4135,E2402)</f>
        <v>0.40600000000000003</v>
      </c>
    </row>
    <row r="2403" spans="1:7">
      <c r="A2403" s="95">
        <v>2012</v>
      </c>
      <c r="B2403" s="95" t="s">
        <v>46</v>
      </c>
      <c r="C2403" s="95" t="s">
        <v>73</v>
      </c>
      <c r="D2403" s="95" t="s">
        <v>870</v>
      </c>
      <c r="E2403" s="111">
        <v>504000</v>
      </c>
      <c r="F2403" s="110">
        <f>RANK(E2403,$E$2:$E$4135)</f>
        <v>2895</v>
      </c>
      <c r="G2403" s="109">
        <f>PERCENTRANK($E$2:$E$4135,E2403)</f>
        <v>0.29699999999999999</v>
      </c>
    </row>
    <row r="2404" spans="1:7">
      <c r="A2404" s="95">
        <v>2012</v>
      </c>
      <c r="B2404" s="95" t="s">
        <v>46</v>
      </c>
      <c r="C2404" s="95" t="s">
        <v>73</v>
      </c>
      <c r="D2404" s="95" t="s">
        <v>1285</v>
      </c>
      <c r="E2404" s="111">
        <v>498000</v>
      </c>
      <c r="F2404" s="110">
        <f>RANK(E2404,$E$2:$E$4135)</f>
        <v>3102</v>
      </c>
      <c r="G2404" s="109">
        <f>PERCENTRANK($E$2:$E$4135,E2404)</f>
        <v>0.248</v>
      </c>
    </row>
    <row r="2405" spans="1:7">
      <c r="A2405" s="95">
        <v>2012</v>
      </c>
      <c r="B2405" s="95" t="s">
        <v>46</v>
      </c>
      <c r="C2405" s="95" t="s">
        <v>73</v>
      </c>
      <c r="D2405" s="95" t="s">
        <v>786</v>
      </c>
      <c r="E2405" s="111">
        <v>1500000</v>
      </c>
      <c r="F2405" s="110">
        <f>RANK(E2405,$E$2:$E$4135)</f>
        <v>1886</v>
      </c>
      <c r="G2405" s="109">
        <f>PERCENTRANK($E$2:$E$4135,E2405)</f>
        <v>0.52800000000000002</v>
      </c>
    </row>
    <row r="2406" spans="1:7">
      <c r="A2406" s="95">
        <v>2012</v>
      </c>
      <c r="B2406" s="95" t="s">
        <v>46</v>
      </c>
      <c r="C2406" s="95" t="s">
        <v>73</v>
      </c>
      <c r="D2406" s="95" t="s">
        <v>788</v>
      </c>
      <c r="E2406" s="111">
        <v>9000000</v>
      </c>
      <c r="F2406" s="110">
        <f>RANK(E2406,$E$2:$E$4135)</f>
        <v>503</v>
      </c>
      <c r="G2406" s="109">
        <f>PERCENTRANK($E$2:$E$4135,E2406)</f>
        <v>0.872</v>
      </c>
    </row>
    <row r="2407" spans="1:7">
      <c r="A2407" s="95">
        <v>2012</v>
      </c>
      <c r="B2407" s="95" t="s">
        <v>46</v>
      </c>
      <c r="C2407" s="95" t="s">
        <v>73</v>
      </c>
      <c r="D2407" s="95" t="s">
        <v>288</v>
      </c>
      <c r="E2407" s="111">
        <v>8500000</v>
      </c>
      <c r="F2407" s="110">
        <f>RANK(E2407,$E$2:$E$4135)</f>
        <v>540</v>
      </c>
      <c r="G2407" s="109">
        <f>PERCENTRANK($E$2:$E$4135,E2407)</f>
        <v>0.86499999999999999</v>
      </c>
    </row>
    <row r="2408" spans="1:7">
      <c r="A2408" s="95">
        <v>2012</v>
      </c>
      <c r="B2408" s="95" t="s">
        <v>47</v>
      </c>
      <c r="C2408" s="95" t="s">
        <v>127</v>
      </c>
      <c r="D2408" s="95" t="s">
        <v>347</v>
      </c>
      <c r="E2408" s="111">
        <v>1075000</v>
      </c>
      <c r="F2408" s="110">
        <f>RANK(E2408,$E$2:$E$4135)</f>
        <v>2144</v>
      </c>
      <c r="G2408" s="109">
        <f>PERCENTRANK($E$2:$E$4135,E2408)</f>
        <v>0.48</v>
      </c>
    </row>
    <row r="2409" spans="1:7">
      <c r="A2409" s="95">
        <v>2012</v>
      </c>
      <c r="B2409" s="95" t="s">
        <v>47</v>
      </c>
      <c r="C2409" s="95" t="s">
        <v>127</v>
      </c>
      <c r="D2409" s="95" t="s">
        <v>792</v>
      </c>
      <c r="E2409" s="111">
        <v>490600</v>
      </c>
      <c r="F2409" s="110">
        <f>RANK(E2409,$E$2:$E$4135)</f>
        <v>3267</v>
      </c>
      <c r="G2409" s="109">
        <f>PERCENTRANK($E$2:$E$4135,E2409)</f>
        <v>0.20899999999999999</v>
      </c>
    </row>
    <row r="2410" spans="1:7">
      <c r="A2410" s="95">
        <v>2012</v>
      </c>
      <c r="B2410" s="95" t="s">
        <v>47</v>
      </c>
      <c r="C2410" s="95" t="s">
        <v>127</v>
      </c>
      <c r="D2410" s="95" t="s">
        <v>1286</v>
      </c>
      <c r="E2410" s="111">
        <v>480700</v>
      </c>
      <c r="F2410" s="110">
        <f>RANK(E2410,$E$2:$E$4135)</f>
        <v>3469</v>
      </c>
      <c r="G2410" s="109">
        <f>PERCENTRANK($E$2:$E$4135,E2410)</f>
        <v>0.16</v>
      </c>
    </row>
    <row r="2411" spans="1:7">
      <c r="A2411" s="95">
        <v>2012</v>
      </c>
      <c r="B2411" s="95" t="s">
        <v>47</v>
      </c>
      <c r="C2411" s="95" t="s">
        <v>127</v>
      </c>
      <c r="D2411" s="95" t="s">
        <v>797</v>
      </c>
      <c r="E2411" s="111">
        <v>1500000</v>
      </c>
      <c r="F2411" s="110">
        <f>RANK(E2411,$E$2:$E$4135)</f>
        <v>1886</v>
      </c>
      <c r="G2411" s="109">
        <f>PERCENTRANK($E$2:$E$4135,E2411)</f>
        <v>0.52800000000000002</v>
      </c>
    </row>
    <row r="2412" spans="1:7">
      <c r="A2412" s="95">
        <v>2012</v>
      </c>
      <c r="B2412" s="95" t="s">
        <v>47</v>
      </c>
      <c r="C2412" s="95" t="s">
        <v>127</v>
      </c>
      <c r="D2412" s="95" t="s">
        <v>413</v>
      </c>
      <c r="E2412" s="111">
        <v>3300000</v>
      </c>
      <c r="F2412" s="110">
        <f>RANK(E2412,$E$2:$E$4135)</f>
        <v>1329</v>
      </c>
      <c r="G2412" s="109">
        <f>PERCENTRANK($E$2:$E$4135,E2412)</f>
        <v>0.67600000000000005</v>
      </c>
    </row>
    <row r="2413" spans="1:7">
      <c r="A2413" s="95">
        <v>2012</v>
      </c>
      <c r="B2413" s="95" t="s">
        <v>47</v>
      </c>
      <c r="C2413" s="95" t="s">
        <v>127</v>
      </c>
      <c r="D2413" s="95" t="s">
        <v>1089</v>
      </c>
      <c r="E2413" s="111">
        <v>489400</v>
      </c>
      <c r="F2413" s="110">
        <f>RANK(E2413,$E$2:$E$4135)</f>
        <v>3327</v>
      </c>
      <c r="G2413" s="109">
        <f>PERCENTRANK($E$2:$E$4135,E2413)</f>
        <v>0.19500000000000001</v>
      </c>
    </row>
    <row r="2414" spans="1:7">
      <c r="A2414" s="95">
        <v>2012</v>
      </c>
      <c r="B2414" s="95" t="s">
        <v>47</v>
      </c>
      <c r="C2414" s="95" t="s">
        <v>127</v>
      </c>
      <c r="D2414" s="95" t="s">
        <v>1090</v>
      </c>
      <c r="E2414" s="111">
        <v>489500</v>
      </c>
      <c r="F2414" s="110">
        <f>RANK(E2414,$E$2:$E$4135)</f>
        <v>3325</v>
      </c>
      <c r="G2414" s="109">
        <f>PERCENTRANK($E$2:$E$4135,E2414)</f>
        <v>0.19500000000000001</v>
      </c>
    </row>
    <row r="2415" spans="1:7">
      <c r="A2415" s="95">
        <v>2012</v>
      </c>
      <c r="B2415" s="95" t="s">
        <v>47</v>
      </c>
      <c r="C2415" s="95" t="s">
        <v>127</v>
      </c>
      <c r="D2415" s="95" t="s">
        <v>800</v>
      </c>
      <c r="E2415" s="111">
        <v>1350000</v>
      </c>
      <c r="F2415" s="110">
        <f>RANK(E2415,$E$2:$E$4135)</f>
        <v>1989</v>
      </c>
      <c r="G2415" s="109">
        <f>PERCENTRANK($E$2:$E$4135,E2415)</f>
        <v>0.51300000000000001</v>
      </c>
    </row>
    <row r="2416" spans="1:7">
      <c r="A2416" s="95">
        <v>2012</v>
      </c>
      <c r="B2416" s="95" t="s">
        <v>47</v>
      </c>
      <c r="C2416" s="95" t="s">
        <v>127</v>
      </c>
      <c r="D2416" s="95" t="s">
        <v>1287</v>
      </c>
      <c r="E2416" s="111">
        <v>486900</v>
      </c>
      <c r="F2416" s="110">
        <f>RANK(E2416,$E$2:$E$4135)</f>
        <v>3352</v>
      </c>
      <c r="G2416" s="109">
        <f>PERCENTRANK($E$2:$E$4135,E2416)</f>
        <v>0.188</v>
      </c>
    </row>
    <row r="2417" spans="1:7">
      <c r="A2417" s="95">
        <v>2012</v>
      </c>
      <c r="B2417" s="95" t="s">
        <v>47</v>
      </c>
      <c r="C2417" s="95" t="s">
        <v>127</v>
      </c>
      <c r="D2417" s="95" t="s">
        <v>1093</v>
      </c>
      <c r="E2417" s="111">
        <v>486100</v>
      </c>
      <c r="F2417" s="110">
        <f>RANK(E2417,$E$2:$E$4135)</f>
        <v>3358</v>
      </c>
      <c r="G2417" s="109">
        <f>PERCENTRANK($E$2:$E$4135,E2417)</f>
        <v>0.187</v>
      </c>
    </row>
    <row r="2418" spans="1:7">
      <c r="A2418" s="95">
        <v>2012</v>
      </c>
      <c r="B2418" s="95" t="s">
        <v>47</v>
      </c>
      <c r="C2418" s="95" t="s">
        <v>127</v>
      </c>
      <c r="D2418" s="95" t="s">
        <v>801</v>
      </c>
      <c r="E2418" s="111">
        <v>499500</v>
      </c>
      <c r="F2418" s="110">
        <f>RANK(E2418,$E$2:$E$4135)</f>
        <v>3090</v>
      </c>
      <c r="G2418" s="109">
        <f>PERCENTRANK($E$2:$E$4135,E2418)</f>
        <v>0.252</v>
      </c>
    </row>
    <row r="2419" spans="1:7">
      <c r="A2419" s="95">
        <v>2012</v>
      </c>
      <c r="B2419" s="95" t="s">
        <v>47</v>
      </c>
      <c r="C2419" s="95" t="s">
        <v>127</v>
      </c>
      <c r="D2419" s="95" t="s">
        <v>384</v>
      </c>
      <c r="E2419" s="111">
        <v>1525000</v>
      </c>
      <c r="F2419" s="110">
        <f>RANK(E2419,$E$2:$E$4135)</f>
        <v>1885</v>
      </c>
      <c r="G2419" s="109">
        <f>PERCENTRANK($E$2:$E$4135,E2419)</f>
        <v>0.54400000000000004</v>
      </c>
    </row>
    <row r="2420" spans="1:7">
      <c r="A2420" s="95">
        <v>2012</v>
      </c>
      <c r="B2420" s="95" t="s">
        <v>47</v>
      </c>
      <c r="C2420" s="95" t="s">
        <v>127</v>
      </c>
      <c r="D2420" s="95" t="s">
        <v>1288</v>
      </c>
      <c r="E2420" s="111">
        <v>481500</v>
      </c>
      <c r="F2420" s="110">
        <f>RANK(E2420,$E$2:$E$4135)</f>
        <v>3439</v>
      </c>
      <c r="G2420" s="109">
        <f>PERCENTRANK($E$2:$E$4135,E2420)</f>
        <v>0.16700000000000001</v>
      </c>
    </row>
    <row r="2421" spans="1:7">
      <c r="A2421" s="95">
        <v>2012</v>
      </c>
      <c r="B2421" s="95" t="s">
        <v>47</v>
      </c>
      <c r="C2421" s="95" t="s">
        <v>127</v>
      </c>
      <c r="D2421" s="95" t="s">
        <v>803</v>
      </c>
      <c r="E2421" s="111">
        <v>4500000</v>
      </c>
      <c r="F2421" s="110">
        <f>RANK(E2421,$E$2:$E$4135)</f>
        <v>1060</v>
      </c>
      <c r="G2421" s="109">
        <f>PERCENTRANK($E$2:$E$4135,E2421)</f>
        <v>0.73599999999999999</v>
      </c>
    </row>
    <row r="2422" spans="1:7">
      <c r="A2422" s="95">
        <v>2012</v>
      </c>
      <c r="B2422" s="95" t="s">
        <v>47</v>
      </c>
      <c r="C2422" s="95" t="s">
        <v>127</v>
      </c>
      <c r="D2422" s="95" t="s">
        <v>1094</v>
      </c>
      <c r="E2422" s="111">
        <v>484200</v>
      </c>
      <c r="F2422" s="110">
        <f>RANK(E2422,$E$2:$E$4135)</f>
        <v>3387</v>
      </c>
      <c r="G2422" s="109">
        <f>PERCENTRANK($E$2:$E$4135,E2422)</f>
        <v>0.18</v>
      </c>
    </row>
    <row r="2423" spans="1:7">
      <c r="A2423" s="95">
        <v>2012</v>
      </c>
      <c r="B2423" s="95" t="s">
        <v>47</v>
      </c>
      <c r="C2423" s="95" t="s">
        <v>127</v>
      </c>
      <c r="D2423" s="95" t="s">
        <v>864</v>
      </c>
      <c r="E2423" s="111">
        <v>1500000</v>
      </c>
      <c r="F2423" s="110">
        <f>RANK(E2423,$E$2:$E$4135)</f>
        <v>1886</v>
      </c>
      <c r="G2423" s="109">
        <f>PERCENTRANK($E$2:$E$4135,E2423)</f>
        <v>0.52800000000000002</v>
      </c>
    </row>
    <row r="2424" spans="1:7">
      <c r="A2424" s="95">
        <v>2012</v>
      </c>
      <c r="B2424" s="95" t="s">
        <v>47</v>
      </c>
      <c r="C2424" s="95" t="s">
        <v>127</v>
      </c>
      <c r="D2424" s="95" t="s">
        <v>1289</v>
      </c>
      <c r="E2424" s="111">
        <v>1100000</v>
      </c>
      <c r="F2424" s="110">
        <f>RANK(E2424,$E$2:$E$4135)</f>
        <v>2113</v>
      </c>
      <c r="G2424" s="109">
        <f>PERCENTRANK($E$2:$E$4135,E2424)</f>
        <v>0.48199999999999998</v>
      </c>
    </row>
    <row r="2425" spans="1:7">
      <c r="A2425" s="95">
        <v>2012</v>
      </c>
      <c r="B2425" s="95" t="s">
        <v>47</v>
      </c>
      <c r="C2425" s="95" t="s">
        <v>127</v>
      </c>
      <c r="D2425" s="95" t="s">
        <v>805</v>
      </c>
      <c r="E2425" s="111">
        <v>2750000</v>
      </c>
      <c r="F2425" s="110">
        <f>RANK(E2425,$E$2:$E$4135)</f>
        <v>1487</v>
      </c>
      <c r="G2425" s="109">
        <f>PERCENTRANK($E$2:$E$4135,E2425)</f>
        <v>0.63300000000000001</v>
      </c>
    </row>
    <row r="2426" spans="1:7">
      <c r="A2426" s="95">
        <v>2012</v>
      </c>
      <c r="B2426" s="95" t="s">
        <v>47</v>
      </c>
      <c r="C2426" s="95" t="s">
        <v>127</v>
      </c>
      <c r="D2426" s="95" t="s">
        <v>806</v>
      </c>
      <c r="E2426" s="111">
        <v>7250000</v>
      </c>
      <c r="F2426" s="110">
        <f>RANK(E2426,$E$2:$E$4135)</f>
        <v>662</v>
      </c>
      <c r="G2426" s="109">
        <f>PERCENTRANK($E$2:$E$4135,E2426)</f>
        <v>0.83799999999999997</v>
      </c>
    </row>
    <row r="2427" spans="1:7">
      <c r="A2427" s="95">
        <v>2012</v>
      </c>
      <c r="B2427" s="95" t="s">
        <v>47</v>
      </c>
      <c r="C2427" s="95" t="s">
        <v>127</v>
      </c>
      <c r="D2427" s="95" t="s">
        <v>1095</v>
      </c>
      <c r="E2427" s="111">
        <v>2175000</v>
      </c>
      <c r="F2427" s="110">
        <f>RANK(E2427,$E$2:$E$4135)</f>
        <v>1667</v>
      </c>
      <c r="G2427" s="109">
        <f>PERCENTRANK($E$2:$E$4135,E2427)</f>
        <v>0.59599999999999997</v>
      </c>
    </row>
    <row r="2428" spans="1:7">
      <c r="A2428" s="95">
        <v>2012</v>
      </c>
      <c r="B2428" s="95" t="s">
        <v>47</v>
      </c>
      <c r="C2428" s="95" t="s">
        <v>127</v>
      </c>
      <c r="D2428" s="95" t="s">
        <v>807</v>
      </c>
      <c r="E2428" s="111">
        <v>4350000</v>
      </c>
      <c r="F2428" s="110">
        <f>RANK(E2428,$E$2:$E$4135)</f>
        <v>1100</v>
      </c>
      <c r="G2428" s="109">
        <f>PERCENTRANK($E$2:$E$4135,E2428)</f>
        <v>0.73399999999999999</v>
      </c>
    </row>
    <row r="2429" spans="1:7">
      <c r="A2429" s="95">
        <v>2012</v>
      </c>
      <c r="B2429" s="95" t="s">
        <v>47</v>
      </c>
      <c r="C2429" s="95" t="s">
        <v>127</v>
      </c>
      <c r="D2429" s="95" t="s">
        <v>449</v>
      </c>
      <c r="E2429" s="111">
        <v>1750000</v>
      </c>
      <c r="F2429" s="110">
        <f>RANK(E2429,$E$2:$E$4135)</f>
        <v>1807</v>
      </c>
      <c r="G2429" s="109">
        <f>PERCENTRANK($E$2:$E$4135,E2429)</f>
        <v>0.55600000000000005</v>
      </c>
    </row>
    <row r="2430" spans="1:7">
      <c r="A2430" s="95">
        <v>2012</v>
      </c>
      <c r="B2430" s="95" t="s">
        <v>47</v>
      </c>
      <c r="C2430" s="95" t="s">
        <v>127</v>
      </c>
      <c r="D2430" s="95" t="s">
        <v>808</v>
      </c>
      <c r="E2430" s="111">
        <v>492800</v>
      </c>
      <c r="F2430" s="110">
        <f>RANK(E2430,$E$2:$E$4135)</f>
        <v>3200</v>
      </c>
      <c r="G2430" s="109">
        <f>PERCENTRANK($E$2:$E$4135,E2430)</f>
        <v>0.22500000000000001</v>
      </c>
    </row>
    <row r="2431" spans="1:7">
      <c r="A2431" s="95">
        <v>2012</v>
      </c>
      <c r="B2431" s="95" t="s">
        <v>47</v>
      </c>
      <c r="C2431" s="95" t="s">
        <v>127</v>
      </c>
      <c r="D2431" s="95" t="s">
        <v>148</v>
      </c>
      <c r="E2431" s="111">
        <v>5000000</v>
      </c>
      <c r="F2431" s="110">
        <f>RANK(E2431,$E$2:$E$4135)</f>
        <v>956</v>
      </c>
      <c r="G2431" s="109">
        <f>PERCENTRANK($E$2:$E$4135,E2431)</f>
        <v>0.75600000000000001</v>
      </c>
    </row>
    <row r="2432" spans="1:7">
      <c r="A2432" s="95">
        <v>2012</v>
      </c>
      <c r="B2432" s="95" t="s">
        <v>47</v>
      </c>
      <c r="C2432" s="95" t="s">
        <v>127</v>
      </c>
      <c r="D2432" s="95" t="s">
        <v>809</v>
      </c>
      <c r="E2432" s="111">
        <v>8000000</v>
      </c>
      <c r="F2432" s="110">
        <f>RANK(E2432,$E$2:$E$4135)</f>
        <v>573</v>
      </c>
      <c r="G2432" s="109">
        <f>PERCENTRANK($E$2:$E$4135,E2432)</f>
        <v>0.85399999999999998</v>
      </c>
    </row>
    <row r="2433" spans="1:7">
      <c r="A2433" s="95">
        <v>2012</v>
      </c>
      <c r="B2433" s="95" t="s">
        <v>47</v>
      </c>
      <c r="C2433" s="95" t="s">
        <v>127</v>
      </c>
      <c r="D2433" s="95" t="s">
        <v>813</v>
      </c>
      <c r="E2433" s="111">
        <v>7000000</v>
      </c>
      <c r="F2433" s="110">
        <f>RANK(E2433,$E$2:$E$4135)</f>
        <v>681</v>
      </c>
      <c r="G2433" s="109">
        <f>PERCENTRANK($E$2:$E$4135,E2433)</f>
        <v>0.82599999999999996</v>
      </c>
    </row>
    <row r="2434" spans="1:7">
      <c r="A2434" s="95">
        <v>2012</v>
      </c>
      <c r="B2434" s="95" t="s">
        <v>47</v>
      </c>
      <c r="C2434" s="95" t="s">
        <v>127</v>
      </c>
      <c r="D2434" s="95" t="s">
        <v>1290</v>
      </c>
      <c r="E2434" s="111">
        <v>480000</v>
      </c>
      <c r="F2434" s="110">
        <f>RANK(E2434,$E$2:$E$4135)</f>
        <v>3476</v>
      </c>
      <c r="G2434" s="109">
        <f>PERCENTRANK($E$2:$E$4135,E2434)</f>
        <v>0.14299999999999999</v>
      </c>
    </row>
    <row r="2435" spans="1:7">
      <c r="A2435" s="95">
        <v>2012</v>
      </c>
      <c r="B2435" s="95" t="s">
        <v>47</v>
      </c>
      <c r="C2435" s="95" t="s">
        <v>127</v>
      </c>
      <c r="D2435" s="95" t="s">
        <v>815</v>
      </c>
      <c r="E2435" s="111">
        <v>4687300</v>
      </c>
      <c r="F2435" s="110">
        <f>RANK(E2435,$E$2:$E$4135)</f>
        <v>1049</v>
      </c>
      <c r="G2435" s="109">
        <f>PERCENTRANK($E$2:$E$4135,E2435)</f>
        <v>0.746</v>
      </c>
    </row>
    <row r="2436" spans="1:7">
      <c r="A2436" s="95">
        <v>2012</v>
      </c>
      <c r="B2436" s="95" t="s">
        <v>48</v>
      </c>
      <c r="C2436" s="95" t="s">
        <v>127</v>
      </c>
      <c r="D2436" s="95" t="s">
        <v>682</v>
      </c>
      <c r="E2436" s="111">
        <v>4400000</v>
      </c>
      <c r="F2436" s="110">
        <f>RANK(E2436,$E$2:$E$4135)</f>
        <v>1096</v>
      </c>
      <c r="G2436" s="109">
        <f>PERCENTRANK($E$2:$E$4135,E2436)</f>
        <v>0.73399999999999999</v>
      </c>
    </row>
    <row r="2437" spans="1:7">
      <c r="A2437" s="95">
        <v>2012</v>
      </c>
      <c r="B2437" s="95" t="s">
        <v>48</v>
      </c>
      <c r="C2437" s="95" t="s">
        <v>127</v>
      </c>
      <c r="D2437" s="95" t="s">
        <v>816</v>
      </c>
      <c r="E2437" s="111">
        <v>2625000</v>
      </c>
      <c r="F2437" s="110">
        <f>RANK(E2437,$E$2:$E$4135)</f>
        <v>1538</v>
      </c>
      <c r="G2437" s="109">
        <f>PERCENTRANK($E$2:$E$4135,E2437)</f>
        <v>0.627</v>
      </c>
    </row>
    <row r="2438" spans="1:7">
      <c r="A2438" s="95">
        <v>2012</v>
      </c>
      <c r="B2438" s="95" t="s">
        <v>48</v>
      </c>
      <c r="C2438" s="95" t="s">
        <v>127</v>
      </c>
      <c r="D2438" s="95" t="s">
        <v>157</v>
      </c>
      <c r="E2438" s="111">
        <v>15000000</v>
      </c>
      <c r="F2438" s="110">
        <f>RANK(E2438,$E$2:$E$4135)</f>
        <v>171</v>
      </c>
      <c r="G2438" s="109">
        <f>PERCENTRANK($E$2:$E$4135,E2438)</f>
        <v>0.95299999999999996</v>
      </c>
    </row>
    <row r="2439" spans="1:7">
      <c r="A2439" s="95">
        <v>2012</v>
      </c>
      <c r="B2439" s="95" t="s">
        <v>48</v>
      </c>
      <c r="C2439" s="95" t="s">
        <v>127</v>
      </c>
      <c r="D2439" s="95" t="s">
        <v>820</v>
      </c>
      <c r="E2439" s="111">
        <v>6250000</v>
      </c>
      <c r="F2439" s="110">
        <f>RANK(E2439,$E$2:$E$4135)</f>
        <v>780</v>
      </c>
      <c r="G2439" s="109">
        <f>PERCENTRANK($E$2:$E$4135,E2439)</f>
        <v>0.81</v>
      </c>
    </row>
    <row r="2440" spans="1:7">
      <c r="A2440" s="95">
        <v>2012</v>
      </c>
      <c r="B2440" s="95" t="s">
        <v>48</v>
      </c>
      <c r="C2440" s="95" t="s">
        <v>127</v>
      </c>
      <c r="D2440" s="95" t="s">
        <v>1291</v>
      </c>
      <c r="E2440" s="111">
        <v>5500000</v>
      </c>
      <c r="F2440" s="110">
        <f>RANK(E2440,$E$2:$E$4135)</f>
        <v>866</v>
      </c>
      <c r="G2440" s="109">
        <f>PERCENTRANK($E$2:$E$4135,E2440)</f>
        <v>0.78100000000000003</v>
      </c>
    </row>
    <row r="2441" spans="1:7">
      <c r="A2441" s="95">
        <v>2012</v>
      </c>
      <c r="B2441" s="95" t="s">
        <v>48</v>
      </c>
      <c r="C2441" s="95" t="s">
        <v>127</v>
      </c>
      <c r="D2441" s="95" t="s">
        <v>822</v>
      </c>
      <c r="E2441" s="111">
        <v>6500000</v>
      </c>
      <c r="F2441" s="110">
        <f>RANK(E2441,$E$2:$E$4135)</f>
        <v>742</v>
      </c>
      <c r="G2441" s="109">
        <f>PERCENTRANK($E$2:$E$4135,E2441)</f>
        <v>0.81499999999999995</v>
      </c>
    </row>
    <row r="2442" spans="1:7">
      <c r="A2442" s="95">
        <v>2012</v>
      </c>
      <c r="B2442" s="95" t="s">
        <v>48</v>
      </c>
      <c r="C2442" s="95" t="s">
        <v>127</v>
      </c>
      <c r="D2442" s="95" t="s">
        <v>823</v>
      </c>
      <c r="E2442" s="111">
        <v>502000</v>
      </c>
      <c r="F2442" s="110">
        <f>RANK(E2442,$E$2:$E$4135)</f>
        <v>2950</v>
      </c>
      <c r="G2442" s="109">
        <f>PERCENTRANK($E$2:$E$4135,E2442)</f>
        <v>0.28100000000000003</v>
      </c>
    </row>
    <row r="2443" spans="1:7">
      <c r="A2443" s="95">
        <v>2012</v>
      </c>
      <c r="B2443" s="95" t="s">
        <v>48</v>
      </c>
      <c r="C2443" s="95" t="s">
        <v>127</v>
      </c>
      <c r="D2443" s="95" t="s">
        <v>1292</v>
      </c>
      <c r="E2443" s="111">
        <v>484300</v>
      </c>
      <c r="F2443" s="110">
        <f>RANK(E2443,$E$2:$E$4135)</f>
        <v>3385</v>
      </c>
      <c r="G2443" s="109">
        <f>PERCENTRANK($E$2:$E$4135,E2443)</f>
        <v>0.18</v>
      </c>
    </row>
    <row r="2444" spans="1:7">
      <c r="A2444" s="95">
        <v>2012</v>
      </c>
      <c r="B2444" s="95" t="s">
        <v>48</v>
      </c>
      <c r="C2444" s="95" t="s">
        <v>127</v>
      </c>
      <c r="D2444" s="95" t="s">
        <v>887</v>
      </c>
      <c r="E2444" s="111">
        <v>750000</v>
      </c>
      <c r="F2444" s="110">
        <f>RANK(E2444,$E$2:$E$4135)</f>
        <v>2413</v>
      </c>
      <c r="G2444" s="109">
        <f>PERCENTRANK($E$2:$E$4135,E2444)</f>
        <v>0.40600000000000003</v>
      </c>
    </row>
    <row r="2445" spans="1:7">
      <c r="A2445" s="95">
        <v>2012</v>
      </c>
      <c r="B2445" s="95" t="s">
        <v>48</v>
      </c>
      <c r="C2445" s="95" t="s">
        <v>127</v>
      </c>
      <c r="D2445" s="95" t="s">
        <v>827</v>
      </c>
      <c r="E2445" s="111">
        <v>15250000</v>
      </c>
      <c r="F2445" s="110">
        <f>RANK(E2445,$E$2:$E$4135)</f>
        <v>168</v>
      </c>
      <c r="G2445" s="109">
        <f>PERCENTRANK($E$2:$E$4135,E2445)</f>
        <v>0.95899999999999996</v>
      </c>
    </row>
    <row r="2446" spans="1:7">
      <c r="A2446" s="95">
        <v>2012</v>
      </c>
      <c r="B2446" s="95" t="s">
        <v>48</v>
      </c>
      <c r="C2446" s="95" t="s">
        <v>127</v>
      </c>
      <c r="D2446" s="95" t="s">
        <v>829</v>
      </c>
      <c r="E2446" s="111">
        <v>2950000</v>
      </c>
      <c r="F2446" s="110">
        <f>RANK(E2446,$E$2:$E$4135)</f>
        <v>1461</v>
      </c>
      <c r="G2446" s="109">
        <f>PERCENTRANK($E$2:$E$4135,E2446)</f>
        <v>0.64600000000000002</v>
      </c>
    </row>
    <row r="2447" spans="1:7">
      <c r="A2447" s="95">
        <v>2012</v>
      </c>
      <c r="B2447" s="95" t="s">
        <v>48</v>
      </c>
      <c r="C2447" s="95" t="s">
        <v>127</v>
      </c>
      <c r="D2447" s="95" t="s">
        <v>1098</v>
      </c>
      <c r="E2447" s="111">
        <v>1000000</v>
      </c>
      <c r="F2447" s="110">
        <f>RANK(E2447,$E$2:$E$4135)</f>
        <v>2160</v>
      </c>
      <c r="G2447" s="109">
        <f>PERCENTRANK($E$2:$E$4135,E2447)</f>
        <v>0.45800000000000002</v>
      </c>
    </row>
    <row r="2448" spans="1:7">
      <c r="A2448" s="95">
        <v>2012</v>
      </c>
      <c r="B2448" s="95" t="s">
        <v>48</v>
      </c>
      <c r="C2448" s="95" t="s">
        <v>127</v>
      </c>
      <c r="D2448" s="95" t="s">
        <v>832</v>
      </c>
      <c r="E2448" s="111">
        <v>7200000</v>
      </c>
      <c r="F2448" s="110">
        <f>RANK(E2448,$E$2:$E$4135)</f>
        <v>669</v>
      </c>
      <c r="G2448" s="109">
        <f>PERCENTRANK($E$2:$E$4135,E2448)</f>
        <v>0.83699999999999997</v>
      </c>
    </row>
    <row r="2449" spans="1:7">
      <c r="A2449" s="95">
        <v>2012</v>
      </c>
      <c r="B2449" s="95" t="s">
        <v>48</v>
      </c>
      <c r="C2449" s="95" t="s">
        <v>127</v>
      </c>
      <c r="D2449" s="95" t="s">
        <v>833</v>
      </c>
      <c r="E2449" s="111">
        <v>4000000</v>
      </c>
      <c r="F2449" s="110">
        <f>RANK(E2449,$E$2:$E$4135)</f>
        <v>1155</v>
      </c>
      <c r="G2449" s="109">
        <f>PERCENTRANK($E$2:$E$4135,E2449)</f>
        <v>0.70799999999999996</v>
      </c>
    </row>
    <row r="2450" spans="1:7">
      <c r="A2450" s="95">
        <v>2012</v>
      </c>
      <c r="B2450" s="95" t="s">
        <v>48</v>
      </c>
      <c r="C2450" s="95" t="s">
        <v>127</v>
      </c>
      <c r="D2450" s="95" t="s">
        <v>725</v>
      </c>
      <c r="E2450" s="111">
        <v>1700000</v>
      </c>
      <c r="F2450" s="110">
        <f>RANK(E2450,$E$2:$E$4135)</f>
        <v>1838</v>
      </c>
      <c r="G2450" s="109">
        <f>PERCENTRANK($E$2:$E$4135,E2450)</f>
        <v>0.55400000000000005</v>
      </c>
    </row>
    <row r="2451" spans="1:7">
      <c r="A2451" s="95">
        <v>2012</v>
      </c>
      <c r="B2451" s="95" t="s">
        <v>48</v>
      </c>
      <c r="C2451" s="95" t="s">
        <v>127</v>
      </c>
      <c r="D2451" s="95" t="s">
        <v>1099</v>
      </c>
      <c r="E2451" s="111">
        <v>491100</v>
      </c>
      <c r="F2451" s="110">
        <f>RANK(E2451,$E$2:$E$4135)</f>
        <v>3249</v>
      </c>
      <c r="G2451" s="109">
        <f>PERCENTRANK($E$2:$E$4135,E2451)</f>
        <v>0.214</v>
      </c>
    </row>
    <row r="2452" spans="1:7">
      <c r="A2452" s="95">
        <v>2012</v>
      </c>
      <c r="B2452" s="95" t="s">
        <v>48</v>
      </c>
      <c r="C2452" s="95" t="s">
        <v>127</v>
      </c>
      <c r="D2452" s="95" t="s">
        <v>836</v>
      </c>
      <c r="E2452" s="111">
        <v>3625000</v>
      </c>
      <c r="F2452" s="110">
        <f>RANK(E2452,$E$2:$E$4135)</f>
        <v>1267</v>
      </c>
      <c r="G2452" s="109">
        <f>PERCENTRANK($E$2:$E$4135,E2452)</f>
        <v>0.69299999999999995</v>
      </c>
    </row>
    <row r="2453" spans="1:7">
      <c r="A2453" s="95">
        <v>2012</v>
      </c>
      <c r="B2453" s="95" t="s">
        <v>48</v>
      </c>
      <c r="C2453" s="95" t="s">
        <v>127</v>
      </c>
      <c r="D2453" s="95" t="s">
        <v>443</v>
      </c>
      <c r="E2453" s="111">
        <v>9400000</v>
      </c>
      <c r="F2453" s="110">
        <f>RANK(E2453,$E$2:$E$4135)</f>
        <v>491</v>
      </c>
      <c r="G2453" s="109">
        <f>PERCENTRANK($E$2:$E$4135,E2453)</f>
        <v>0.88100000000000001</v>
      </c>
    </row>
    <row r="2454" spans="1:7">
      <c r="A2454" s="95">
        <v>2012</v>
      </c>
      <c r="B2454" s="95" t="s">
        <v>48</v>
      </c>
      <c r="C2454" s="95" t="s">
        <v>127</v>
      </c>
      <c r="D2454" s="95" t="s">
        <v>533</v>
      </c>
      <c r="E2454" s="111">
        <v>7000000</v>
      </c>
      <c r="F2454" s="110">
        <f>RANK(E2454,$E$2:$E$4135)</f>
        <v>681</v>
      </c>
      <c r="G2454" s="109">
        <f>PERCENTRANK($E$2:$E$4135,E2454)</f>
        <v>0.82599999999999996</v>
      </c>
    </row>
    <row r="2455" spans="1:7">
      <c r="A2455" s="95">
        <v>2012</v>
      </c>
      <c r="B2455" s="95" t="s">
        <v>48</v>
      </c>
      <c r="C2455" s="95" t="s">
        <v>127</v>
      </c>
      <c r="D2455" s="95" t="s">
        <v>1100</v>
      </c>
      <c r="E2455" s="111">
        <v>497600</v>
      </c>
      <c r="F2455" s="110">
        <f>RANK(E2455,$E$2:$E$4135)</f>
        <v>3111</v>
      </c>
      <c r="G2455" s="109">
        <f>PERCENTRANK($E$2:$E$4135,E2455)</f>
        <v>0.247</v>
      </c>
    </row>
    <row r="2456" spans="1:7">
      <c r="A2456" s="95">
        <v>2012</v>
      </c>
      <c r="B2456" s="95" t="s">
        <v>48</v>
      </c>
      <c r="C2456" s="95" t="s">
        <v>127</v>
      </c>
      <c r="D2456" s="95" t="s">
        <v>1293</v>
      </c>
      <c r="E2456" s="111">
        <v>480000</v>
      </c>
      <c r="F2456" s="110">
        <f>RANK(E2456,$E$2:$E$4135)</f>
        <v>3476</v>
      </c>
      <c r="G2456" s="109">
        <f>PERCENTRANK($E$2:$E$4135,E2456)</f>
        <v>0.14299999999999999</v>
      </c>
    </row>
    <row r="2457" spans="1:7">
      <c r="A2457" s="95">
        <v>2012</v>
      </c>
      <c r="B2457" s="95" t="s">
        <v>48</v>
      </c>
      <c r="C2457" s="95" t="s">
        <v>127</v>
      </c>
      <c r="D2457" s="95" t="s">
        <v>1294</v>
      </c>
      <c r="E2457" s="111">
        <v>481000</v>
      </c>
      <c r="F2457" s="110">
        <f>RANK(E2457,$E$2:$E$4135)</f>
        <v>3447</v>
      </c>
      <c r="G2457" s="109">
        <f>PERCENTRANK($E$2:$E$4135,E2457)</f>
        <v>0.161</v>
      </c>
    </row>
    <row r="2458" spans="1:7">
      <c r="A2458" s="95">
        <v>2012</v>
      </c>
      <c r="B2458" s="95" t="s">
        <v>48</v>
      </c>
      <c r="C2458" s="95" t="s">
        <v>127</v>
      </c>
      <c r="D2458" s="95" t="s">
        <v>1295</v>
      </c>
      <c r="E2458" s="111">
        <v>1000000</v>
      </c>
      <c r="F2458" s="110">
        <f>RANK(E2458,$E$2:$E$4135)</f>
        <v>2160</v>
      </c>
      <c r="G2458" s="109">
        <f>PERCENTRANK($E$2:$E$4135,E2458)</f>
        <v>0.45800000000000002</v>
      </c>
    </row>
    <row r="2459" spans="1:7">
      <c r="A2459" s="95">
        <v>2012</v>
      </c>
      <c r="B2459" s="95" t="s">
        <v>48</v>
      </c>
      <c r="C2459" s="95" t="s">
        <v>127</v>
      </c>
      <c r="D2459" s="95" t="s">
        <v>705</v>
      </c>
      <c r="E2459" s="111">
        <v>3250000</v>
      </c>
      <c r="F2459" s="110">
        <f>RANK(E2459,$E$2:$E$4135)</f>
        <v>1340</v>
      </c>
      <c r="G2459" s="109">
        <f>PERCENTRANK($E$2:$E$4135,E2459)</f>
        <v>0.67100000000000004</v>
      </c>
    </row>
    <row r="2460" spans="1:7">
      <c r="A2460" s="95">
        <v>2012</v>
      </c>
      <c r="B2460" s="95" t="s">
        <v>48</v>
      </c>
      <c r="C2460" s="95" t="s">
        <v>127</v>
      </c>
      <c r="D2460" s="95" t="s">
        <v>151</v>
      </c>
      <c r="E2460" s="111">
        <v>4000000</v>
      </c>
      <c r="F2460" s="110">
        <f>RANK(E2460,$E$2:$E$4135)</f>
        <v>1155</v>
      </c>
      <c r="G2460" s="109">
        <f>PERCENTRANK($E$2:$E$4135,E2460)</f>
        <v>0.70799999999999996</v>
      </c>
    </row>
    <row r="2461" spans="1:7">
      <c r="A2461" s="95">
        <v>2012</v>
      </c>
      <c r="B2461" s="95" t="s">
        <v>48</v>
      </c>
      <c r="C2461" s="95" t="s">
        <v>127</v>
      </c>
      <c r="D2461" s="95" t="s">
        <v>844</v>
      </c>
      <c r="E2461" s="111">
        <v>16174974</v>
      </c>
      <c r="F2461" s="110">
        <f>RANK(E2461,$E$2:$E$4135)</f>
        <v>129</v>
      </c>
      <c r="G2461" s="109">
        <f>PERCENTRANK($E$2:$E$4135,E2461)</f>
        <v>0.96799999999999997</v>
      </c>
    </row>
    <row r="2462" spans="1:7">
      <c r="A2462" s="95">
        <v>2012</v>
      </c>
      <c r="B2462" s="95" t="s">
        <v>49</v>
      </c>
      <c r="C2462" s="95" t="s">
        <v>127</v>
      </c>
      <c r="D2462" s="95" t="s">
        <v>1296</v>
      </c>
      <c r="E2462" s="111">
        <v>482900</v>
      </c>
      <c r="F2462" s="110">
        <f>RANK(E2462,$E$2:$E$4135)</f>
        <v>3408</v>
      </c>
      <c r="G2462" s="109">
        <f>PERCENTRANK($E$2:$E$4135,E2462)</f>
        <v>0.17499999999999999</v>
      </c>
    </row>
    <row r="2463" spans="1:7">
      <c r="A2463" s="95">
        <v>2012</v>
      </c>
      <c r="B2463" s="95" t="s">
        <v>49</v>
      </c>
      <c r="C2463" s="95" t="s">
        <v>127</v>
      </c>
      <c r="D2463" s="95" t="s">
        <v>1103</v>
      </c>
      <c r="E2463" s="111">
        <v>489600</v>
      </c>
      <c r="F2463" s="110">
        <f>RANK(E2463,$E$2:$E$4135)</f>
        <v>3324</v>
      </c>
      <c r="G2463" s="109">
        <f>PERCENTRANK($E$2:$E$4135,E2463)</f>
        <v>0.19500000000000001</v>
      </c>
    </row>
    <row r="2464" spans="1:7">
      <c r="A2464" s="95">
        <v>2012</v>
      </c>
      <c r="B2464" s="95" t="s">
        <v>49</v>
      </c>
      <c r="C2464" s="95" t="s">
        <v>127</v>
      </c>
      <c r="D2464" s="95" t="s">
        <v>846</v>
      </c>
      <c r="E2464" s="111">
        <v>14000000</v>
      </c>
      <c r="F2464" s="110">
        <f>RANK(E2464,$E$2:$E$4135)</f>
        <v>216</v>
      </c>
      <c r="G2464" s="109">
        <f>PERCENTRANK($E$2:$E$4135,E2464)</f>
        <v>0.94299999999999995</v>
      </c>
    </row>
    <row r="2465" spans="1:7">
      <c r="A2465" s="95">
        <v>2012</v>
      </c>
      <c r="B2465" s="95" t="s">
        <v>49</v>
      </c>
      <c r="C2465" s="95" t="s">
        <v>127</v>
      </c>
      <c r="D2465" s="95" t="s">
        <v>1297</v>
      </c>
      <c r="E2465" s="111">
        <v>481700</v>
      </c>
      <c r="F2465" s="110">
        <f>RANK(E2465,$E$2:$E$4135)</f>
        <v>3438</v>
      </c>
      <c r="G2465" s="109">
        <f>PERCENTRANK($E$2:$E$4135,E2465)</f>
        <v>0.16800000000000001</v>
      </c>
    </row>
    <row r="2466" spans="1:7">
      <c r="A2466" s="95">
        <v>2012</v>
      </c>
      <c r="B2466" s="95" t="s">
        <v>49</v>
      </c>
      <c r="C2466" s="95" t="s">
        <v>127</v>
      </c>
      <c r="D2466" s="95" t="s">
        <v>241</v>
      </c>
      <c r="E2466" s="111">
        <v>4500000</v>
      </c>
      <c r="F2466" s="110">
        <f>RANK(E2466,$E$2:$E$4135)</f>
        <v>1060</v>
      </c>
      <c r="G2466" s="109">
        <f>PERCENTRANK($E$2:$E$4135,E2466)</f>
        <v>0.73599999999999999</v>
      </c>
    </row>
    <row r="2467" spans="1:7">
      <c r="A2467" s="95">
        <v>2012</v>
      </c>
      <c r="B2467" s="95" t="s">
        <v>49</v>
      </c>
      <c r="C2467" s="95" t="s">
        <v>127</v>
      </c>
      <c r="D2467" s="95" t="s">
        <v>605</v>
      </c>
      <c r="E2467" s="111">
        <v>2750000</v>
      </c>
      <c r="F2467" s="110">
        <f>RANK(E2467,$E$2:$E$4135)</f>
        <v>1487</v>
      </c>
      <c r="G2467" s="109">
        <f>PERCENTRANK($E$2:$E$4135,E2467)</f>
        <v>0.63300000000000001</v>
      </c>
    </row>
    <row r="2468" spans="1:7">
      <c r="A2468" s="95">
        <v>2012</v>
      </c>
      <c r="B2468" s="95" t="s">
        <v>49</v>
      </c>
      <c r="C2468" s="95" t="s">
        <v>127</v>
      </c>
      <c r="D2468" s="95" t="s">
        <v>1106</v>
      </c>
      <c r="E2468" s="111">
        <v>485900</v>
      </c>
      <c r="F2468" s="110">
        <f>RANK(E2468,$E$2:$E$4135)</f>
        <v>3365</v>
      </c>
      <c r="G2468" s="109">
        <f>PERCENTRANK($E$2:$E$4135,E2468)</f>
        <v>0.185</v>
      </c>
    </row>
    <row r="2469" spans="1:7">
      <c r="A2469" s="95">
        <v>2012</v>
      </c>
      <c r="B2469" s="95" t="s">
        <v>49</v>
      </c>
      <c r="C2469" s="95" t="s">
        <v>127</v>
      </c>
      <c r="D2469" s="95" t="s">
        <v>850</v>
      </c>
      <c r="E2469" s="111">
        <v>3500000</v>
      </c>
      <c r="F2469" s="110">
        <f>RANK(E2469,$E$2:$E$4135)</f>
        <v>1281</v>
      </c>
      <c r="G2469" s="109">
        <f>PERCENTRANK($E$2:$E$4135,E2469)</f>
        <v>0.68300000000000005</v>
      </c>
    </row>
    <row r="2470" spans="1:7">
      <c r="A2470" s="95">
        <v>2012</v>
      </c>
      <c r="B2470" s="95" t="s">
        <v>49</v>
      </c>
      <c r="C2470" s="95" t="s">
        <v>127</v>
      </c>
      <c r="D2470" s="95" t="s">
        <v>104</v>
      </c>
      <c r="E2470" s="111">
        <v>5000000</v>
      </c>
      <c r="F2470" s="110">
        <f>RANK(E2470,$E$2:$E$4135)</f>
        <v>956</v>
      </c>
      <c r="G2470" s="109">
        <f>PERCENTRANK($E$2:$E$4135,E2470)</f>
        <v>0.75600000000000001</v>
      </c>
    </row>
    <row r="2471" spans="1:7">
      <c r="A2471" s="95">
        <v>2012</v>
      </c>
      <c r="B2471" s="95" t="s">
        <v>49</v>
      </c>
      <c r="C2471" s="95" t="s">
        <v>127</v>
      </c>
      <c r="D2471" s="95" t="s">
        <v>635</v>
      </c>
      <c r="E2471" s="111">
        <v>1537500</v>
      </c>
      <c r="F2471" s="110">
        <f>RANK(E2471,$E$2:$E$4135)</f>
        <v>1882</v>
      </c>
      <c r="G2471" s="109">
        <f>PERCENTRANK($E$2:$E$4135,E2471)</f>
        <v>0.54400000000000004</v>
      </c>
    </row>
    <row r="2472" spans="1:7">
      <c r="A2472" s="95">
        <v>2012</v>
      </c>
      <c r="B2472" s="95" t="s">
        <v>49</v>
      </c>
      <c r="C2472" s="95" t="s">
        <v>127</v>
      </c>
      <c r="D2472" s="95" t="s">
        <v>852</v>
      </c>
      <c r="E2472" s="111">
        <v>3750000</v>
      </c>
      <c r="F2472" s="110">
        <f>RANK(E2472,$E$2:$E$4135)</f>
        <v>1232</v>
      </c>
      <c r="G2472" s="109">
        <f>PERCENTRANK($E$2:$E$4135,E2472)</f>
        <v>0.69699999999999995</v>
      </c>
    </row>
    <row r="2473" spans="1:7">
      <c r="A2473" s="95">
        <v>2012</v>
      </c>
      <c r="B2473" s="95" t="s">
        <v>49</v>
      </c>
      <c r="C2473" s="95" t="s">
        <v>127</v>
      </c>
      <c r="D2473" s="95" t="s">
        <v>857</v>
      </c>
      <c r="E2473" s="111">
        <v>2000000</v>
      </c>
      <c r="F2473" s="110">
        <f>RANK(E2473,$E$2:$E$4135)</f>
        <v>1706</v>
      </c>
      <c r="G2473" s="109">
        <f>PERCENTRANK($E$2:$E$4135,E2473)</f>
        <v>0.57299999999999995</v>
      </c>
    </row>
    <row r="2474" spans="1:7">
      <c r="A2474" s="95">
        <v>2012</v>
      </c>
      <c r="B2474" s="95" t="s">
        <v>49</v>
      </c>
      <c r="C2474" s="95" t="s">
        <v>127</v>
      </c>
      <c r="D2474" s="95" t="s">
        <v>83</v>
      </c>
      <c r="E2474" s="111">
        <v>6375000</v>
      </c>
      <c r="F2474" s="110">
        <f>RANK(E2474,$E$2:$E$4135)</f>
        <v>770</v>
      </c>
      <c r="G2474" s="109">
        <f>PERCENTRANK($E$2:$E$4135,E2474)</f>
        <v>0.81299999999999994</v>
      </c>
    </row>
    <row r="2475" spans="1:7">
      <c r="A2475" s="95">
        <v>2012</v>
      </c>
      <c r="B2475" s="95" t="s">
        <v>49</v>
      </c>
      <c r="C2475" s="95" t="s">
        <v>127</v>
      </c>
      <c r="D2475" s="95" t="s">
        <v>1298</v>
      </c>
      <c r="E2475" s="111">
        <v>482500</v>
      </c>
      <c r="F2475" s="110">
        <f>RANK(E2475,$E$2:$E$4135)</f>
        <v>3411</v>
      </c>
      <c r="G2475" s="109">
        <f>PERCENTRANK($E$2:$E$4135,E2475)</f>
        <v>0.17100000000000001</v>
      </c>
    </row>
    <row r="2476" spans="1:7">
      <c r="A2476" s="95">
        <v>2012</v>
      </c>
      <c r="B2476" s="95" t="s">
        <v>49</v>
      </c>
      <c r="C2476" s="95" t="s">
        <v>127</v>
      </c>
      <c r="D2476" s="95" t="s">
        <v>858</v>
      </c>
      <c r="E2476" s="111">
        <v>5150000</v>
      </c>
      <c r="F2476" s="110">
        <f>RANK(E2476,$E$2:$E$4135)</f>
        <v>939</v>
      </c>
      <c r="G2476" s="109">
        <f>PERCENTRANK($E$2:$E$4135,E2476)</f>
        <v>0.77200000000000002</v>
      </c>
    </row>
    <row r="2477" spans="1:7">
      <c r="A2477" s="95">
        <v>2012</v>
      </c>
      <c r="B2477" s="95" t="s">
        <v>49</v>
      </c>
      <c r="C2477" s="95" t="s">
        <v>127</v>
      </c>
      <c r="D2477" s="95" t="s">
        <v>859</v>
      </c>
      <c r="E2477" s="111">
        <v>975000</v>
      </c>
      <c r="F2477" s="110">
        <f>RANK(E2477,$E$2:$E$4135)</f>
        <v>2243</v>
      </c>
      <c r="G2477" s="109">
        <f>PERCENTRANK($E$2:$E$4135,E2477)</f>
        <v>0.45600000000000002</v>
      </c>
    </row>
    <row r="2478" spans="1:7">
      <c r="A2478" s="95">
        <v>2012</v>
      </c>
      <c r="B2478" s="95" t="s">
        <v>49</v>
      </c>
      <c r="C2478" s="95" t="s">
        <v>127</v>
      </c>
      <c r="D2478" s="95" t="s">
        <v>440</v>
      </c>
      <c r="E2478" s="111">
        <v>1500000</v>
      </c>
      <c r="F2478" s="110">
        <f>RANK(E2478,$E$2:$E$4135)</f>
        <v>1886</v>
      </c>
      <c r="G2478" s="109">
        <f>PERCENTRANK($E$2:$E$4135,E2478)</f>
        <v>0.52800000000000002</v>
      </c>
    </row>
    <row r="2479" spans="1:7">
      <c r="A2479" s="95">
        <v>2012</v>
      </c>
      <c r="B2479" s="95" t="s">
        <v>49</v>
      </c>
      <c r="C2479" s="95" t="s">
        <v>127</v>
      </c>
      <c r="D2479" s="95" t="s">
        <v>863</v>
      </c>
      <c r="E2479" s="111">
        <v>600000</v>
      </c>
      <c r="F2479" s="110">
        <f>RANK(E2479,$E$2:$E$4135)</f>
        <v>2524</v>
      </c>
      <c r="G2479" s="109">
        <f>PERCENTRANK($E$2:$E$4135,E2479)</f>
        <v>0.38500000000000001</v>
      </c>
    </row>
    <row r="2480" spans="1:7">
      <c r="A2480" s="95">
        <v>2012</v>
      </c>
      <c r="B2480" s="95" t="s">
        <v>49</v>
      </c>
      <c r="C2480" s="95" t="s">
        <v>127</v>
      </c>
      <c r="D2480" s="95" t="s">
        <v>865</v>
      </c>
      <c r="E2480" s="111">
        <v>4000000</v>
      </c>
      <c r="F2480" s="110">
        <f>RANK(E2480,$E$2:$E$4135)</f>
        <v>1155</v>
      </c>
      <c r="G2480" s="109">
        <f>PERCENTRANK($E$2:$E$4135,E2480)</f>
        <v>0.70799999999999996</v>
      </c>
    </row>
    <row r="2481" spans="1:7">
      <c r="A2481" s="95">
        <v>2012</v>
      </c>
      <c r="B2481" s="95" t="s">
        <v>49</v>
      </c>
      <c r="C2481" s="95" t="s">
        <v>127</v>
      </c>
      <c r="D2481" s="95" t="s">
        <v>839</v>
      </c>
      <c r="E2481" s="111">
        <v>4000000</v>
      </c>
      <c r="F2481" s="110">
        <f>RANK(E2481,$E$2:$E$4135)</f>
        <v>1155</v>
      </c>
      <c r="G2481" s="109">
        <f>PERCENTRANK($E$2:$E$4135,E2481)</f>
        <v>0.70799999999999996</v>
      </c>
    </row>
    <row r="2482" spans="1:7">
      <c r="A2482" s="95">
        <v>2012</v>
      </c>
      <c r="B2482" s="95" t="s">
        <v>49</v>
      </c>
      <c r="C2482" s="95" t="s">
        <v>127</v>
      </c>
      <c r="D2482" s="95" t="s">
        <v>1299</v>
      </c>
      <c r="E2482" s="111">
        <v>485700</v>
      </c>
      <c r="F2482" s="110">
        <f>RANK(E2482,$E$2:$E$4135)</f>
        <v>3367</v>
      </c>
      <c r="G2482" s="109">
        <f>PERCENTRANK($E$2:$E$4135,E2482)</f>
        <v>0.185</v>
      </c>
    </row>
    <row r="2483" spans="1:7">
      <c r="A2483" s="95">
        <v>2012</v>
      </c>
      <c r="B2483" s="95" t="s">
        <v>49</v>
      </c>
      <c r="C2483" s="95" t="s">
        <v>127</v>
      </c>
      <c r="D2483" s="95" t="s">
        <v>783</v>
      </c>
      <c r="E2483" s="111">
        <v>2700000</v>
      </c>
      <c r="F2483" s="110">
        <f>RANK(E2483,$E$2:$E$4135)</f>
        <v>1520</v>
      </c>
      <c r="G2483" s="109">
        <f>PERCENTRANK($E$2:$E$4135,E2483)</f>
        <v>0.63</v>
      </c>
    </row>
    <row r="2484" spans="1:7">
      <c r="A2484" s="95">
        <v>2012</v>
      </c>
      <c r="B2484" s="95" t="s">
        <v>49</v>
      </c>
      <c r="C2484" s="95" t="s">
        <v>127</v>
      </c>
      <c r="D2484" s="95" t="s">
        <v>868</v>
      </c>
      <c r="E2484" s="111">
        <v>5250000</v>
      </c>
      <c r="F2484" s="110">
        <f>RANK(E2484,$E$2:$E$4135)</f>
        <v>917</v>
      </c>
      <c r="G2484" s="109">
        <f>PERCENTRANK($E$2:$E$4135,E2484)</f>
        <v>0.77500000000000002</v>
      </c>
    </row>
    <row r="2485" spans="1:7">
      <c r="A2485" s="95">
        <v>2012</v>
      </c>
      <c r="B2485" s="95" t="s">
        <v>49</v>
      </c>
      <c r="C2485" s="95" t="s">
        <v>127</v>
      </c>
      <c r="D2485" s="95" t="s">
        <v>204</v>
      </c>
      <c r="E2485" s="111">
        <v>1000000</v>
      </c>
      <c r="F2485" s="110">
        <f>RANK(E2485,$E$2:$E$4135)</f>
        <v>2160</v>
      </c>
      <c r="G2485" s="109">
        <f>PERCENTRANK($E$2:$E$4135,E2485)</f>
        <v>0.45800000000000002</v>
      </c>
    </row>
    <row r="2486" spans="1:7">
      <c r="A2486" s="95">
        <v>2012</v>
      </c>
      <c r="B2486" s="95" t="s">
        <v>49</v>
      </c>
      <c r="C2486" s="95" t="s">
        <v>127</v>
      </c>
      <c r="D2486" s="95" t="s">
        <v>1300</v>
      </c>
      <c r="E2486" s="111">
        <v>485900</v>
      </c>
      <c r="F2486" s="110">
        <f>RANK(E2486,$E$2:$E$4135)</f>
        <v>3365</v>
      </c>
      <c r="G2486" s="109">
        <f>PERCENTRANK($E$2:$E$4135,E2486)</f>
        <v>0.185</v>
      </c>
    </row>
    <row r="2487" spans="1:7">
      <c r="A2487" s="95">
        <v>2012</v>
      </c>
      <c r="B2487" s="95" t="s">
        <v>49</v>
      </c>
      <c r="C2487" s="95" t="s">
        <v>127</v>
      </c>
      <c r="D2487" s="95" t="s">
        <v>510</v>
      </c>
      <c r="E2487" s="111">
        <v>2277500</v>
      </c>
      <c r="F2487" s="110">
        <f>RANK(E2487,$E$2:$E$4135)</f>
        <v>1637</v>
      </c>
      <c r="G2487" s="109">
        <f>PERCENTRANK($E$2:$E$4135,E2487)</f>
        <v>0.60399999999999998</v>
      </c>
    </row>
    <row r="2488" spans="1:7">
      <c r="A2488" s="95">
        <v>2012</v>
      </c>
      <c r="B2488" s="95" t="s">
        <v>49</v>
      </c>
      <c r="C2488" s="95" t="s">
        <v>127</v>
      </c>
      <c r="D2488" s="95" t="s">
        <v>207</v>
      </c>
      <c r="E2488" s="111">
        <v>750000</v>
      </c>
      <c r="F2488" s="110">
        <f>RANK(E2488,$E$2:$E$4135)</f>
        <v>2413</v>
      </c>
      <c r="G2488" s="109">
        <f>PERCENTRANK($E$2:$E$4135,E2488)</f>
        <v>0.40600000000000003</v>
      </c>
    </row>
    <row r="2489" spans="1:7">
      <c r="A2489" s="95">
        <v>2012</v>
      </c>
      <c r="B2489" s="95" t="s">
        <v>50</v>
      </c>
      <c r="C2489" s="95" t="s">
        <v>73</v>
      </c>
      <c r="D2489" s="95" t="s">
        <v>402</v>
      </c>
      <c r="E2489" s="111">
        <v>1250000</v>
      </c>
      <c r="F2489" s="110">
        <f>RANK(E2489,$E$2:$E$4135)</f>
        <v>2039</v>
      </c>
      <c r="G2489" s="109">
        <f>PERCENTRANK($E$2:$E$4135,E2489)</f>
        <v>0.5</v>
      </c>
    </row>
    <row r="2490" spans="1:7">
      <c r="A2490" s="95">
        <v>2012</v>
      </c>
      <c r="B2490" s="95" t="s">
        <v>50</v>
      </c>
      <c r="C2490" s="95" t="s">
        <v>73</v>
      </c>
      <c r="D2490" s="95" t="s">
        <v>1301</v>
      </c>
      <c r="E2490" s="111">
        <v>493500</v>
      </c>
      <c r="F2490" s="110">
        <f>RANK(E2490,$E$2:$E$4135)</f>
        <v>3186</v>
      </c>
      <c r="G2490" s="109">
        <f>PERCENTRANK($E$2:$E$4135,E2490)</f>
        <v>0.22800000000000001</v>
      </c>
    </row>
    <row r="2491" spans="1:7">
      <c r="A2491" s="95">
        <v>2012</v>
      </c>
      <c r="B2491" s="95" t="s">
        <v>50</v>
      </c>
      <c r="C2491" s="95" t="s">
        <v>73</v>
      </c>
      <c r="D2491" s="95" t="s">
        <v>878</v>
      </c>
      <c r="E2491" s="111">
        <v>2350000</v>
      </c>
      <c r="F2491" s="110">
        <f>RANK(E2491,$E$2:$E$4135)</f>
        <v>1608</v>
      </c>
      <c r="G2491" s="109">
        <f>PERCENTRANK($E$2:$E$4135,E2491)</f>
        <v>0.60799999999999998</v>
      </c>
    </row>
    <row r="2492" spans="1:7">
      <c r="A2492" s="95">
        <v>2012</v>
      </c>
      <c r="B2492" s="95" t="s">
        <v>50</v>
      </c>
      <c r="C2492" s="95" t="s">
        <v>73</v>
      </c>
      <c r="D2492" s="95" t="s">
        <v>352</v>
      </c>
      <c r="E2492" s="111">
        <v>580000</v>
      </c>
      <c r="F2492" s="110">
        <f>RANK(E2492,$E$2:$E$4135)</f>
        <v>2544</v>
      </c>
      <c r="G2492" s="109">
        <f>PERCENTRANK($E$2:$E$4135,E2492)</f>
        <v>0.38400000000000001</v>
      </c>
    </row>
    <row r="2493" spans="1:7">
      <c r="A2493" s="95">
        <v>2012</v>
      </c>
      <c r="B2493" s="95" t="s">
        <v>50</v>
      </c>
      <c r="C2493" s="95" t="s">
        <v>73</v>
      </c>
      <c r="D2493" s="95" t="s">
        <v>880</v>
      </c>
      <c r="E2493" s="111">
        <v>1650000</v>
      </c>
      <c r="F2493" s="110">
        <f>RANK(E2493,$E$2:$E$4135)</f>
        <v>1846</v>
      </c>
      <c r="G2493" s="109">
        <f>PERCENTRANK($E$2:$E$4135,E2493)</f>
        <v>0.55200000000000005</v>
      </c>
    </row>
    <row r="2494" spans="1:7">
      <c r="A2494" s="95">
        <v>2012</v>
      </c>
      <c r="B2494" s="95" t="s">
        <v>50</v>
      </c>
      <c r="C2494" s="95" t="s">
        <v>73</v>
      </c>
      <c r="D2494" s="95" t="s">
        <v>740</v>
      </c>
      <c r="E2494" s="111">
        <v>800000</v>
      </c>
      <c r="F2494" s="110">
        <f>RANK(E2494,$E$2:$E$4135)</f>
        <v>2375</v>
      </c>
      <c r="G2494" s="109">
        <f>PERCENTRANK($E$2:$E$4135,E2494)</f>
        <v>0.41799999999999998</v>
      </c>
    </row>
    <row r="2495" spans="1:7">
      <c r="A2495" s="95">
        <v>2012</v>
      </c>
      <c r="B2495" s="95" t="s">
        <v>50</v>
      </c>
      <c r="C2495" s="95" t="s">
        <v>73</v>
      </c>
      <c r="D2495" s="95" t="s">
        <v>882</v>
      </c>
      <c r="E2495" s="111">
        <v>512500</v>
      </c>
      <c r="F2495" s="110">
        <f>RANK(E2495,$E$2:$E$4135)</f>
        <v>2720</v>
      </c>
      <c r="G2495" s="109">
        <f>PERCENTRANK($E$2:$E$4135,E2495)</f>
        <v>0.34</v>
      </c>
    </row>
    <row r="2496" spans="1:7">
      <c r="A2496" s="95">
        <v>2012</v>
      </c>
      <c r="B2496" s="95" t="s">
        <v>50</v>
      </c>
      <c r="C2496" s="95" t="s">
        <v>73</v>
      </c>
      <c r="D2496" s="95" t="s">
        <v>883</v>
      </c>
      <c r="E2496" s="111">
        <v>485000</v>
      </c>
      <c r="F2496" s="110">
        <f>RANK(E2496,$E$2:$E$4135)</f>
        <v>3369</v>
      </c>
      <c r="G2496" s="109">
        <f>PERCENTRANK($E$2:$E$4135,E2496)</f>
        <v>0.18099999999999999</v>
      </c>
    </row>
    <row r="2497" spans="1:7">
      <c r="A2497" s="95">
        <v>2012</v>
      </c>
      <c r="B2497" s="95" t="s">
        <v>50</v>
      </c>
      <c r="C2497" s="95" t="s">
        <v>73</v>
      </c>
      <c r="D2497" s="95" t="s">
        <v>1110</v>
      </c>
      <c r="E2497" s="111">
        <v>506000</v>
      </c>
      <c r="F2497" s="110">
        <f>RANK(E2497,$E$2:$E$4135)</f>
        <v>2826</v>
      </c>
      <c r="G2497" s="109">
        <f>PERCENTRANK($E$2:$E$4135,E2497)</f>
        <v>0.315</v>
      </c>
    </row>
    <row r="2498" spans="1:7">
      <c r="A2498" s="95">
        <v>2012</v>
      </c>
      <c r="B2498" s="95" t="s">
        <v>50</v>
      </c>
      <c r="C2498" s="95" t="s">
        <v>73</v>
      </c>
      <c r="D2498" s="95" t="s">
        <v>886</v>
      </c>
      <c r="E2498" s="111">
        <v>815000</v>
      </c>
      <c r="F2498" s="110">
        <f>RANK(E2498,$E$2:$E$4135)</f>
        <v>2371</v>
      </c>
      <c r="G2498" s="109">
        <f>PERCENTRANK($E$2:$E$4135,E2498)</f>
        <v>0.42499999999999999</v>
      </c>
    </row>
    <row r="2499" spans="1:7">
      <c r="A2499" s="95">
        <v>2012</v>
      </c>
      <c r="B2499" s="95" t="s">
        <v>50</v>
      </c>
      <c r="C2499" s="95" t="s">
        <v>73</v>
      </c>
      <c r="D2499" s="95" t="s">
        <v>611</v>
      </c>
      <c r="E2499" s="111">
        <v>3350000</v>
      </c>
      <c r="F2499" s="110">
        <f>RANK(E2499,$E$2:$E$4135)</f>
        <v>1321</v>
      </c>
      <c r="G2499" s="109">
        <f>PERCENTRANK($E$2:$E$4135,E2499)</f>
        <v>0.67900000000000005</v>
      </c>
    </row>
    <row r="2500" spans="1:7">
      <c r="A2500" s="95">
        <v>2012</v>
      </c>
      <c r="B2500" s="95" t="s">
        <v>50</v>
      </c>
      <c r="C2500" s="95" t="s">
        <v>73</v>
      </c>
      <c r="D2500" s="95" t="s">
        <v>217</v>
      </c>
      <c r="E2500" s="111">
        <v>3000000</v>
      </c>
      <c r="F2500" s="110">
        <f>RANK(E2500,$E$2:$E$4135)</f>
        <v>1398</v>
      </c>
      <c r="G2500" s="109">
        <f>PERCENTRANK($E$2:$E$4135,E2500)</f>
        <v>0.64700000000000002</v>
      </c>
    </row>
    <row r="2501" spans="1:7">
      <c r="A2501" s="95">
        <v>2012</v>
      </c>
      <c r="B2501" s="95" t="s">
        <v>50</v>
      </c>
      <c r="C2501" s="95" t="s">
        <v>73</v>
      </c>
      <c r="D2501" s="95" t="s">
        <v>82</v>
      </c>
      <c r="E2501" s="111">
        <v>10957715</v>
      </c>
      <c r="F2501" s="110">
        <f>RANK(E2501,$E$2:$E$4135)</f>
        <v>396</v>
      </c>
      <c r="G2501" s="109">
        <f>PERCENTRANK($E$2:$E$4135,E2501)</f>
        <v>0.90400000000000003</v>
      </c>
    </row>
    <row r="2502" spans="1:7">
      <c r="A2502" s="95">
        <v>2012</v>
      </c>
      <c r="B2502" s="95" t="s">
        <v>50</v>
      </c>
      <c r="C2502" s="95" t="s">
        <v>73</v>
      </c>
      <c r="D2502" s="95" t="s">
        <v>85</v>
      </c>
      <c r="E2502" s="111">
        <v>8000000</v>
      </c>
      <c r="F2502" s="110">
        <f>RANK(E2502,$E$2:$E$4135)</f>
        <v>573</v>
      </c>
      <c r="G2502" s="109">
        <f>PERCENTRANK($E$2:$E$4135,E2502)</f>
        <v>0.85399999999999998</v>
      </c>
    </row>
    <row r="2503" spans="1:7">
      <c r="A2503" s="95">
        <v>2012</v>
      </c>
      <c r="B2503" s="95" t="s">
        <v>50</v>
      </c>
      <c r="C2503" s="95" t="s">
        <v>73</v>
      </c>
      <c r="D2503" s="95" t="s">
        <v>644</v>
      </c>
      <c r="E2503" s="111">
        <v>1000000</v>
      </c>
      <c r="F2503" s="110">
        <f>RANK(E2503,$E$2:$E$4135)</f>
        <v>2160</v>
      </c>
      <c r="G2503" s="109">
        <f>PERCENTRANK($E$2:$E$4135,E2503)</f>
        <v>0.45800000000000002</v>
      </c>
    </row>
    <row r="2504" spans="1:7">
      <c r="A2504" s="95">
        <v>2012</v>
      </c>
      <c r="B2504" s="95" t="s">
        <v>50</v>
      </c>
      <c r="C2504" s="95" t="s">
        <v>73</v>
      </c>
      <c r="D2504" s="95" t="s">
        <v>1302</v>
      </c>
      <c r="E2504" s="111">
        <v>481000</v>
      </c>
      <c r="F2504" s="110">
        <f>RANK(E2504,$E$2:$E$4135)</f>
        <v>3447</v>
      </c>
      <c r="G2504" s="109">
        <f>PERCENTRANK($E$2:$E$4135,E2504)</f>
        <v>0.161</v>
      </c>
    </row>
    <row r="2505" spans="1:7">
      <c r="A2505" s="95">
        <v>2012</v>
      </c>
      <c r="B2505" s="95" t="s">
        <v>50</v>
      </c>
      <c r="C2505" s="95" t="s">
        <v>73</v>
      </c>
      <c r="D2505" s="95" t="s">
        <v>1303</v>
      </c>
      <c r="E2505" s="111">
        <v>481000</v>
      </c>
      <c r="F2505" s="110">
        <f>RANK(E2505,$E$2:$E$4135)</f>
        <v>3447</v>
      </c>
      <c r="G2505" s="109">
        <f>PERCENTRANK($E$2:$E$4135,E2505)</f>
        <v>0.161</v>
      </c>
    </row>
    <row r="2506" spans="1:7">
      <c r="A2506" s="95">
        <v>2012</v>
      </c>
      <c r="B2506" s="95" t="s">
        <v>50</v>
      </c>
      <c r="C2506" s="95" t="s">
        <v>73</v>
      </c>
      <c r="D2506" s="95" t="s">
        <v>1304</v>
      </c>
      <c r="E2506" s="111">
        <v>481000</v>
      </c>
      <c r="F2506" s="110">
        <f>RANK(E2506,$E$2:$E$4135)</f>
        <v>3447</v>
      </c>
      <c r="G2506" s="109">
        <f>PERCENTRANK($E$2:$E$4135,E2506)</f>
        <v>0.161</v>
      </c>
    </row>
    <row r="2507" spans="1:7">
      <c r="A2507" s="95">
        <v>2012</v>
      </c>
      <c r="B2507" s="95" t="s">
        <v>50</v>
      </c>
      <c r="C2507" s="95" t="s">
        <v>73</v>
      </c>
      <c r="D2507" s="95" t="s">
        <v>895</v>
      </c>
      <c r="E2507" s="111">
        <v>3500000</v>
      </c>
      <c r="F2507" s="110">
        <f>RANK(E2507,$E$2:$E$4135)</f>
        <v>1281</v>
      </c>
      <c r="G2507" s="109">
        <f>PERCENTRANK($E$2:$E$4135,E2507)</f>
        <v>0.68300000000000005</v>
      </c>
    </row>
    <row r="2508" spans="1:7">
      <c r="A2508" s="95">
        <v>2012</v>
      </c>
      <c r="B2508" s="95" t="s">
        <v>50</v>
      </c>
      <c r="C2508" s="95" t="s">
        <v>73</v>
      </c>
      <c r="D2508" s="95" t="s">
        <v>225</v>
      </c>
      <c r="E2508" s="111">
        <v>700000</v>
      </c>
      <c r="F2508" s="110">
        <f>RANK(E2508,$E$2:$E$4135)</f>
        <v>2466</v>
      </c>
      <c r="G2508" s="109">
        <f>PERCENTRANK($E$2:$E$4135,E2508)</f>
        <v>0.39700000000000002</v>
      </c>
    </row>
    <row r="2509" spans="1:7">
      <c r="A2509" s="95">
        <v>2012</v>
      </c>
      <c r="B2509" s="95" t="s">
        <v>50</v>
      </c>
      <c r="C2509" s="95" t="s">
        <v>73</v>
      </c>
      <c r="D2509" s="95" t="s">
        <v>1114</v>
      </c>
      <c r="E2509" s="111">
        <v>491250</v>
      </c>
      <c r="F2509" s="110">
        <f>RANK(E2509,$E$2:$E$4135)</f>
        <v>3241</v>
      </c>
      <c r="G2509" s="109">
        <f>PERCENTRANK($E$2:$E$4135,E2509)</f>
        <v>0.215</v>
      </c>
    </row>
    <row r="2510" spans="1:7">
      <c r="A2510" s="95">
        <v>2012</v>
      </c>
      <c r="B2510" s="95" t="s">
        <v>50</v>
      </c>
      <c r="C2510" s="95" t="s">
        <v>73</v>
      </c>
      <c r="D2510" s="95" t="s">
        <v>1115</v>
      </c>
      <c r="E2510" s="111">
        <v>491000</v>
      </c>
      <c r="F2510" s="110">
        <f>RANK(E2510,$E$2:$E$4135)</f>
        <v>3250</v>
      </c>
      <c r="G2510" s="109">
        <f>PERCENTRANK($E$2:$E$4135,E2510)</f>
        <v>0.21</v>
      </c>
    </row>
    <row r="2511" spans="1:7">
      <c r="A2511" s="95">
        <v>2012</v>
      </c>
      <c r="B2511" s="95" t="s">
        <v>50</v>
      </c>
      <c r="C2511" s="95" t="s">
        <v>73</v>
      </c>
      <c r="D2511" s="95" t="s">
        <v>898</v>
      </c>
      <c r="E2511" s="111">
        <v>485000</v>
      </c>
      <c r="F2511" s="110">
        <f>RANK(E2511,$E$2:$E$4135)</f>
        <v>3369</v>
      </c>
      <c r="G2511" s="109">
        <f>PERCENTRANK($E$2:$E$4135,E2511)</f>
        <v>0.18099999999999999</v>
      </c>
    </row>
    <row r="2512" spans="1:7">
      <c r="A2512" s="95">
        <v>2012</v>
      </c>
      <c r="B2512" s="95" t="s">
        <v>50</v>
      </c>
      <c r="C2512" s="95" t="s">
        <v>73</v>
      </c>
      <c r="D2512" s="95" t="s">
        <v>1117</v>
      </c>
      <c r="E2512" s="111">
        <v>498750</v>
      </c>
      <c r="F2512" s="110">
        <f>RANK(E2512,$E$2:$E$4135)</f>
        <v>3098</v>
      </c>
      <c r="G2512" s="109">
        <f>PERCENTRANK($E$2:$E$4135,E2512)</f>
        <v>0.25</v>
      </c>
    </row>
    <row r="2513" spans="1:7">
      <c r="A2513" s="95">
        <v>2012</v>
      </c>
      <c r="B2513" s="95" t="s">
        <v>50</v>
      </c>
      <c r="C2513" s="95" t="s">
        <v>73</v>
      </c>
      <c r="D2513" s="95" t="s">
        <v>1118</v>
      </c>
      <c r="E2513" s="111">
        <v>4875000</v>
      </c>
      <c r="F2513" s="110">
        <f>RANK(E2513,$E$2:$E$4135)</f>
        <v>1011</v>
      </c>
      <c r="G2513" s="109">
        <f>PERCENTRANK($E$2:$E$4135,E2513)</f>
        <v>0.754</v>
      </c>
    </row>
    <row r="2514" spans="1:7">
      <c r="A2514" s="95">
        <v>2012</v>
      </c>
      <c r="B2514" s="95" t="s">
        <v>50</v>
      </c>
      <c r="C2514" s="95" t="s">
        <v>73</v>
      </c>
      <c r="D2514" s="95" t="s">
        <v>233</v>
      </c>
      <c r="E2514" s="111">
        <v>750000</v>
      </c>
      <c r="F2514" s="110">
        <f>RANK(E2514,$E$2:$E$4135)</f>
        <v>2413</v>
      </c>
      <c r="G2514" s="109">
        <f>PERCENTRANK($E$2:$E$4135,E2514)</f>
        <v>0.40600000000000003</v>
      </c>
    </row>
    <row r="2515" spans="1:7">
      <c r="A2515" s="95">
        <v>2012</v>
      </c>
      <c r="B2515" s="95" t="s">
        <v>50</v>
      </c>
      <c r="C2515" s="95" t="s">
        <v>73</v>
      </c>
      <c r="D2515" s="95" t="s">
        <v>900</v>
      </c>
      <c r="E2515" s="111">
        <v>4000000</v>
      </c>
      <c r="F2515" s="110">
        <f>RANK(E2515,$E$2:$E$4135)</f>
        <v>1155</v>
      </c>
      <c r="G2515" s="109">
        <f>PERCENTRANK($E$2:$E$4135,E2515)</f>
        <v>0.70799999999999996</v>
      </c>
    </row>
    <row r="2516" spans="1:7">
      <c r="A2516" s="95">
        <v>2012</v>
      </c>
      <c r="B2516" s="95" t="s">
        <v>50</v>
      </c>
      <c r="C2516" s="95" t="s">
        <v>73</v>
      </c>
      <c r="D2516" s="95" t="s">
        <v>654</v>
      </c>
      <c r="E2516" s="111">
        <v>13571428</v>
      </c>
      <c r="F2516" s="110">
        <f>RANK(E2516,$E$2:$E$4135)</f>
        <v>241</v>
      </c>
      <c r="G2516" s="109">
        <f>PERCENTRANK($E$2:$E$4135,E2516)</f>
        <v>0.94099999999999995</v>
      </c>
    </row>
    <row r="2517" spans="1:7">
      <c r="A2517" s="95">
        <v>2012</v>
      </c>
      <c r="B2517" s="95" t="s">
        <v>50</v>
      </c>
      <c r="C2517" s="95" t="s">
        <v>73</v>
      </c>
      <c r="D2517" s="95" t="s">
        <v>1119</v>
      </c>
      <c r="E2517" s="111">
        <v>2300000</v>
      </c>
      <c r="F2517" s="110">
        <f>RANK(E2517,$E$2:$E$4135)</f>
        <v>1623</v>
      </c>
      <c r="G2517" s="109">
        <f>PERCENTRANK($E$2:$E$4135,E2517)</f>
        <v>0.60499999999999998</v>
      </c>
    </row>
    <row r="2518" spans="1:7">
      <c r="A2518" s="95">
        <v>2012</v>
      </c>
      <c r="B2518" s="95" t="s">
        <v>50</v>
      </c>
      <c r="C2518" s="95" t="s">
        <v>73</v>
      </c>
      <c r="D2518" s="95" t="s">
        <v>903</v>
      </c>
      <c r="E2518" s="111">
        <v>12000000</v>
      </c>
      <c r="F2518" s="110">
        <f>RANK(E2518,$E$2:$E$4135)</f>
        <v>318</v>
      </c>
      <c r="G2518" s="109">
        <f>PERCENTRANK($E$2:$E$4135,E2518)</f>
        <v>0.91600000000000004</v>
      </c>
    </row>
    <row r="2519" spans="1:7">
      <c r="A2519" s="95">
        <v>2013</v>
      </c>
      <c r="B2519" s="95" t="s">
        <v>22</v>
      </c>
      <c r="C2519" s="95" t="s">
        <v>73</v>
      </c>
      <c r="D2519" s="95" t="s">
        <v>683</v>
      </c>
      <c r="E2519" s="111">
        <v>10000000</v>
      </c>
      <c r="F2519" s="110">
        <f>RANK(E2519,$E$2:$E$4135)</f>
        <v>431</v>
      </c>
      <c r="G2519" s="109">
        <f>PERCENTRANK($E$2:$E$4135,E2519)</f>
        <v>0.88700000000000001</v>
      </c>
    </row>
    <row r="2520" spans="1:7">
      <c r="A2520" s="95">
        <v>2013</v>
      </c>
      <c r="B2520" s="95" t="s">
        <v>22</v>
      </c>
      <c r="C2520" s="95" t="s">
        <v>73</v>
      </c>
      <c r="D2520" s="95" t="s">
        <v>406</v>
      </c>
      <c r="E2520" s="111">
        <v>1900000</v>
      </c>
      <c r="F2520" s="110">
        <f>RANK(E2520,$E$2:$E$4135)</f>
        <v>1773</v>
      </c>
      <c r="G2520" s="109">
        <f>PERCENTRANK($E$2:$E$4135,E2520)</f>
        <v>0.56899999999999995</v>
      </c>
    </row>
    <row r="2521" spans="1:7">
      <c r="A2521" s="95">
        <v>2013</v>
      </c>
      <c r="B2521" s="95" t="s">
        <v>22</v>
      </c>
      <c r="C2521" s="95" t="s">
        <v>73</v>
      </c>
      <c r="D2521" s="95" t="s">
        <v>602</v>
      </c>
      <c r="E2521" s="111">
        <v>5700000</v>
      </c>
      <c r="F2521" s="110">
        <f>RANK(E2521,$E$2:$E$4135)</f>
        <v>856</v>
      </c>
      <c r="G2521" s="109">
        <f>PERCENTRANK($E$2:$E$4135,E2521)</f>
        <v>0.79200000000000004</v>
      </c>
    </row>
    <row r="2522" spans="1:7">
      <c r="A2522" s="95">
        <v>2013</v>
      </c>
      <c r="B2522" s="95" t="s">
        <v>22</v>
      </c>
      <c r="C2522" s="95" t="s">
        <v>73</v>
      </c>
      <c r="D2522" s="95" t="s">
        <v>1146</v>
      </c>
      <c r="E2522" s="111">
        <v>497500</v>
      </c>
      <c r="F2522" s="110">
        <f>RANK(E2522,$E$2:$E$4135)</f>
        <v>3112</v>
      </c>
      <c r="G2522" s="109">
        <f>PERCENTRANK($E$2:$E$4135,E2522)</f>
        <v>0.245</v>
      </c>
    </row>
    <row r="2523" spans="1:7">
      <c r="A2523" s="95">
        <v>2013</v>
      </c>
      <c r="B2523" s="95" t="s">
        <v>22</v>
      </c>
      <c r="C2523" s="95" t="s">
        <v>73</v>
      </c>
      <c r="D2523" s="95" t="s">
        <v>603</v>
      </c>
      <c r="E2523" s="111">
        <v>3000000</v>
      </c>
      <c r="F2523" s="110">
        <f>RANK(E2523,$E$2:$E$4135)</f>
        <v>1398</v>
      </c>
      <c r="G2523" s="109">
        <f>PERCENTRANK($E$2:$E$4135,E2523)</f>
        <v>0.64700000000000002</v>
      </c>
    </row>
    <row r="2524" spans="1:7">
      <c r="A2524" s="95">
        <v>2013</v>
      </c>
      <c r="B2524" s="95" t="s">
        <v>22</v>
      </c>
      <c r="C2524" s="95" t="s">
        <v>73</v>
      </c>
      <c r="D2524" s="95" t="s">
        <v>1120</v>
      </c>
      <c r="E2524" s="111">
        <v>504000</v>
      </c>
      <c r="F2524" s="110">
        <f>RANK(E2524,$E$2:$E$4135)</f>
        <v>2895</v>
      </c>
      <c r="G2524" s="109">
        <f>PERCENTRANK($E$2:$E$4135,E2524)</f>
        <v>0.29699999999999999</v>
      </c>
    </row>
    <row r="2525" spans="1:7">
      <c r="A2525" s="95">
        <v>2013</v>
      </c>
      <c r="B2525" s="95" t="s">
        <v>22</v>
      </c>
      <c r="C2525" s="95" t="s">
        <v>73</v>
      </c>
      <c r="D2525" s="95" t="s">
        <v>1305</v>
      </c>
      <c r="E2525" s="111">
        <v>494000</v>
      </c>
      <c r="F2525" s="110">
        <f>RANK(E2525,$E$2:$E$4135)</f>
        <v>3178</v>
      </c>
      <c r="G2525" s="109">
        <f>PERCENTRANK($E$2:$E$4135,E2525)</f>
        <v>0.23</v>
      </c>
    </row>
    <row r="2526" spans="1:7">
      <c r="A2526" s="95">
        <v>2013</v>
      </c>
      <c r="B2526" s="95" t="s">
        <v>22</v>
      </c>
      <c r="C2526" s="95" t="s">
        <v>73</v>
      </c>
      <c r="D2526" s="95" t="s">
        <v>1125</v>
      </c>
      <c r="E2526" s="111">
        <v>495000</v>
      </c>
      <c r="F2526" s="110">
        <f>RANK(E2526,$E$2:$E$4135)</f>
        <v>3143</v>
      </c>
      <c r="G2526" s="109">
        <f>PERCENTRANK($E$2:$E$4135,E2526)</f>
        <v>0.23300000000000001</v>
      </c>
    </row>
    <row r="2527" spans="1:7">
      <c r="A2527" s="95">
        <v>2013</v>
      </c>
      <c r="B2527" s="95" t="s">
        <v>22</v>
      </c>
      <c r="C2527" s="95" t="s">
        <v>73</v>
      </c>
      <c r="D2527" s="95" t="s">
        <v>1306</v>
      </c>
      <c r="E2527" s="111">
        <v>491000</v>
      </c>
      <c r="F2527" s="110">
        <f>RANK(E2527,$E$2:$E$4135)</f>
        <v>3250</v>
      </c>
      <c r="G2527" s="109">
        <f>PERCENTRANK($E$2:$E$4135,E2527)</f>
        <v>0.21</v>
      </c>
    </row>
    <row r="2528" spans="1:7">
      <c r="A2528" s="95">
        <v>2013</v>
      </c>
      <c r="B2528" s="95" t="s">
        <v>22</v>
      </c>
      <c r="C2528" s="95" t="s">
        <v>73</v>
      </c>
      <c r="D2528" s="95" t="s">
        <v>1121</v>
      </c>
      <c r="E2528" s="111">
        <v>500000</v>
      </c>
      <c r="F2528" s="110">
        <f>RANK(E2528,$E$2:$E$4135)</f>
        <v>3014</v>
      </c>
      <c r="G2528" s="109">
        <f>PERCENTRANK($E$2:$E$4135,E2528)</f>
        <v>0.252</v>
      </c>
    </row>
    <row r="2529" spans="1:7">
      <c r="A2529" s="95">
        <v>2013</v>
      </c>
      <c r="B2529" s="95" t="s">
        <v>22</v>
      </c>
      <c r="C2529" s="95" t="s">
        <v>73</v>
      </c>
      <c r="D2529" s="95" t="s">
        <v>1307</v>
      </c>
      <c r="E2529" s="111">
        <v>491000</v>
      </c>
      <c r="F2529" s="110">
        <f>RANK(E2529,$E$2:$E$4135)</f>
        <v>3250</v>
      </c>
      <c r="G2529" s="109">
        <f>PERCENTRANK($E$2:$E$4135,E2529)</f>
        <v>0.21</v>
      </c>
    </row>
    <row r="2530" spans="1:7">
      <c r="A2530" s="95">
        <v>2013</v>
      </c>
      <c r="B2530" s="95" t="s">
        <v>22</v>
      </c>
      <c r="C2530" s="95" t="s">
        <v>73</v>
      </c>
      <c r="D2530" s="95" t="s">
        <v>135</v>
      </c>
      <c r="E2530" s="111">
        <v>1375000</v>
      </c>
      <c r="F2530" s="110">
        <f>RANK(E2530,$E$2:$E$4135)</f>
        <v>1981</v>
      </c>
      <c r="G2530" s="109">
        <f>PERCENTRANK($E$2:$E$4135,E2530)</f>
        <v>0.51900000000000002</v>
      </c>
    </row>
    <row r="2531" spans="1:7">
      <c r="A2531" s="95">
        <v>2013</v>
      </c>
      <c r="B2531" s="95" t="s">
        <v>22</v>
      </c>
      <c r="C2531" s="95" t="s">
        <v>73</v>
      </c>
      <c r="D2531" s="95" t="s">
        <v>856</v>
      </c>
      <c r="E2531" s="111">
        <v>5500000</v>
      </c>
      <c r="F2531" s="110">
        <f>RANK(E2531,$E$2:$E$4135)</f>
        <v>866</v>
      </c>
      <c r="G2531" s="109">
        <f>PERCENTRANK($E$2:$E$4135,E2531)</f>
        <v>0.78100000000000003</v>
      </c>
    </row>
    <row r="2532" spans="1:7">
      <c r="A2532" s="95">
        <v>2013</v>
      </c>
      <c r="B2532" s="95" t="s">
        <v>22</v>
      </c>
      <c r="C2532" s="95" t="s">
        <v>73</v>
      </c>
      <c r="D2532" s="95" t="s">
        <v>109</v>
      </c>
      <c r="E2532" s="111">
        <v>1350000</v>
      </c>
      <c r="F2532" s="110">
        <f>RANK(E2532,$E$2:$E$4135)</f>
        <v>1989</v>
      </c>
      <c r="G2532" s="109">
        <f>PERCENTRANK($E$2:$E$4135,E2532)</f>
        <v>0.51300000000000001</v>
      </c>
    </row>
    <row r="2533" spans="1:7">
      <c r="A2533" s="95">
        <v>2013</v>
      </c>
      <c r="B2533" s="95" t="s">
        <v>22</v>
      </c>
      <c r="C2533" s="95" t="s">
        <v>73</v>
      </c>
      <c r="D2533" s="95" t="s">
        <v>84</v>
      </c>
      <c r="E2533" s="111">
        <v>4265000</v>
      </c>
      <c r="F2533" s="110">
        <f>RANK(E2533,$E$2:$E$4135)</f>
        <v>1113</v>
      </c>
      <c r="G2533" s="109">
        <f>PERCENTRANK($E$2:$E$4135,E2533)</f>
        <v>0.73</v>
      </c>
    </row>
    <row r="2534" spans="1:7">
      <c r="A2534" s="95">
        <v>2013</v>
      </c>
      <c r="B2534" s="95" t="s">
        <v>22</v>
      </c>
      <c r="C2534" s="95" t="s">
        <v>73</v>
      </c>
      <c r="D2534" s="95" t="s">
        <v>527</v>
      </c>
      <c r="E2534" s="111">
        <v>7500000</v>
      </c>
      <c r="F2534" s="110">
        <f>RANK(E2534,$E$2:$E$4135)</f>
        <v>625</v>
      </c>
      <c r="G2534" s="109">
        <f>PERCENTRANK($E$2:$E$4135,E2534)</f>
        <v>0.84299999999999997</v>
      </c>
    </row>
    <row r="2535" spans="1:7">
      <c r="A2535" s="95">
        <v>2013</v>
      </c>
      <c r="B2535" s="95" t="s">
        <v>22</v>
      </c>
      <c r="C2535" s="95" t="s">
        <v>73</v>
      </c>
      <c r="D2535" s="95" t="s">
        <v>1040</v>
      </c>
      <c r="E2535" s="111">
        <v>5250000</v>
      </c>
      <c r="F2535" s="110">
        <f>RANK(E2535,$E$2:$E$4135)</f>
        <v>917</v>
      </c>
      <c r="G2535" s="109">
        <f>PERCENTRANK($E$2:$E$4135,E2535)</f>
        <v>0.77500000000000002</v>
      </c>
    </row>
    <row r="2536" spans="1:7">
      <c r="A2536" s="95">
        <v>2013</v>
      </c>
      <c r="B2536" s="95" t="s">
        <v>22</v>
      </c>
      <c r="C2536" s="95" t="s">
        <v>73</v>
      </c>
      <c r="D2536" s="95" t="s">
        <v>1122</v>
      </c>
      <c r="E2536" s="111">
        <v>500500</v>
      </c>
      <c r="F2536" s="110">
        <f>RANK(E2536,$E$2:$E$4135)</f>
        <v>3006</v>
      </c>
      <c r="G2536" s="109">
        <f>PERCENTRANK($E$2:$E$4135,E2536)</f>
        <v>0.27100000000000002</v>
      </c>
    </row>
    <row r="2537" spans="1:7">
      <c r="A2537" s="95">
        <v>2013</v>
      </c>
      <c r="B2537" s="95" t="s">
        <v>22</v>
      </c>
      <c r="C2537" s="95" t="s">
        <v>73</v>
      </c>
      <c r="D2537" s="95" t="s">
        <v>87</v>
      </c>
      <c r="E2537" s="111">
        <v>10000000</v>
      </c>
      <c r="F2537" s="110">
        <f>RANK(E2537,$E$2:$E$4135)</f>
        <v>431</v>
      </c>
      <c r="G2537" s="109">
        <f>PERCENTRANK($E$2:$E$4135,E2537)</f>
        <v>0.88700000000000001</v>
      </c>
    </row>
    <row r="2538" spans="1:7">
      <c r="A2538" s="95">
        <v>2013</v>
      </c>
      <c r="B2538" s="95" t="s">
        <v>22</v>
      </c>
      <c r="C2538" s="95" t="s">
        <v>73</v>
      </c>
      <c r="D2538" s="95" t="s">
        <v>896</v>
      </c>
      <c r="E2538" s="111">
        <v>800000</v>
      </c>
      <c r="F2538" s="110">
        <f>RANK(E2538,$E$2:$E$4135)</f>
        <v>2375</v>
      </c>
      <c r="G2538" s="109">
        <f>PERCENTRANK($E$2:$E$4135,E2538)</f>
        <v>0.41799999999999998</v>
      </c>
    </row>
    <row r="2539" spans="1:7">
      <c r="A2539" s="95">
        <v>2013</v>
      </c>
      <c r="B2539" s="95" t="s">
        <v>22</v>
      </c>
      <c r="C2539" s="95" t="s">
        <v>73</v>
      </c>
      <c r="D2539" s="95" t="s">
        <v>90</v>
      </c>
      <c r="E2539" s="111">
        <v>2350000</v>
      </c>
      <c r="F2539" s="110">
        <f>RANK(E2539,$E$2:$E$4135)</f>
        <v>1608</v>
      </c>
      <c r="G2539" s="109">
        <f>PERCENTRANK($E$2:$E$4135,E2539)</f>
        <v>0.60799999999999998</v>
      </c>
    </row>
    <row r="2540" spans="1:7">
      <c r="A2540" s="95">
        <v>2013</v>
      </c>
      <c r="B2540" s="95" t="s">
        <v>22</v>
      </c>
      <c r="C2540" s="95" t="s">
        <v>73</v>
      </c>
      <c r="D2540" s="95" t="s">
        <v>910</v>
      </c>
      <c r="E2540" s="111">
        <v>497500</v>
      </c>
      <c r="F2540" s="110">
        <f>RANK(E2540,$E$2:$E$4135)</f>
        <v>3112</v>
      </c>
      <c r="G2540" s="109">
        <f>PERCENTRANK($E$2:$E$4135,E2540)</f>
        <v>0.245</v>
      </c>
    </row>
    <row r="2541" spans="1:7">
      <c r="A2541" s="95">
        <v>2013</v>
      </c>
      <c r="B2541" s="95" t="s">
        <v>22</v>
      </c>
      <c r="C2541" s="95" t="s">
        <v>73</v>
      </c>
      <c r="D2541" s="95" t="s">
        <v>617</v>
      </c>
      <c r="E2541" s="111">
        <v>1750000</v>
      </c>
      <c r="F2541" s="110">
        <f>RANK(E2541,$E$2:$E$4135)</f>
        <v>1807</v>
      </c>
      <c r="G2541" s="109">
        <f>PERCENTRANK($E$2:$E$4135,E2541)</f>
        <v>0.55600000000000005</v>
      </c>
    </row>
    <row r="2542" spans="1:7">
      <c r="A2542" s="95">
        <v>2013</v>
      </c>
      <c r="B2542" s="95" t="s">
        <v>22</v>
      </c>
      <c r="C2542" s="95" t="s">
        <v>73</v>
      </c>
      <c r="D2542" s="95" t="s">
        <v>1308</v>
      </c>
      <c r="E2542" s="111">
        <v>491000</v>
      </c>
      <c r="F2542" s="110">
        <f>RANK(E2542,$E$2:$E$4135)</f>
        <v>3250</v>
      </c>
      <c r="G2542" s="109">
        <f>PERCENTRANK($E$2:$E$4135,E2542)</f>
        <v>0.21</v>
      </c>
    </row>
    <row r="2543" spans="1:7">
      <c r="A2543" s="95">
        <v>2013</v>
      </c>
      <c r="B2543" s="95" t="s">
        <v>22</v>
      </c>
      <c r="C2543" s="95" t="s">
        <v>73</v>
      </c>
      <c r="D2543" s="95" t="s">
        <v>121</v>
      </c>
      <c r="E2543" s="111">
        <v>7000000</v>
      </c>
      <c r="F2543" s="110">
        <f>RANK(E2543,$E$2:$E$4135)</f>
        <v>681</v>
      </c>
      <c r="G2543" s="109">
        <f>PERCENTRANK($E$2:$E$4135,E2543)</f>
        <v>0.82599999999999996</v>
      </c>
    </row>
    <row r="2544" spans="1:7">
      <c r="A2544" s="95">
        <v>2013</v>
      </c>
      <c r="B2544" s="95" t="s">
        <v>22</v>
      </c>
      <c r="C2544" s="95" t="s">
        <v>73</v>
      </c>
      <c r="D2544" s="95" t="s">
        <v>200</v>
      </c>
      <c r="E2544" s="111">
        <v>6500000</v>
      </c>
      <c r="F2544" s="110">
        <f>RANK(E2544,$E$2:$E$4135)</f>
        <v>742</v>
      </c>
      <c r="G2544" s="109">
        <f>PERCENTRANK($E$2:$E$4135,E2544)</f>
        <v>0.81499999999999995</v>
      </c>
    </row>
    <row r="2545" spans="1:7">
      <c r="A2545" s="95">
        <v>2013</v>
      </c>
      <c r="B2545" s="95" t="s">
        <v>22</v>
      </c>
      <c r="C2545" s="95" t="s">
        <v>73</v>
      </c>
      <c r="D2545" s="95" t="s">
        <v>957</v>
      </c>
      <c r="E2545" s="111">
        <v>505500</v>
      </c>
      <c r="F2545" s="110">
        <f>RANK(E2545,$E$2:$E$4135)</f>
        <v>2835</v>
      </c>
      <c r="G2545" s="109">
        <f>PERCENTRANK($E$2:$E$4135,E2545)</f>
        <v>0.312</v>
      </c>
    </row>
    <row r="2546" spans="1:7">
      <c r="A2546" s="95">
        <v>2013</v>
      </c>
      <c r="B2546" s="95" t="s">
        <v>22</v>
      </c>
      <c r="C2546" s="95" t="s">
        <v>73</v>
      </c>
      <c r="D2546" s="95" t="s">
        <v>367</v>
      </c>
      <c r="E2546" s="111">
        <v>6000000</v>
      </c>
      <c r="F2546" s="110">
        <f>RANK(E2546,$E$2:$E$4135)</f>
        <v>790</v>
      </c>
      <c r="G2546" s="109">
        <f>PERCENTRANK($E$2:$E$4135,E2546)</f>
        <v>0.79900000000000004</v>
      </c>
    </row>
    <row r="2547" spans="1:7">
      <c r="A2547" s="95">
        <v>2013</v>
      </c>
      <c r="B2547" s="95" t="s">
        <v>22</v>
      </c>
      <c r="C2547" s="95" t="s">
        <v>73</v>
      </c>
      <c r="D2547" s="95" t="s">
        <v>283</v>
      </c>
      <c r="E2547" s="111">
        <v>1275000</v>
      </c>
      <c r="F2547" s="110">
        <f>RANK(E2547,$E$2:$E$4135)</f>
        <v>2033</v>
      </c>
      <c r="G2547" s="109">
        <f>PERCENTRANK($E$2:$E$4135,E2547)</f>
        <v>0.50700000000000001</v>
      </c>
    </row>
    <row r="2548" spans="1:7">
      <c r="A2548" s="95">
        <v>2013</v>
      </c>
      <c r="B2548" s="95" t="s">
        <v>22</v>
      </c>
      <c r="C2548" s="95" t="s">
        <v>73</v>
      </c>
      <c r="D2548" s="95" t="s">
        <v>626</v>
      </c>
      <c r="E2548" s="111">
        <v>3150000</v>
      </c>
      <c r="F2548" s="110">
        <f>RANK(E2548,$E$2:$E$4135)</f>
        <v>1372</v>
      </c>
      <c r="G2548" s="109">
        <f>PERCENTRANK($E$2:$E$4135,E2548)</f>
        <v>0.66700000000000004</v>
      </c>
    </row>
    <row r="2549" spans="1:7">
      <c r="A2549" s="95">
        <v>2013</v>
      </c>
      <c r="B2549" s="95" t="s">
        <v>18</v>
      </c>
      <c r="C2549" s="95" t="s">
        <v>73</v>
      </c>
      <c r="D2549" s="95" t="s">
        <v>1309</v>
      </c>
      <c r="E2549" s="111">
        <v>491250</v>
      </c>
      <c r="F2549" s="110">
        <f>RANK(E2549,$E$2:$E$4135)</f>
        <v>3241</v>
      </c>
      <c r="G2549" s="109">
        <f>PERCENTRANK($E$2:$E$4135,E2549)</f>
        <v>0.215</v>
      </c>
    </row>
    <row r="2550" spans="1:7">
      <c r="A2550" s="95">
        <v>2013</v>
      </c>
      <c r="B2550" s="95" t="s">
        <v>18</v>
      </c>
      <c r="C2550" s="95" t="s">
        <v>73</v>
      </c>
      <c r="D2550" s="95" t="s">
        <v>912</v>
      </c>
      <c r="E2550" s="111">
        <v>510000</v>
      </c>
      <c r="F2550" s="110">
        <f>RANK(E2550,$E$2:$E$4135)</f>
        <v>2760</v>
      </c>
      <c r="G2550" s="109">
        <f>PERCENTRANK($E$2:$E$4135,E2550)</f>
        <v>0.32700000000000001</v>
      </c>
    </row>
    <row r="2551" spans="1:7">
      <c r="A2551" s="95">
        <v>2013</v>
      </c>
      <c r="B2551" s="95" t="s">
        <v>18</v>
      </c>
      <c r="C2551" s="95" t="s">
        <v>73</v>
      </c>
      <c r="D2551" s="95" t="s">
        <v>244</v>
      </c>
      <c r="E2551" s="111">
        <v>496250</v>
      </c>
      <c r="F2551" s="110">
        <f>RANK(E2551,$E$2:$E$4135)</f>
        <v>3130</v>
      </c>
      <c r="G2551" s="109">
        <f>PERCENTRANK($E$2:$E$4135,E2551)</f>
        <v>0.24199999999999999</v>
      </c>
    </row>
    <row r="2552" spans="1:7">
      <c r="A2552" s="95">
        <v>2013</v>
      </c>
      <c r="B2552" s="95" t="s">
        <v>18</v>
      </c>
      <c r="C2552" s="95" t="s">
        <v>73</v>
      </c>
      <c r="D2552" s="95" t="s">
        <v>913</v>
      </c>
      <c r="E2552" s="111">
        <v>560000</v>
      </c>
      <c r="F2552" s="110">
        <f>RANK(E2552,$E$2:$E$4135)</f>
        <v>2554</v>
      </c>
      <c r="G2552" s="109">
        <f>PERCENTRANK($E$2:$E$4135,E2552)</f>
        <v>0.38100000000000001</v>
      </c>
    </row>
    <row r="2553" spans="1:7">
      <c r="A2553" s="95">
        <v>2013</v>
      </c>
      <c r="B2553" s="95" t="s">
        <v>18</v>
      </c>
      <c r="C2553" s="95" t="s">
        <v>73</v>
      </c>
      <c r="D2553" s="95" t="s">
        <v>1310</v>
      </c>
      <c r="E2553" s="111">
        <v>491250</v>
      </c>
      <c r="F2553" s="110">
        <f>RANK(E2553,$E$2:$E$4135)</f>
        <v>3241</v>
      </c>
      <c r="G2553" s="109">
        <f>PERCENTRANK($E$2:$E$4135,E2553)</f>
        <v>0.215</v>
      </c>
    </row>
    <row r="2554" spans="1:7">
      <c r="A2554" s="95">
        <v>2013</v>
      </c>
      <c r="B2554" s="95" t="s">
        <v>18</v>
      </c>
      <c r="C2554" s="95" t="s">
        <v>73</v>
      </c>
      <c r="D2554" s="95" t="s">
        <v>108</v>
      </c>
      <c r="E2554" s="111">
        <v>3650000</v>
      </c>
      <c r="F2554" s="110">
        <f>RANK(E2554,$E$2:$E$4135)</f>
        <v>1263</v>
      </c>
      <c r="G2554" s="109">
        <f>PERCENTRANK($E$2:$E$4135,E2554)</f>
        <v>0.69299999999999995</v>
      </c>
    </row>
    <row r="2555" spans="1:7">
      <c r="A2555" s="95">
        <v>2013</v>
      </c>
      <c r="B2555" s="95" t="s">
        <v>18</v>
      </c>
      <c r="C2555" s="95" t="s">
        <v>73</v>
      </c>
      <c r="D2555" s="95" t="s">
        <v>110</v>
      </c>
      <c r="E2555" s="111">
        <v>9000000</v>
      </c>
      <c r="F2555" s="110">
        <f>RANK(E2555,$E$2:$E$4135)</f>
        <v>503</v>
      </c>
      <c r="G2555" s="109">
        <f>PERCENTRANK($E$2:$E$4135,E2555)</f>
        <v>0.872</v>
      </c>
    </row>
    <row r="2556" spans="1:7">
      <c r="A2556" s="95">
        <v>2013</v>
      </c>
      <c r="B2556" s="95" t="s">
        <v>18</v>
      </c>
      <c r="C2556" s="95" t="s">
        <v>73</v>
      </c>
      <c r="D2556" s="95" t="s">
        <v>250</v>
      </c>
      <c r="E2556" s="111">
        <v>725000</v>
      </c>
      <c r="F2556" s="110">
        <f>RANK(E2556,$E$2:$E$4135)</f>
        <v>2457</v>
      </c>
      <c r="G2556" s="109">
        <f>PERCENTRANK($E$2:$E$4135,E2556)</f>
        <v>0.40400000000000003</v>
      </c>
    </row>
    <row r="2557" spans="1:7">
      <c r="A2557" s="95">
        <v>2013</v>
      </c>
      <c r="B2557" s="95" t="s">
        <v>18</v>
      </c>
      <c r="C2557" s="95" t="s">
        <v>73</v>
      </c>
      <c r="D2557" s="95" t="s">
        <v>383</v>
      </c>
      <c r="E2557" s="111">
        <v>2287500</v>
      </c>
      <c r="F2557" s="110">
        <f>RANK(E2557,$E$2:$E$4135)</f>
        <v>1634</v>
      </c>
      <c r="G2557" s="109">
        <f>PERCENTRANK($E$2:$E$4135,E2557)</f>
        <v>0.60399999999999998</v>
      </c>
    </row>
    <row r="2558" spans="1:7">
      <c r="A2558" s="95">
        <v>2013</v>
      </c>
      <c r="B2558" s="95" t="s">
        <v>18</v>
      </c>
      <c r="C2558" s="95" t="s">
        <v>73</v>
      </c>
      <c r="D2558" s="95" t="s">
        <v>470</v>
      </c>
      <c r="E2558" s="111">
        <v>1600000</v>
      </c>
      <c r="F2558" s="110">
        <f>RANK(E2558,$E$2:$E$4135)</f>
        <v>1858</v>
      </c>
      <c r="G2558" s="109">
        <f>PERCENTRANK($E$2:$E$4135,E2558)</f>
        <v>0.54600000000000004</v>
      </c>
    </row>
    <row r="2559" spans="1:7">
      <c r="A2559" s="95">
        <v>2013</v>
      </c>
      <c r="B2559" s="95" t="s">
        <v>18</v>
      </c>
      <c r="C2559" s="95" t="s">
        <v>73</v>
      </c>
      <c r="D2559" s="95" t="s">
        <v>915</v>
      </c>
      <c r="E2559" s="111">
        <v>655000</v>
      </c>
      <c r="F2559" s="110">
        <f>RANK(E2559,$E$2:$E$4135)</f>
        <v>2498</v>
      </c>
      <c r="G2559" s="109">
        <f>PERCENTRANK($E$2:$E$4135,E2559)</f>
        <v>0.39500000000000002</v>
      </c>
    </row>
    <row r="2560" spans="1:7">
      <c r="A2560" s="95">
        <v>2013</v>
      </c>
      <c r="B2560" s="95" t="s">
        <v>18</v>
      </c>
      <c r="C2560" s="95" t="s">
        <v>73</v>
      </c>
      <c r="D2560" s="95" t="s">
        <v>331</v>
      </c>
      <c r="E2560" s="111">
        <v>1500000</v>
      </c>
      <c r="F2560" s="110">
        <f>RANK(E2560,$E$2:$E$4135)</f>
        <v>1886</v>
      </c>
      <c r="G2560" s="109">
        <f>PERCENTRANK($E$2:$E$4135,E2560)</f>
        <v>0.52800000000000002</v>
      </c>
    </row>
    <row r="2561" spans="1:7">
      <c r="A2561" s="95">
        <v>2013</v>
      </c>
      <c r="B2561" s="95" t="s">
        <v>18</v>
      </c>
      <c r="C2561" s="95" t="s">
        <v>73</v>
      </c>
      <c r="D2561" s="95" t="s">
        <v>671</v>
      </c>
      <c r="E2561" s="111">
        <v>6500000</v>
      </c>
      <c r="F2561" s="110">
        <f>RANK(E2561,$E$2:$E$4135)</f>
        <v>742</v>
      </c>
      <c r="G2561" s="109">
        <f>PERCENTRANK($E$2:$E$4135,E2561)</f>
        <v>0.81499999999999995</v>
      </c>
    </row>
    <row r="2562" spans="1:7">
      <c r="A2562" s="95">
        <v>2013</v>
      </c>
      <c r="B2562" s="95" t="s">
        <v>18</v>
      </c>
      <c r="C2562" s="95" t="s">
        <v>73</v>
      </c>
      <c r="D2562" s="95" t="s">
        <v>916</v>
      </c>
      <c r="E2562" s="111">
        <v>749750</v>
      </c>
      <c r="F2562" s="110">
        <f>RANK(E2562,$E$2:$E$4135)</f>
        <v>2454</v>
      </c>
      <c r="G2562" s="109">
        <f>PERCENTRANK($E$2:$E$4135,E2562)</f>
        <v>0.40600000000000003</v>
      </c>
    </row>
    <row r="2563" spans="1:7">
      <c r="A2563" s="95">
        <v>2013</v>
      </c>
      <c r="B2563" s="95" t="s">
        <v>18</v>
      </c>
      <c r="C2563" s="95" t="s">
        <v>73</v>
      </c>
      <c r="D2563" s="95" t="s">
        <v>116</v>
      </c>
      <c r="E2563" s="111">
        <v>12000000</v>
      </c>
      <c r="F2563" s="110">
        <f>RANK(E2563,$E$2:$E$4135)</f>
        <v>318</v>
      </c>
      <c r="G2563" s="109">
        <f>PERCENTRANK($E$2:$E$4135,E2563)</f>
        <v>0.91600000000000004</v>
      </c>
    </row>
    <row r="2564" spans="1:7">
      <c r="A2564" s="95">
        <v>2013</v>
      </c>
      <c r="B2564" s="95" t="s">
        <v>18</v>
      </c>
      <c r="C2564" s="95" t="s">
        <v>73</v>
      </c>
      <c r="D2564" s="95" t="s">
        <v>118</v>
      </c>
      <c r="E2564" s="111">
        <v>2600000</v>
      </c>
      <c r="F2564" s="110">
        <f>RANK(E2564,$E$2:$E$4135)</f>
        <v>1541</v>
      </c>
      <c r="G2564" s="109">
        <f>PERCENTRANK($E$2:$E$4135,E2564)</f>
        <v>0.626</v>
      </c>
    </row>
    <row r="2565" spans="1:7">
      <c r="A2565" s="95">
        <v>2013</v>
      </c>
      <c r="B2565" s="95" t="s">
        <v>18</v>
      </c>
      <c r="C2565" s="95" t="s">
        <v>73</v>
      </c>
      <c r="D2565" s="95" t="s">
        <v>1126</v>
      </c>
      <c r="E2565" s="111">
        <v>505000</v>
      </c>
      <c r="F2565" s="110">
        <f>RANK(E2565,$E$2:$E$4135)</f>
        <v>2846</v>
      </c>
      <c r="G2565" s="109">
        <f>PERCENTRANK($E$2:$E$4135,E2565)</f>
        <v>0.30499999999999999</v>
      </c>
    </row>
    <row r="2566" spans="1:7">
      <c r="A2566" s="95">
        <v>2013</v>
      </c>
      <c r="B2566" s="95" t="s">
        <v>18</v>
      </c>
      <c r="C2566" s="95" t="s">
        <v>73</v>
      </c>
      <c r="D2566" s="95" t="s">
        <v>120</v>
      </c>
      <c r="E2566" s="111">
        <v>4320000</v>
      </c>
      <c r="F2566" s="110">
        <f>RANK(E2566,$E$2:$E$4135)</f>
        <v>1102</v>
      </c>
      <c r="G2566" s="109">
        <f>PERCENTRANK($E$2:$E$4135,E2566)</f>
        <v>0.73299999999999998</v>
      </c>
    </row>
    <row r="2567" spans="1:7">
      <c r="A2567" s="95">
        <v>2013</v>
      </c>
      <c r="B2567" s="95" t="s">
        <v>18</v>
      </c>
      <c r="C2567" s="95" t="s">
        <v>73</v>
      </c>
      <c r="D2567" s="95" t="s">
        <v>555</v>
      </c>
      <c r="E2567" s="111">
        <v>550000</v>
      </c>
      <c r="F2567" s="110">
        <f>RANK(E2567,$E$2:$E$4135)</f>
        <v>2564</v>
      </c>
      <c r="G2567" s="109">
        <f>PERCENTRANK($E$2:$E$4135,E2567)</f>
        <v>0.376</v>
      </c>
    </row>
    <row r="2568" spans="1:7">
      <c r="A2568" s="95">
        <v>2013</v>
      </c>
      <c r="B2568" s="95" t="s">
        <v>18</v>
      </c>
      <c r="C2568" s="95" t="s">
        <v>73</v>
      </c>
      <c r="D2568" s="95" t="s">
        <v>125</v>
      </c>
      <c r="E2568" s="111">
        <v>512500</v>
      </c>
      <c r="F2568" s="110">
        <f>RANK(E2568,$E$2:$E$4135)</f>
        <v>2720</v>
      </c>
      <c r="G2568" s="109">
        <f>PERCENTRANK($E$2:$E$4135,E2568)</f>
        <v>0.34</v>
      </c>
    </row>
    <row r="2569" spans="1:7">
      <c r="A2569" s="95">
        <v>2013</v>
      </c>
      <c r="B2569" s="95" t="s">
        <v>18</v>
      </c>
      <c r="C2569" s="95" t="s">
        <v>73</v>
      </c>
      <c r="D2569" s="95" t="s">
        <v>1311</v>
      </c>
      <c r="E2569" s="111">
        <v>491250</v>
      </c>
      <c r="F2569" s="110">
        <f>RANK(E2569,$E$2:$E$4135)</f>
        <v>3241</v>
      </c>
      <c r="G2569" s="109">
        <f>PERCENTRANK($E$2:$E$4135,E2569)</f>
        <v>0.215</v>
      </c>
    </row>
    <row r="2570" spans="1:7">
      <c r="A2570" s="95">
        <v>2013</v>
      </c>
      <c r="B2570" s="95" t="s">
        <v>18</v>
      </c>
      <c r="C2570" s="95" t="s">
        <v>73</v>
      </c>
      <c r="D2570" s="95" t="s">
        <v>1312</v>
      </c>
      <c r="E2570" s="111">
        <v>490000</v>
      </c>
      <c r="F2570" s="110">
        <f>RANK(E2570,$E$2:$E$4135)</f>
        <v>3278</v>
      </c>
      <c r="G2570" s="109">
        <f>PERCENTRANK($E$2:$E$4135,E2570)</f>
        <v>0.19600000000000001</v>
      </c>
    </row>
    <row r="2571" spans="1:7">
      <c r="A2571" s="95">
        <v>2013</v>
      </c>
      <c r="B2571" s="95" t="s">
        <v>18</v>
      </c>
      <c r="C2571" s="95" t="s">
        <v>73</v>
      </c>
      <c r="D2571" s="95" t="s">
        <v>371</v>
      </c>
      <c r="E2571" s="111">
        <v>13146942</v>
      </c>
      <c r="F2571" s="110">
        <f>RANK(E2571,$E$2:$E$4135)</f>
        <v>255</v>
      </c>
      <c r="G2571" s="109">
        <f>PERCENTRANK($E$2:$E$4135,E2571)</f>
        <v>0.93799999999999994</v>
      </c>
    </row>
    <row r="2572" spans="1:7">
      <c r="A2572" s="95">
        <v>2013</v>
      </c>
      <c r="B2572" s="95" t="s">
        <v>18</v>
      </c>
      <c r="C2572" s="95" t="s">
        <v>73</v>
      </c>
      <c r="D2572" s="95" t="s">
        <v>813</v>
      </c>
      <c r="E2572" s="111">
        <v>13050000</v>
      </c>
      <c r="F2572" s="110">
        <f>RANK(E2572,$E$2:$E$4135)</f>
        <v>259</v>
      </c>
      <c r="G2572" s="109">
        <f>PERCENTRANK($E$2:$E$4135,E2572)</f>
        <v>0.93700000000000006</v>
      </c>
    </row>
    <row r="2573" spans="1:7">
      <c r="A2573" s="95">
        <v>2013</v>
      </c>
      <c r="B2573" s="95" t="s">
        <v>18</v>
      </c>
      <c r="C2573" s="95" t="s">
        <v>73</v>
      </c>
      <c r="D2573" s="95" t="s">
        <v>96</v>
      </c>
      <c r="E2573" s="111">
        <v>9958333</v>
      </c>
      <c r="F2573" s="110">
        <f>RANK(E2573,$E$2:$E$4135)</f>
        <v>467</v>
      </c>
      <c r="G2573" s="109">
        <f>PERCENTRANK($E$2:$E$4135,E2573)</f>
        <v>0.88700000000000001</v>
      </c>
    </row>
    <row r="2574" spans="1:7">
      <c r="A2574" s="95">
        <v>2013</v>
      </c>
      <c r="B2574" s="95" t="s">
        <v>18</v>
      </c>
      <c r="C2574" s="95" t="s">
        <v>73</v>
      </c>
      <c r="D2574" s="95" t="s">
        <v>1128</v>
      </c>
      <c r="E2574" s="111">
        <v>490000</v>
      </c>
      <c r="F2574" s="110">
        <f>RANK(E2574,$E$2:$E$4135)</f>
        <v>3278</v>
      </c>
      <c r="G2574" s="109">
        <f>PERCENTRANK($E$2:$E$4135,E2574)</f>
        <v>0.19600000000000001</v>
      </c>
    </row>
    <row r="2575" spans="1:7">
      <c r="A2575" s="95">
        <v>2013</v>
      </c>
      <c r="B2575" s="95" t="s">
        <v>18</v>
      </c>
      <c r="C2575" s="95" t="s">
        <v>73</v>
      </c>
      <c r="D2575" s="95" t="s">
        <v>1001</v>
      </c>
      <c r="E2575" s="111">
        <v>541500</v>
      </c>
      <c r="F2575" s="110">
        <f>RANK(E2575,$E$2:$E$4135)</f>
        <v>2582</v>
      </c>
      <c r="G2575" s="109">
        <f>PERCENTRANK($E$2:$E$4135,E2575)</f>
        <v>0.375</v>
      </c>
    </row>
    <row r="2576" spans="1:7">
      <c r="A2576" s="95">
        <v>2013</v>
      </c>
      <c r="B2576" s="95" t="s">
        <v>23</v>
      </c>
      <c r="C2576" s="95" t="s">
        <v>127</v>
      </c>
      <c r="D2576" s="95" t="s">
        <v>920</v>
      </c>
      <c r="E2576" s="111">
        <v>516500</v>
      </c>
      <c r="F2576" s="110">
        <f>RANK(E2576,$E$2:$E$4135)</f>
        <v>2681</v>
      </c>
      <c r="G2576" s="109">
        <f>PERCENTRANK($E$2:$E$4135,E2576)</f>
        <v>0.35099999999999998</v>
      </c>
    </row>
    <row r="2577" spans="1:7">
      <c r="A2577" s="95">
        <v>2013</v>
      </c>
      <c r="B2577" s="95" t="s">
        <v>23</v>
      </c>
      <c r="C2577" s="95" t="s">
        <v>127</v>
      </c>
      <c r="D2577" s="95" t="s">
        <v>1022</v>
      </c>
      <c r="E2577" s="111">
        <v>1000000</v>
      </c>
      <c r="F2577" s="110">
        <f>RANK(E2577,$E$2:$E$4135)</f>
        <v>2160</v>
      </c>
      <c r="G2577" s="109">
        <f>PERCENTRANK($E$2:$E$4135,E2577)</f>
        <v>0.45800000000000002</v>
      </c>
    </row>
    <row r="2578" spans="1:7">
      <c r="A2578" s="95">
        <v>2013</v>
      </c>
      <c r="B2578" s="95" t="s">
        <v>23</v>
      </c>
      <c r="C2578" s="95" t="s">
        <v>127</v>
      </c>
      <c r="D2578" s="95" t="s">
        <v>984</v>
      </c>
      <c r="E2578" s="111">
        <v>2000000</v>
      </c>
      <c r="F2578" s="110">
        <f>RANK(E2578,$E$2:$E$4135)</f>
        <v>1706</v>
      </c>
      <c r="G2578" s="109">
        <f>PERCENTRANK($E$2:$E$4135,E2578)</f>
        <v>0.57299999999999995</v>
      </c>
    </row>
    <row r="2579" spans="1:7">
      <c r="A2579" s="95">
        <v>2013</v>
      </c>
      <c r="B2579" s="95" t="s">
        <v>23</v>
      </c>
      <c r="C2579" s="95" t="s">
        <v>127</v>
      </c>
      <c r="D2579" s="95" t="s">
        <v>1132</v>
      </c>
      <c r="E2579" s="111">
        <v>3655333</v>
      </c>
      <c r="F2579" s="110">
        <f>RANK(E2579,$E$2:$E$4135)</f>
        <v>1262</v>
      </c>
      <c r="G2579" s="109">
        <f>PERCENTRANK($E$2:$E$4135,E2579)</f>
        <v>0.69399999999999995</v>
      </c>
    </row>
    <row r="2580" spans="1:7">
      <c r="A2580" s="95">
        <v>2013</v>
      </c>
      <c r="B2580" s="95" t="s">
        <v>23</v>
      </c>
      <c r="C2580" s="95" t="s">
        <v>127</v>
      </c>
      <c r="D2580" s="95" t="s">
        <v>821</v>
      </c>
      <c r="E2580" s="111">
        <v>3300000</v>
      </c>
      <c r="F2580" s="110">
        <f>RANK(E2580,$E$2:$E$4135)</f>
        <v>1329</v>
      </c>
      <c r="G2580" s="109">
        <f>PERCENTRANK($E$2:$E$4135,E2580)</f>
        <v>0.67600000000000005</v>
      </c>
    </row>
    <row r="2581" spans="1:7">
      <c r="A2581" s="95">
        <v>2013</v>
      </c>
      <c r="B2581" s="95" t="s">
        <v>23</v>
      </c>
      <c r="C2581" s="95" t="s">
        <v>127</v>
      </c>
      <c r="D2581" s="95" t="s">
        <v>1133</v>
      </c>
      <c r="E2581" s="111">
        <v>493500</v>
      </c>
      <c r="F2581" s="110">
        <f>RANK(E2581,$E$2:$E$4135)</f>
        <v>3186</v>
      </c>
      <c r="G2581" s="109">
        <f>PERCENTRANK($E$2:$E$4135,E2581)</f>
        <v>0.22800000000000001</v>
      </c>
    </row>
    <row r="2582" spans="1:7">
      <c r="A2582" s="95">
        <v>2013</v>
      </c>
      <c r="B2582" s="95" t="s">
        <v>23</v>
      </c>
      <c r="C2582" s="95" t="s">
        <v>127</v>
      </c>
      <c r="D2582" s="95" t="s">
        <v>1313</v>
      </c>
      <c r="E2582" s="111">
        <v>502000</v>
      </c>
      <c r="F2582" s="110">
        <f>RANK(E2582,$E$2:$E$4135)</f>
        <v>2950</v>
      </c>
      <c r="G2582" s="109">
        <f>PERCENTRANK($E$2:$E$4135,E2582)</f>
        <v>0.28100000000000003</v>
      </c>
    </row>
    <row r="2583" spans="1:7">
      <c r="A2583" s="95">
        <v>2013</v>
      </c>
      <c r="B2583" s="95" t="s">
        <v>23</v>
      </c>
      <c r="C2583" s="95" t="s">
        <v>127</v>
      </c>
      <c r="D2583" s="95" t="s">
        <v>304</v>
      </c>
      <c r="E2583" s="111">
        <v>6750000</v>
      </c>
      <c r="F2583" s="110">
        <f>RANK(E2583,$E$2:$E$4135)</f>
        <v>729</v>
      </c>
      <c r="G2583" s="109">
        <f>PERCENTRANK($E$2:$E$4135,E2583)</f>
        <v>0.82199999999999995</v>
      </c>
    </row>
    <row r="2584" spans="1:7">
      <c r="A2584" s="95">
        <v>2013</v>
      </c>
      <c r="B2584" s="95" t="s">
        <v>23</v>
      </c>
      <c r="C2584" s="95" t="s">
        <v>127</v>
      </c>
      <c r="D2584" s="95" t="s">
        <v>524</v>
      </c>
      <c r="E2584" s="111">
        <v>7416667</v>
      </c>
      <c r="F2584" s="110">
        <f>RANK(E2584,$E$2:$E$4135)</f>
        <v>647</v>
      </c>
      <c r="G2584" s="109">
        <f>PERCENTRANK($E$2:$E$4135,E2584)</f>
        <v>0.84299999999999997</v>
      </c>
    </row>
    <row r="2585" spans="1:7">
      <c r="A2585" s="95">
        <v>2013</v>
      </c>
      <c r="B2585" s="95" t="s">
        <v>23</v>
      </c>
      <c r="C2585" s="95" t="s">
        <v>127</v>
      </c>
      <c r="D2585" s="95" t="s">
        <v>830</v>
      </c>
      <c r="E2585" s="111">
        <v>1820000</v>
      </c>
      <c r="F2585" s="110">
        <f>RANK(E2585,$E$2:$E$4135)</f>
        <v>1790</v>
      </c>
      <c r="G2585" s="109">
        <f>PERCENTRANK($E$2:$E$4135,E2585)</f>
        <v>0.56699999999999995</v>
      </c>
    </row>
    <row r="2586" spans="1:7">
      <c r="A2586" s="95">
        <v>2013</v>
      </c>
      <c r="B2586" s="95" t="s">
        <v>23</v>
      </c>
      <c r="C2586" s="95" t="s">
        <v>127</v>
      </c>
      <c r="D2586" s="95" t="s">
        <v>137</v>
      </c>
      <c r="E2586" s="111">
        <v>6500000</v>
      </c>
      <c r="F2586" s="110">
        <f>RANK(E2586,$E$2:$E$4135)</f>
        <v>742</v>
      </c>
      <c r="G2586" s="109">
        <f>PERCENTRANK($E$2:$E$4135,E2586)</f>
        <v>0.81499999999999995</v>
      </c>
    </row>
    <row r="2587" spans="1:7">
      <c r="A2587" s="95">
        <v>2013</v>
      </c>
      <c r="B2587" s="95" t="s">
        <v>23</v>
      </c>
      <c r="C2587" s="95" t="s">
        <v>127</v>
      </c>
      <c r="D2587" s="95" t="s">
        <v>1314</v>
      </c>
      <c r="E2587" s="111">
        <v>495000</v>
      </c>
      <c r="F2587" s="110">
        <f>RANK(E2587,$E$2:$E$4135)</f>
        <v>3143</v>
      </c>
      <c r="G2587" s="109">
        <f>PERCENTRANK($E$2:$E$4135,E2587)</f>
        <v>0.23300000000000001</v>
      </c>
    </row>
    <row r="2588" spans="1:7">
      <c r="A2588" s="95">
        <v>2013</v>
      </c>
      <c r="B2588" s="95" t="s">
        <v>23</v>
      </c>
      <c r="C2588" s="95" t="s">
        <v>127</v>
      </c>
      <c r="D2588" s="95" t="s">
        <v>138</v>
      </c>
      <c r="E2588" s="111">
        <v>8833333</v>
      </c>
      <c r="F2588" s="110">
        <f>RANK(E2588,$E$2:$E$4135)</f>
        <v>529</v>
      </c>
      <c r="G2588" s="109">
        <f>PERCENTRANK($E$2:$E$4135,E2588)</f>
        <v>0.872</v>
      </c>
    </row>
    <row r="2589" spans="1:7">
      <c r="A2589" s="95">
        <v>2013</v>
      </c>
      <c r="B2589" s="95" t="s">
        <v>23</v>
      </c>
      <c r="C2589" s="95" t="s">
        <v>127</v>
      </c>
      <c r="D2589" s="95" t="s">
        <v>1315</v>
      </c>
      <c r="E2589" s="111">
        <v>495000</v>
      </c>
      <c r="F2589" s="110">
        <f>RANK(E2589,$E$2:$E$4135)</f>
        <v>3143</v>
      </c>
      <c r="G2589" s="109">
        <f>PERCENTRANK($E$2:$E$4135,E2589)</f>
        <v>0.23300000000000001</v>
      </c>
    </row>
    <row r="2590" spans="1:7">
      <c r="A2590" s="95">
        <v>2013</v>
      </c>
      <c r="B2590" s="95" t="s">
        <v>23</v>
      </c>
      <c r="C2590" s="95" t="s">
        <v>127</v>
      </c>
      <c r="D2590" s="95" t="s">
        <v>140</v>
      </c>
      <c r="E2590" s="111">
        <v>15350000</v>
      </c>
      <c r="F2590" s="110">
        <f>RANK(E2590,$E$2:$E$4135)</f>
        <v>162</v>
      </c>
      <c r="G2590" s="109">
        <f>PERCENTRANK($E$2:$E$4135,E2590)</f>
        <v>0.96099999999999997</v>
      </c>
    </row>
    <row r="2591" spans="1:7">
      <c r="A2591" s="95">
        <v>2013</v>
      </c>
      <c r="B2591" s="95" t="s">
        <v>23</v>
      </c>
      <c r="C2591" s="95" t="s">
        <v>127</v>
      </c>
      <c r="D2591" s="95" t="s">
        <v>141</v>
      </c>
      <c r="E2591" s="111">
        <v>1600000</v>
      </c>
      <c r="F2591" s="110">
        <f>RANK(E2591,$E$2:$E$4135)</f>
        <v>1858</v>
      </c>
      <c r="G2591" s="109">
        <f>PERCENTRANK($E$2:$E$4135,E2591)</f>
        <v>0.54600000000000004</v>
      </c>
    </row>
    <row r="2592" spans="1:7">
      <c r="A2592" s="95">
        <v>2013</v>
      </c>
      <c r="B2592" s="95" t="s">
        <v>23</v>
      </c>
      <c r="C2592" s="95" t="s">
        <v>127</v>
      </c>
      <c r="D2592" s="95" t="s">
        <v>1316</v>
      </c>
      <c r="E2592" s="111">
        <v>490000</v>
      </c>
      <c r="F2592" s="110">
        <f>RANK(E2592,$E$2:$E$4135)</f>
        <v>3278</v>
      </c>
      <c r="G2592" s="109">
        <f>PERCENTRANK($E$2:$E$4135,E2592)</f>
        <v>0.19600000000000001</v>
      </c>
    </row>
    <row r="2593" spans="1:7">
      <c r="A2593" s="95">
        <v>2013</v>
      </c>
      <c r="B2593" s="95" t="s">
        <v>23</v>
      </c>
      <c r="C2593" s="95" t="s">
        <v>127</v>
      </c>
      <c r="D2593" s="95" t="s">
        <v>117</v>
      </c>
      <c r="E2593" s="111">
        <v>2000000</v>
      </c>
      <c r="F2593" s="110">
        <f>RANK(E2593,$E$2:$E$4135)</f>
        <v>1706</v>
      </c>
      <c r="G2593" s="109">
        <f>PERCENTRANK($E$2:$E$4135,E2593)</f>
        <v>0.57299999999999995</v>
      </c>
    </row>
    <row r="2594" spans="1:7">
      <c r="A2594" s="95">
        <v>2013</v>
      </c>
      <c r="B2594" s="95" t="s">
        <v>23</v>
      </c>
      <c r="C2594" s="95" t="s">
        <v>127</v>
      </c>
      <c r="D2594" s="95" t="s">
        <v>838</v>
      </c>
      <c r="E2594" s="111">
        <v>2200000</v>
      </c>
      <c r="F2594" s="110">
        <f>RANK(E2594,$E$2:$E$4135)</f>
        <v>1658</v>
      </c>
      <c r="G2594" s="109">
        <f>PERCENTRANK($E$2:$E$4135,E2594)</f>
        <v>0.59699999999999998</v>
      </c>
    </row>
    <row r="2595" spans="1:7">
      <c r="A2595" s="95">
        <v>2013</v>
      </c>
      <c r="B2595" s="95" t="s">
        <v>23</v>
      </c>
      <c r="C2595" s="95" t="s">
        <v>127</v>
      </c>
      <c r="D2595" s="95" t="s">
        <v>1134</v>
      </c>
      <c r="E2595" s="111">
        <v>815000</v>
      </c>
      <c r="F2595" s="110">
        <f>RANK(E2595,$E$2:$E$4135)</f>
        <v>2371</v>
      </c>
      <c r="G2595" s="109">
        <f>PERCENTRANK($E$2:$E$4135,E2595)</f>
        <v>0.42499999999999999</v>
      </c>
    </row>
    <row r="2596" spans="1:7">
      <c r="A2596" s="95">
        <v>2013</v>
      </c>
      <c r="B2596" s="95" t="s">
        <v>23</v>
      </c>
      <c r="C2596" s="95" t="s">
        <v>127</v>
      </c>
      <c r="D2596" s="95" t="s">
        <v>146</v>
      </c>
      <c r="E2596" s="111">
        <v>1000000</v>
      </c>
      <c r="F2596" s="110">
        <f>RANK(E2596,$E$2:$E$4135)</f>
        <v>2160</v>
      </c>
      <c r="G2596" s="109">
        <f>PERCENTRANK($E$2:$E$4135,E2596)</f>
        <v>0.45800000000000002</v>
      </c>
    </row>
    <row r="2597" spans="1:7">
      <c r="A2597" s="95">
        <v>2013</v>
      </c>
      <c r="B2597" s="95" t="s">
        <v>23</v>
      </c>
      <c r="C2597" s="95" t="s">
        <v>127</v>
      </c>
      <c r="D2597" s="95" t="s">
        <v>147</v>
      </c>
      <c r="E2597" s="111">
        <v>10000000</v>
      </c>
      <c r="F2597" s="110">
        <f>RANK(E2597,$E$2:$E$4135)</f>
        <v>431</v>
      </c>
      <c r="G2597" s="109">
        <f>PERCENTRANK($E$2:$E$4135,E2597)</f>
        <v>0.88700000000000001</v>
      </c>
    </row>
    <row r="2598" spans="1:7">
      <c r="A2598" s="95">
        <v>2013</v>
      </c>
      <c r="B2598" s="95" t="s">
        <v>23</v>
      </c>
      <c r="C2598" s="95" t="s">
        <v>127</v>
      </c>
      <c r="D2598" s="95" t="s">
        <v>1101</v>
      </c>
      <c r="E2598" s="111">
        <v>502500</v>
      </c>
      <c r="F2598" s="110">
        <f>RANK(E2598,$E$2:$E$4135)</f>
        <v>2927</v>
      </c>
      <c r="G2598" s="109">
        <f>PERCENTRANK($E$2:$E$4135,E2598)</f>
        <v>0.28799999999999998</v>
      </c>
    </row>
    <row r="2599" spans="1:7">
      <c r="A2599" s="95">
        <v>2013</v>
      </c>
      <c r="B2599" s="95" t="s">
        <v>23</v>
      </c>
      <c r="C2599" s="95" t="s">
        <v>127</v>
      </c>
      <c r="D2599" s="95" t="s">
        <v>842</v>
      </c>
      <c r="E2599" s="111">
        <v>650000</v>
      </c>
      <c r="F2599" s="110">
        <f>RANK(E2599,$E$2:$E$4135)</f>
        <v>2499</v>
      </c>
      <c r="G2599" s="109">
        <f>PERCENTRANK($E$2:$E$4135,E2599)</f>
        <v>0.39200000000000002</v>
      </c>
    </row>
    <row r="2600" spans="1:7">
      <c r="A2600" s="95">
        <v>2013</v>
      </c>
      <c r="B2600" s="95" t="s">
        <v>23</v>
      </c>
      <c r="C2600" s="95" t="s">
        <v>127</v>
      </c>
      <c r="D2600" s="95" t="s">
        <v>922</v>
      </c>
      <c r="E2600" s="111">
        <v>508500</v>
      </c>
      <c r="F2600" s="110">
        <f>RANK(E2600,$E$2:$E$4135)</f>
        <v>2795</v>
      </c>
      <c r="G2600" s="109">
        <f>PERCENTRANK($E$2:$E$4135,E2600)</f>
        <v>0.32300000000000001</v>
      </c>
    </row>
    <row r="2601" spans="1:7">
      <c r="A2601" s="95">
        <v>2013</v>
      </c>
      <c r="B2601" s="95" t="s">
        <v>23</v>
      </c>
      <c r="C2601" s="95" t="s">
        <v>127</v>
      </c>
      <c r="D2601" s="95" t="s">
        <v>152</v>
      </c>
      <c r="E2601" s="111">
        <v>5500000</v>
      </c>
      <c r="F2601" s="110">
        <f>RANK(E2601,$E$2:$E$4135)</f>
        <v>866</v>
      </c>
      <c r="G2601" s="109">
        <f>PERCENTRANK($E$2:$E$4135,E2601)</f>
        <v>0.78100000000000003</v>
      </c>
    </row>
    <row r="2602" spans="1:7">
      <c r="A2602" s="95">
        <v>2013</v>
      </c>
      <c r="B2602" s="95" t="s">
        <v>24</v>
      </c>
      <c r="C2602" s="95" t="s">
        <v>127</v>
      </c>
      <c r="D2602" s="95" t="s">
        <v>542</v>
      </c>
      <c r="E2602" s="111">
        <v>2650000</v>
      </c>
      <c r="F2602" s="110">
        <f>RANK(E2602,$E$2:$E$4135)</f>
        <v>1531</v>
      </c>
      <c r="G2602" s="109">
        <f>PERCENTRANK($E$2:$E$4135,E2602)</f>
        <v>0.629</v>
      </c>
    </row>
    <row r="2603" spans="1:7">
      <c r="A2603" s="95">
        <v>2013</v>
      </c>
      <c r="B2603" s="95" t="s">
        <v>24</v>
      </c>
      <c r="C2603" s="95" t="s">
        <v>127</v>
      </c>
      <c r="D2603" s="95" t="s">
        <v>596</v>
      </c>
      <c r="E2603" s="111">
        <v>4100000</v>
      </c>
      <c r="F2603" s="110">
        <f>RANK(E2603,$E$2:$E$4135)</f>
        <v>1145</v>
      </c>
      <c r="G2603" s="109">
        <f>PERCENTRANK($E$2:$E$4135,E2603)</f>
        <v>0.72099999999999997</v>
      </c>
    </row>
    <row r="2604" spans="1:7">
      <c r="A2604" s="95">
        <v>2013</v>
      </c>
      <c r="B2604" s="95" t="s">
        <v>24</v>
      </c>
      <c r="C2604" s="95" t="s">
        <v>127</v>
      </c>
      <c r="D2604" s="95" t="s">
        <v>155</v>
      </c>
      <c r="E2604" s="111">
        <v>1862500</v>
      </c>
      <c r="F2604" s="110">
        <f>RANK(E2604,$E$2:$E$4135)</f>
        <v>1783</v>
      </c>
      <c r="G2604" s="109">
        <f>PERCENTRANK($E$2:$E$4135,E2604)</f>
        <v>0.56799999999999995</v>
      </c>
    </row>
    <row r="2605" spans="1:7">
      <c r="A2605" s="95">
        <v>2013</v>
      </c>
      <c r="B2605" s="95" t="s">
        <v>24</v>
      </c>
      <c r="C2605" s="95" t="s">
        <v>127</v>
      </c>
      <c r="D2605" s="95" t="s">
        <v>600</v>
      </c>
      <c r="E2605" s="111">
        <v>2325000</v>
      </c>
      <c r="F2605" s="110">
        <f>RANK(E2605,$E$2:$E$4135)</f>
        <v>1620</v>
      </c>
      <c r="G2605" s="109">
        <f>PERCENTRANK($E$2:$E$4135,E2605)</f>
        <v>0.60799999999999998</v>
      </c>
    </row>
    <row r="2606" spans="1:7">
      <c r="A2606" s="95">
        <v>2013</v>
      </c>
      <c r="B2606" s="95" t="s">
        <v>24</v>
      </c>
      <c r="C2606" s="95" t="s">
        <v>127</v>
      </c>
      <c r="D2606" s="95" t="s">
        <v>159</v>
      </c>
      <c r="E2606" s="111">
        <v>5750000</v>
      </c>
      <c r="F2606" s="110">
        <f>RANK(E2606,$E$2:$E$4135)</f>
        <v>844</v>
      </c>
      <c r="G2606" s="109">
        <f>PERCENTRANK($E$2:$E$4135,E2606)</f>
        <v>0.79300000000000004</v>
      </c>
    </row>
    <row r="2607" spans="1:7">
      <c r="A2607" s="95">
        <v>2013</v>
      </c>
      <c r="B2607" s="95" t="s">
        <v>24</v>
      </c>
      <c r="C2607" s="95" t="s">
        <v>127</v>
      </c>
      <c r="D2607" s="95" t="s">
        <v>1262</v>
      </c>
      <c r="E2607" s="111">
        <v>508500</v>
      </c>
      <c r="F2607" s="110">
        <f>RANK(E2607,$E$2:$E$4135)</f>
        <v>2795</v>
      </c>
      <c r="G2607" s="109">
        <f>PERCENTRANK($E$2:$E$4135,E2607)</f>
        <v>0.32300000000000001</v>
      </c>
    </row>
    <row r="2608" spans="1:7">
      <c r="A2608" s="95">
        <v>2013</v>
      </c>
      <c r="B2608" s="95" t="s">
        <v>24</v>
      </c>
      <c r="C2608" s="95" t="s">
        <v>127</v>
      </c>
      <c r="D2608" s="95" t="s">
        <v>1317</v>
      </c>
      <c r="E2608" s="111">
        <v>502500</v>
      </c>
      <c r="F2608" s="110">
        <f>RANK(E2608,$E$2:$E$4135)</f>
        <v>2927</v>
      </c>
      <c r="G2608" s="109">
        <f>PERCENTRANK($E$2:$E$4135,E2608)</f>
        <v>0.28799999999999998</v>
      </c>
    </row>
    <row r="2609" spans="1:7">
      <c r="A2609" s="95">
        <v>2013</v>
      </c>
      <c r="B2609" s="95" t="s">
        <v>24</v>
      </c>
      <c r="C2609" s="95" t="s">
        <v>127</v>
      </c>
      <c r="D2609" s="95" t="s">
        <v>214</v>
      </c>
      <c r="E2609" s="111">
        <v>13250000</v>
      </c>
      <c r="F2609" s="110">
        <f>RANK(E2609,$E$2:$E$4135)</f>
        <v>251</v>
      </c>
      <c r="G2609" s="109">
        <f>PERCENTRANK($E$2:$E$4135,E2609)</f>
        <v>0.93899999999999995</v>
      </c>
    </row>
    <row r="2610" spans="1:7">
      <c r="A2610" s="95">
        <v>2013</v>
      </c>
      <c r="B2610" s="95" t="s">
        <v>24</v>
      </c>
      <c r="C2610" s="95" t="s">
        <v>127</v>
      </c>
      <c r="D2610" s="95" t="s">
        <v>923</v>
      </c>
      <c r="E2610" s="111">
        <v>518500</v>
      </c>
      <c r="F2610" s="110">
        <f>RANK(E2610,$E$2:$E$4135)</f>
        <v>2668</v>
      </c>
      <c r="G2610" s="109">
        <f>PERCENTRANK($E$2:$E$4135,E2610)</f>
        <v>0.35399999999999998</v>
      </c>
    </row>
    <row r="2611" spans="1:7">
      <c r="A2611" s="95">
        <v>2013</v>
      </c>
      <c r="B2611" s="95" t="s">
        <v>24</v>
      </c>
      <c r="C2611" s="95" t="s">
        <v>127</v>
      </c>
      <c r="D2611" s="95" t="s">
        <v>76</v>
      </c>
      <c r="E2611" s="111">
        <v>9500000</v>
      </c>
      <c r="F2611" s="110">
        <f>RANK(E2611,$E$2:$E$4135)</f>
        <v>473</v>
      </c>
      <c r="G2611" s="109">
        <f>PERCENTRANK($E$2:$E$4135,E2611)</f>
        <v>0.88100000000000001</v>
      </c>
    </row>
    <row r="2612" spans="1:7">
      <c r="A2612" s="95">
        <v>2013</v>
      </c>
      <c r="B2612" s="95" t="s">
        <v>24</v>
      </c>
      <c r="C2612" s="95" t="s">
        <v>127</v>
      </c>
      <c r="D2612" s="95" t="s">
        <v>163</v>
      </c>
      <c r="E2612" s="111">
        <v>9000000</v>
      </c>
      <c r="F2612" s="110">
        <f>RANK(E2612,$E$2:$E$4135)</f>
        <v>503</v>
      </c>
      <c r="G2612" s="109">
        <f>PERCENTRANK($E$2:$E$4135,E2612)</f>
        <v>0.872</v>
      </c>
    </row>
    <row r="2613" spans="1:7">
      <c r="A2613" s="95">
        <v>2013</v>
      </c>
      <c r="B2613" s="95" t="s">
        <v>24</v>
      </c>
      <c r="C2613" s="95" t="s">
        <v>127</v>
      </c>
      <c r="D2613" s="95" t="s">
        <v>245</v>
      </c>
      <c r="E2613" s="111">
        <v>5000000</v>
      </c>
      <c r="F2613" s="110">
        <f>RANK(E2613,$E$2:$E$4135)</f>
        <v>956</v>
      </c>
      <c r="G2613" s="109">
        <f>PERCENTRANK($E$2:$E$4135,E2613)</f>
        <v>0.75600000000000001</v>
      </c>
    </row>
    <row r="2614" spans="1:7">
      <c r="A2614" s="95">
        <v>2013</v>
      </c>
      <c r="B2614" s="95" t="s">
        <v>24</v>
      </c>
      <c r="C2614" s="95" t="s">
        <v>127</v>
      </c>
      <c r="D2614" s="95" t="s">
        <v>665</v>
      </c>
      <c r="E2614" s="111">
        <v>7040000</v>
      </c>
      <c r="F2614" s="110">
        <f>RANK(E2614,$E$2:$E$4135)</f>
        <v>679</v>
      </c>
      <c r="G2614" s="109">
        <f>PERCENTRANK($E$2:$E$4135,E2614)</f>
        <v>0.83499999999999996</v>
      </c>
    </row>
    <row r="2615" spans="1:7">
      <c r="A2615" s="95">
        <v>2013</v>
      </c>
      <c r="B2615" s="95" t="s">
        <v>24</v>
      </c>
      <c r="C2615" s="95" t="s">
        <v>127</v>
      </c>
      <c r="D2615" s="95" t="s">
        <v>1318</v>
      </c>
      <c r="E2615" s="111">
        <v>2062500</v>
      </c>
      <c r="F2615" s="110">
        <f>RANK(E2615,$E$2:$E$4135)</f>
        <v>1692</v>
      </c>
      <c r="G2615" s="109">
        <f>PERCENTRANK($E$2:$E$4135,E2615)</f>
        <v>0.59</v>
      </c>
    </row>
    <row r="2616" spans="1:7">
      <c r="A2616" s="95">
        <v>2013</v>
      </c>
      <c r="B2616" s="95" t="s">
        <v>24</v>
      </c>
      <c r="C2616" s="95" t="s">
        <v>127</v>
      </c>
      <c r="D2616" s="95" t="s">
        <v>166</v>
      </c>
      <c r="E2616" s="111">
        <v>15950000</v>
      </c>
      <c r="F2616" s="110">
        <f>RANK(E2616,$E$2:$E$4135)</f>
        <v>146</v>
      </c>
      <c r="G2616" s="109">
        <f>PERCENTRANK($E$2:$E$4135,E2616)</f>
        <v>0.96399999999999997</v>
      </c>
    </row>
    <row r="2617" spans="1:7">
      <c r="A2617" s="95">
        <v>2013</v>
      </c>
      <c r="B2617" s="95" t="s">
        <v>24</v>
      </c>
      <c r="C2617" s="95" t="s">
        <v>127</v>
      </c>
      <c r="D2617" s="95" t="s">
        <v>167</v>
      </c>
      <c r="E2617" s="111">
        <v>11625000</v>
      </c>
      <c r="F2617" s="110">
        <f>RANK(E2617,$E$2:$E$4135)</f>
        <v>355</v>
      </c>
      <c r="G2617" s="109">
        <f>PERCENTRANK($E$2:$E$4135,E2617)</f>
        <v>0.91400000000000003</v>
      </c>
    </row>
    <row r="2618" spans="1:7">
      <c r="A2618" s="95">
        <v>2013</v>
      </c>
      <c r="B2618" s="95" t="s">
        <v>24</v>
      </c>
      <c r="C2618" s="95" t="s">
        <v>127</v>
      </c>
      <c r="D2618" s="95" t="s">
        <v>1319</v>
      </c>
      <c r="E2618" s="111">
        <v>498000</v>
      </c>
      <c r="F2618" s="110">
        <f>RANK(E2618,$E$2:$E$4135)</f>
        <v>3102</v>
      </c>
      <c r="G2618" s="109">
        <f>PERCENTRANK($E$2:$E$4135,E2618)</f>
        <v>0.248</v>
      </c>
    </row>
    <row r="2619" spans="1:7">
      <c r="A2619" s="95">
        <v>2013</v>
      </c>
      <c r="B2619" s="95" t="s">
        <v>24</v>
      </c>
      <c r="C2619" s="95" t="s">
        <v>127</v>
      </c>
      <c r="D2619" s="95" t="s">
        <v>360</v>
      </c>
      <c r="E2619" s="111">
        <v>1475000</v>
      </c>
      <c r="F2619" s="110">
        <f>RANK(E2619,$E$2:$E$4135)</f>
        <v>1951</v>
      </c>
      <c r="G2619" s="109">
        <f>PERCENTRANK($E$2:$E$4135,E2619)</f>
        <v>0.52700000000000002</v>
      </c>
    </row>
    <row r="2620" spans="1:7">
      <c r="A2620" s="95">
        <v>2013</v>
      </c>
      <c r="B2620" s="95" t="s">
        <v>24</v>
      </c>
      <c r="C2620" s="95" t="s">
        <v>127</v>
      </c>
      <c r="D2620" s="95" t="s">
        <v>309</v>
      </c>
      <c r="E2620" s="111">
        <v>1487500</v>
      </c>
      <c r="F2620" s="110">
        <f>RANK(E2620,$E$2:$E$4135)</f>
        <v>1950</v>
      </c>
      <c r="G2620" s="109">
        <f>PERCENTRANK($E$2:$E$4135,E2620)</f>
        <v>0.52800000000000002</v>
      </c>
    </row>
    <row r="2621" spans="1:7">
      <c r="A2621" s="95">
        <v>2013</v>
      </c>
      <c r="B2621" s="95" t="s">
        <v>24</v>
      </c>
      <c r="C2621" s="95" t="s">
        <v>127</v>
      </c>
      <c r="D2621" s="95" t="s">
        <v>1320</v>
      </c>
      <c r="E2621" s="111">
        <v>504500</v>
      </c>
      <c r="F2621" s="110">
        <f>RANK(E2621,$E$2:$E$4135)</f>
        <v>2879</v>
      </c>
      <c r="G2621" s="109">
        <f>PERCENTRANK($E$2:$E$4135,E2621)</f>
        <v>0.30099999999999999</v>
      </c>
    </row>
    <row r="2622" spans="1:7">
      <c r="A2622" s="95">
        <v>2013</v>
      </c>
      <c r="B2622" s="95" t="s">
        <v>24</v>
      </c>
      <c r="C2622" s="95" t="s">
        <v>127</v>
      </c>
      <c r="D2622" s="95" t="s">
        <v>443</v>
      </c>
      <c r="E2622" s="111">
        <v>5000000</v>
      </c>
      <c r="F2622" s="110">
        <f>RANK(E2622,$E$2:$E$4135)</f>
        <v>956</v>
      </c>
      <c r="G2622" s="109">
        <f>PERCENTRANK($E$2:$E$4135,E2622)</f>
        <v>0.75600000000000001</v>
      </c>
    </row>
    <row r="2623" spans="1:7">
      <c r="A2623" s="95">
        <v>2013</v>
      </c>
      <c r="B2623" s="95" t="s">
        <v>24</v>
      </c>
      <c r="C2623" s="95" t="s">
        <v>127</v>
      </c>
      <c r="D2623" s="95" t="s">
        <v>1321</v>
      </c>
      <c r="E2623" s="111">
        <v>505500</v>
      </c>
      <c r="F2623" s="110">
        <f>RANK(E2623,$E$2:$E$4135)</f>
        <v>2835</v>
      </c>
      <c r="G2623" s="109">
        <f>PERCENTRANK($E$2:$E$4135,E2623)</f>
        <v>0.312</v>
      </c>
    </row>
    <row r="2624" spans="1:7">
      <c r="A2624" s="95">
        <v>2013</v>
      </c>
      <c r="B2624" s="95" t="s">
        <v>24</v>
      </c>
      <c r="C2624" s="95" t="s">
        <v>127</v>
      </c>
      <c r="D2624" s="95" t="s">
        <v>173</v>
      </c>
      <c r="E2624" s="111">
        <v>14500000</v>
      </c>
      <c r="F2624" s="110">
        <f>RANK(E2624,$E$2:$E$4135)</f>
        <v>204</v>
      </c>
      <c r="G2624" s="109">
        <f>PERCENTRANK($E$2:$E$4135,E2624)</f>
        <v>0.95</v>
      </c>
    </row>
    <row r="2625" spans="1:7">
      <c r="A2625" s="95">
        <v>2013</v>
      </c>
      <c r="B2625" s="95" t="s">
        <v>24</v>
      </c>
      <c r="C2625" s="95" t="s">
        <v>127</v>
      </c>
      <c r="D2625" s="95" t="s">
        <v>175</v>
      </c>
      <c r="E2625" s="111">
        <v>10250000</v>
      </c>
      <c r="F2625" s="110">
        <f>RANK(E2625,$E$2:$E$4135)</f>
        <v>417</v>
      </c>
      <c r="G2625" s="109">
        <f>PERCENTRANK($E$2:$E$4135,E2625)</f>
        <v>0.89700000000000002</v>
      </c>
    </row>
    <row r="2626" spans="1:7">
      <c r="A2626" s="95">
        <v>2013</v>
      </c>
      <c r="B2626" s="95" t="s">
        <v>24</v>
      </c>
      <c r="C2626" s="95" t="s">
        <v>127</v>
      </c>
      <c r="D2626" s="95" t="s">
        <v>123</v>
      </c>
      <c r="E2626" s="111">
        <v>3100000</v>
      </c>
      <c r="F2626" s="110">
        <f>RANK(E2626,$E$2:$E$4135)</f>
        <v>1379</v>
      </c>
      <c r="G2626" s="109">
        <f>PERCENTRANK($E$2:$E$4135,E2626)</f>
        <v>0.66300000000000003</v>
      </c>
    </row>
    <row r="2627" spans="1:7">
      <c r="A2627" s="95">
        <v>2013</v>
      </c>
      <c r="B2627" s="95" t="s">
        <v>24</v>
      </c>
      <c r="C2627" s="95" t="s">
        <v>127</v>
      </c>
      <c r="D2627" s="95" t="s">
        <v>841</v>
      </c>
      <c r="E2627" s="111">
        <v>4500000</v>
      </c>
      <c r="F2627" s="110">
        <f>RANK(E2627,$E$2:$E$4135)</f>
        <v>1060</v>
      </c>
      <c r="G2627" s="109">
        <f>PERCENTRANK($E$2:$E$4135,E2627)</f>
        <v>0.73599999999999999</v>
      </c>
    </row>
    <row r="2628" spans="1:7">
      <c r="A2628" s="95">
        <v>2013</v>
      </c>
      <c r="B2628" s="95" t="s">
        <v>24</v>
      </c>
      <c r="C2628" s="95" t="s">
        <v>127</v>
      </c>
      <c r="D2628" s="95" t="s">
        <v>179</v>
      </c>
      <c r="E2628" s="111">
        <v>815000</v>
      </c>
      <c r="F2628" s="110">
        <f>RANK(E2628,$E$2:$E$4135)</f>
        <v>2371</v>
      </c>
      <c r="G2628" s="109">
        <f>PERCENTRANK($E$2:$E$4135,E2628)</f>
        <v>0.42499999999999999</v>
      </c>
    </row>
    <row r="2629" spans="1:7">
      <c r="A2629" s="95">
        <v>2013</v>
      </c>
      <c r="B2629" s="95" t="s">
        <v>24</v>
      </c>
      <c r="C2629" s="95" t="s">
        <v>127</v>
      </c>
      <c r="D2629" s="95" t="s">
        <v>151</v>
      </c>
      <c r="E2629" s="111">
        <v>4250000</v>
      </c>
      <c r="F2629" s="110">
        <f>RANK(E2629,$E$2:$E$4135)</f>
        <v>1115</v>
      </c>
      <c r="G2629" s="109">
        <f>PERCENTRANK($E$2:$E$4135,E2629)</f>
        <v>0.72499999999999998</v>
      </c>
    </row>
    <row r="2630" spans="1:7">
      <c r="A2630" s="95">
        <v>2013</v>
      </c>
      <c r="B2630" s="95" t="s">
        <v>24</v>
      </c>
      <c r="C2630" s="95" t="s">
        <v>127</v>
      </c>
      <c r="D2630" s="95" t="s">
        <v>653</v>
      </c>
      <c r="E2630" s="111">
        <v>13000000</v>
      </c>
      <c r="F2630" s="110">
        <f>RANK(E2630,$E$2:$E$4135)</f>
        <v>260</v>
      </c>
      <c r="G2630" s="109">
        <f>PERCENTRANK($E$2:$E$4135,E2630)</f>
        <v>0.93100000000000005</v>
      </c>
    </row>
    <row r="2631" spans="1:7">
      <c r="A2631" s="95">
        <v>2013</v>
      </c>
      <c r="B2631" s="95" t="s">
        <v>25</v>
      </c>
      <c r="C2631" s="95" t="s">
        <v>127</v>
      </c>
      <c r="D2631" s="95" t="s">
        <v>1322</v>
      </c>
      <c r="E2631" s="111">
        <v>493000</v>
      </c>
      <c r="F2631" s="110">
        <f>RANK(E2631,$E$2:$E$4135)</f>
        <v>3192</v>
      </c>
      <c r="G2631" s="109">
        <f>PERCENTRANK($E$2:$E$4135,E2631)</f>
        <v>0.22600000000000001</v>
      </c>
    </row>
    <row r="2632" spans="1:7">
      <c r="A2632" s="95">
        <v>2013</v>
      </c>
      <c r="B2632" s="95" t="s">
        <v>25</v>
      </c>
      <c r="C2632" s="95" t="s">
        <v>127</v>
      </c>
      <c r="D2632" s="95" t="s">
        <v>183</v>
      </c>
      <c r="E2632" s="111">
        <v>2925000</v>
      </c>
      <c r="F2632" s="110">
        <f>RANK(E2632,$E$2:$E$4135)</f>
        <v>1466</v>
      </c>
      <c r="G2632" s="109">
        <f>PERCENTRANK($E$2:$E$4135,E2632)</f>
        <v>0.64500000000000002</v>
      </c>
    </row>
    <row r="2633" spans="1:7">
      <c r="A2633" s="95">
        <v>2013</v>
      </c>
      <c r="B2633" s="95" t="s">
        <v>25</v>
      </c>
      <c r="C2633" s="95" t="s">
        <v>127</v>
      </c>
      <c r="D2633" s="95" t="s">
        <v>520</v>
      </c>
      <c r="E2633" s="111">
        <v>4500000</v>
      </c>
      <c r="F2633" s="110">
        <f>RANK(E2633,$E$2:$E$4135)</f>
        <v>1060</v>
      </c>
      <c r="G2633" s="109">
        <f>PERCENTRANK($E$2:$E$4135,E2633)</f>
        <v>0.73599999999999999</v>
      </c>
    </row>
    <row r="2634" spans="1:7">
      <c r="A2634" s="95">
        <v>2013</v>
      </c>
      <c r="B2634" s="95" t="s">
        <v>25</v>
      </c>
      <c r="C2634" s="95" t="s">
        <v>127</v>
      </c>
      <c r="D2634" s="95" t="s">
        <v>186</v>
      </c>
      <c r="E2634" s="111">
        <v>15750000</v>
      </c>
      <c r="F2634" s="110">
        <f>RANK(E2634,$E$2:$E$4135)</f>
        <v>151</v>
      </c>
      <c r="G2634" s="109">
        <f>PERCENTRANK($E$2:$E$4135,E2634)</f>
        <v>0.96299999999999997</v>
      </c>
    </row>
    <row r="2635" spans="1:7">
      <c r="A2635" s="95">
        <v>2013</v>
      </c>
      <c r="B2635" s="95" t="s">
        <v>25</v>
      </c>
      <c r="C2635" s="95" t="s">
        <v>127</v>
      </c>
      <c r="D2635" s="95" t="s">
        <v>1139</v>
      </c>
      <c r="E2635" s="111">
        <v>2075000</v>
      </c>
      <c r="F2635" s="110">
        <f>RANK(E2635,$E$2:$E$4135)</f>
        <v>1690</v>
      </c>
      <c r="G2635" s="109">
        <f>PERCENTRANK($E$2:$E$4135,E2635)</f>
        <v>0.59099999999999997</v>
      </c>
    </row>
    <row r="2636" spans="1:7">
      <c r="A2636" s="95">
        <v>2013</v>
      </c>
      <c r="B2636" s="95" t="s">
        <v>25</v>
      </c>
      <c r="C2636" s="95" t="s">
        <v>127</v>
      </c>
      <c r="D2636" s="95" t="s">
        <v>884</v>
      </c>
      <c r="E2636" s="111">
        <v>15000000</v>
      </c>
      <c r="F2636" s="110">
        <f>RANK(E2636,$E$2:$E$4135)</f>
        <v>171</v>
      </c>
      <c r="G2636" s="109">
        <f>PERCENTRANK($E$2:$E$4135,E2636)</f>
        <v>0.95299999999999996</v>
      </c>
    </row>
    <row r="2637" spans="1:7">
      <c r="A2637" s="95">
        <v>2013</v>
      </c>
      <c r="B2637" s="95" t="s">
        <v>25</v>
      </c>
      <c r="C2637" s="95" t="s">
        <v>127</v>
      </c>
      <c r="D2637" s="95" t="s">
        <v>1141</v>
      </c>
      <c r="E2637" s="111">
        <v>510000</v>
      </c>
      <c r="F2637" s="110">
        <f>RANK(E2637,$E$2:$E$4135)</f>
        <v>2760</v>
      </c>
      <c r="G2637" s="109">
        <f>PERCENTRANK($E$2:$E$4135,E2637)</f>
        <v>0.32700000000000001</v>
      </c>
    </row>
    <row r="2638" spans="1:7">
      <c r="A2638" s="95">
        <v>2013</v>
      </c>
      <c r="B2638" s="95" t="s">
        <v>25</v>
      </c>
      <c r="C2638" s="95" t="s">
        <v>127</v>
      </c>
      <c r="D2638" s="95" t="s">
        <v>187</v>
      </c>
      <c r="E2638" s="111">
        <v>9500000</v>
      </c>
      <c r="F2638" s="110">
        <f>RANK(E2638,$E$2:$E$4135)</f>
        <v>473</v>
      </c>
      <c r="G2638" s="109">
        <f>PERCENTRANK($E$2:$E$4135,E2638)</f>
        <v>0.88100000000000001</v>
      </c>
    </row>
    <row r="2639" spans="1:7">
      <c r="A2639" s="95">
        <v>2013</v>
      </c>
      <c r="B2639" s="95" t="s">
        <v>25</v>
      </c>
      <c r="C2639" s="95" t="s">
        <v>127</v>
      </c>
      <c r="D2639" s="95" t="s">
        <v>1323</v>
      </c>
      <c r="E2639" s="111">
        <v>490500</v>
      </c>
      <c r="F2639" s="110">
        <f>RANK(E2639,$E$2:$E$4135)</f>
        <v>3268</v>
      </c>
      <c r="G2639" s="109">
        <f>PERCENTRANK($E$2:$E$4135,E2639)</f>
        <v>0.20699999999999999</v>
      </c>
    </row>
    <row r="2640" spans="1:7">
      <c r="A2640" s="95">
        <v>2013</v>
      </c>
      <c r="B2640" s="95" t="s">
        <v>25</v>
      </c>
      <c r="C2640" s="95" t="s">
        <v>127</v>
      </c>
      <c r="D2640" s="95" t="s">
        <v>1005</v>
      </c>
      <c r="E2640" s="111">
        <v>493000</v>
      </c>
      <c r="F2640" s="110">
        <f>RANK(E2640,$E$2:$E$4135)</f>
        <v>3192</v>
      </c>
      <c r="G2640" s="109">
        <f>PERCENTRANK($E$2:$E$4135,E2640)</f>
        <v>0.22600000000000001</v>
      </c>
    </row>
    <row r="2641" spans="1:7">
      <c r="A2641" s="95">
        <v>2013</v>
      </c>
      <c r="B2641" s="95" t="s">
        <v>25</v>
      </c>
      <c r="C2641" s="95" t="s">
        <v>127</v>
      </c>
      <c r="D2641" s="95" t="s">
        <v>1142</v>
      </c>
      <c r="E2641" s="111">
        <v>507500</v>
      </c>
      <c r="F2641" s="110">
        <f>RANK(E2641,$E$2:$E$4135)</f>
        <v>2804</v>
      </c>
      <c r="G2641" s="109">
        <f>PERCENTRANK($E$2:$E$4135,E2641)</f>
        <v>0.32</v>
      </c>
    </row>
    <row r="2642" spans="1:7">
      <c r="A2642" s="95">
        <v>2013</v>
      </c>
      <c r="B2642" s="95" t="s">
        <v>25</v>
      </c>
      <c r="C2642" s="95" t="s">
        <v>127</v>
      </c>
      <c r="D2642" s="95" t="s">
        <v>384</v>
      </c>
      <c r="E2642" s="111">
        <v>3500000</v>
      </c>
      <c r="F2642" s="110">
        <f>RANK(E2642,$E$2:$E$4135)</f>
        <v>1281</v>
      </c>
      <c r="G2642" s="109">
        <f>PERCENTRANK($E$2:$E$4135,E2642)</f>
        <v>0.68300000000000005</v>
      </c>
    </row>
    <row r="2643" spans="1:7">
      <c r="A2643" s="95">
        <v>2013</v>
      </c>
      <c r="B2643" s="95" t="s">
        <v>25</v>
      </c>
      <c r="C2643" s="95" t="s">
        <v>127</v>
      </c>
      <c r="D2643" s="95" t="s">
        <v>191</v>
      </c>
      <c r="E2643" s="111">
        <v>12501506</v>
      </c>
      <c r="F2643" s="110">
        <f>RANK(E2643,$E$2:$E$4135)</f>
        <v>291</v>
      </c>
      <c r="G2643" s="109">
        <f>PERCENTRANK($E$2:$E$4135,E2643)</f>
        <v>0.92900000000000005</v>
      </c>
    </row>
    <row r="2644" spans="1:7">
      <c r="A2644" s="95">
        <v>2013</v>
      </c>
      <c r="B2644" s="95" t="s">
        <v>25</v>
      </c>
      <c r="C2644" s="95" t="s">
        <v>127</v>
      </c>
      <c r="D2644" s="95" t="s">
        <v>386</v>
      </c>
      <c r="E2644" s="111">
        <v>2300000</v>
      </c>
      <c r="F2644" s="110">
        <f>RANK(E2644,$E$2:$E$4135)</f>
        <v>1623</v>
      </c>
      <c r="G2644" s="109">
        <f>PERCENTRANK($E$2:$E$4135,E2644)</f>
        <v>0.60499999999999998</v>
      </c>
    </row>
    <row r="2645" spans="1:7">
      <c r="A2645" s="95">
        <v>2013</v>
      </c>
      <c r="B2645" s="95" t="s">
        <v>25</v>
      </c>
      <c r="C2645" s="95" t="s">
        <v>127</v>
      </c>
      <c r="D2645" s="95" t="s">
        <v>1324</v>
      </c>
      <c r="E2645" s="111">
        <v>492000</v>
      </c>
      <c r="F2645" s="110">
        <f>RANK(E2645,$E$2:$E$4135)</f>
        <v>3220</v>
      </c>
      <c r="G2645" s="109">
        <f>PERCENTRANK($E$2:$E$4135,E2645)</f>
        <v>0.218</v>
      </c>
    </row>
    <row r="2646" spans="1:7">
      <c r="A2646" s="95">
        <v>2013</v>
      </c>
      <c r="B2646" s="95" t="s">
        <v>25</v>
      </c>
      <c r="C2646" s="95" t="s">
        <v>127</v>
      </c>
      <c r="D2646" s="95" t="s">
        <v>196</v>
      </c>
      <c r="E2646" s="111">
        <v>16157271</v>
      </c>
      <c r="F2646" s="110">
        <f>RANK(E2646,$E$2:$E$4135)</f>
        <v>131</v>
      </c>
      <c r="G2646" s="109">
        <f>PERCENTRANK($E$2:$E$4135,E2646)</f>
        <v>0.96799999999999997</v>
      </c>
    </row>
    <row r="2647" spans="1:7">
      <c r="A2647" s="95">
        <v>2013</v>
      </c>
      <c r="B2647" s="95" t="s">
        <v>25</v>
      </c>
      <c r="C2647" s="95" t="s">
        <v>127</v>
      </c>
      <c r="D2647" s="95" t="s">
        <v>1325</v>
      </c>
      <c r="E2647" s="111">
        <v>500000</v>
      </c>
      <c r="F2647" s="110">
        <f>RANK(E2647,$E$2:$E$4135)</f>
        <v>3014</v>
      </c>
      <c r="G2647" s="109">
        <f>PERCENTRANK($E$2:$E$4135,E2647)</f>
        <v>0.252</v>
      </c>
    </row>
    <row r="2648" spans="1:7">
      <c r="A2648" s="95">
        <v>2013</v>
      </c>
      <c r="B2648" s="95" t="s">
        <v>25</v>
      </c>
      <c r="C2648" s="95" t="s">
        <v>127</v>
      </c>
      <c r="D2648" s="95" t="s">
        <v>202</v>
      </c>
      <c r="E2648" s="111">
        <v>7000000</v>
      </c>
      <c r="F2648" s="110">
        <f>RANK(E2648,$E$2:$E$4135)</f>
        <v>681</v>
      </c>
      <c r="G2648" s="109">
        <f>PERCENTRANK($E$2:$E$4135,E2648)</f>
        <v>0.82599999999999996</v>
      </c>
    </row>
    <row r="2649" spans="1:7">
      <c r="A2649" s="95">
        <v>2013</v>
      </c>
      <c r="B2649" s="95" t="s">
        <v>25</v>
      </c>
      <c r="C2649" s="95" t="s">
        <v>127</v>
      </c>
      <c r="D2649" s="95" t="s">
        <v>1143</v>
      </c>
      <c r="E2649" s="111">
        <v>520000</v>
      </c>
      <c r="F2649" s="110">
        <f>RANK(E2649,$E$2:$E$4135)</f>
        <v>2653</v>
      </c>
      <c r="G2649" s="109">
        <f>PERCENTRANK($E$2:$E$4135,E2649)</f>
        <v>0.35599999999999998</v>
      </c>
    </row>
    <row r="2650" spans="1:7">
      <c r="A2650" s="95">
        <v>2013</v>
      </c>
      <c r="B2650" s="95" t="s">
        <v>25</v>
      </c>
      <c r="C2650" s="95" t="s">
        <v>127</v>
      </c>
      <c r="D2650" s="95" t="s">
        <v>203</v>
      </c>
      <c r="E2650" s="111">
        <v>13000000</v>
      </c>
      <c r="F2650" s="110">
        <f>RANK(E2650,$E$2:$E$4135)</f>
        <v>260</v>
      </c>
      <c r="G2650" s="109">
        <f>PERCENTRANK($E$2:$E$4135,E2650)</f>
        <v>0.93100000000000005</v>
      </c>
    </row>
    <row r="2651" spans="1:7">
      <c r="A2651" s="95">
        <v>2013</v>
      </c>
      <c r="B2651" s="95" t="s">
        <v>25</v>
      </c>
      <c r="C2651" s="95" t="s">
        <v>127</v>
      </c>
      <c r="D2651" s="95" t="s">
        <v>929</v>
      </c>
      <c r="E2651" s="111">
        <v>850000</v>
      </c>
      <c r="F2651" s="110">
        <f>RANK(E2651,$E$2:$E$4135)</f>
        <v>2330</v>
      </c>
      <c r="G2651" s="109">
        <f>PERCENTRANK($E$2:$E$4135,E2651)</f>
        <v>0.42899999999999999</v>
      </c>
    </row>
    <row r="2652" spans="1:7">
      <c r="A2652" s="95">
        <v>2013</v>
      </c>
      <c r="B2652" s="95" t="s">
        <v>25</v>
      </c>
      <c r="C2652" s="95" t="s">
        <v>127</v>
      </c>
      <c r="D2652" s="95" t="s">
        <v>981</v>
      </c>
      <c r="E2652" s="111">
        <v>505000</v>
      </c>
      <c r="F2652" s="110">
        <f>RANK(E2652,$E$2:$E$4135)</f>
        <v>2846</v>
      </c>
      <c r="G2652" s="109">
        <f>PERCENTRANK($E$2:$E$4135,E2652)</f>
        <v>0.30499999999999999</v>
      </c>
    </row>
    <row r="2653" spans="1:7">
      <c r="A2653" s="95">
        <v>2013</v>
      </c>
      <c r="B2653" s="95" t="s">
        <v>25</v>
      </c>
      <c r="C2653" s="95" t="s">
        <v>127</v>
      </c>
      <c r="D2653" s="95" t="s">
        <v>1144</v>
      </c>
      <c r="E2653" s="111">
        <v>505000</v>
      </c>
      <c r="F2653" s="110">
        <f>RANK(E2653,$E$2:$E$4135)</f>
        <v>2846</v>
      </c>
      <c r="G2653" s="109">
        <f>PERCENTRANK($E$2:$E$4135,E2653)</f>
        <v>0.30499999999999999</v>
      </c>
    </row>
    <row r="2654" spans="1:7">
      <c r="A2654" s="95">
        <v>2013</v>
      </c>
      <c r="B2654" s="95" t="s">
        <v>25</v>
      </c>
      <c r="C2654" s="95" t="s">
        <v>127</v>
      </c>
      <c r="D2654" s="95" t="s">
        <v>1326</v>
      </c>
      <c r="E2654" s="111">
        <v>493000</v>
      </c>
      <c r="F2654" s="110">
        <f>RANK(E2654,$E$2:$E$4135)</f>
        <v>3192</v>
      </c>
      <c r="G2654" s="109">
        <f>PERCENTRANK($E$2:$E$4135,E2654)</f>
        <v>0.22600000000000001</v>
      </c>
    </row>
    <row r="2655" spans="1:7">
      <c r="A2655" s="95">
        <v>2013</v>
      </c>
      <c r="B2655" s="95" t="s">
        <v>25</v>
      </c>
      <c r="C2655" s="95" t="s">
        <v>127</v>
      </c>
      <c r="D2655" s="95" t="s">
        <v>206</v>
      </c>
      <c r="E2655" s="111">
        <v>5500000</v>
      </c>
      <c r="F2655" s="110">
        <f>RANK(E2655,$E$2:$E$4135)</f>
        <v>866</v>
      </c>
      <c r="G2655" s="109">
        <f>PERCENTRANK($E$2:$E$4135,E2655)</f>
        <v>0.78100000000000003</v>
      </c>
    </row>
    <row r="2656" spans="1:7">
      <c r="A2656" s="95">
        <v>2013</v>
      </c>
      <c r="B2656" s="95" t="s">
        <v>25</v>
      </c>
      <c r="C2656" s="95" t="s">
        <v>127</v>
      </c>
      <c r="D2656" s="95" t="s">
        <v>1327</v>
      </c>
      <c r="E2656" s="111">
        <v>497500</v>
      </c>
      <c r="F2656" s="110">
        <f>RANK(E2656,$E$2:$E$4135)</f>
        <v>3112</v>
      </c>
      <c r="G2656" s="109">
        <f>PERCENTRANK($E$2:$E$4135,E2656)</f>
        <v>0.245</v>
      </c>
    </row>
    <row r="2657" spans="1:7">
      <c r="A2657" s="95">
        <v>2013</v>
      </c>
      <c r="B2657" s="95" t="s">
        <v>25</v>
      </c>
      <c r="C2657" s="95" t="s">
        <v>127</v>
      </c>
      <c r="D2657" s="95" t="s">
        <v>930</v>
      </c>
      <c r="E2657" s="111">
        <v>2800000</v>
      </c>
      <c r="F2657" s="110">
        <f>RANK(E2657,$E$2:$E$4135)</f>
        <v>1477</v>
      </c>
      <c r="G2657" s="109">
        <f>PERCENTRANK($E$2:$E$4135,E2657)</f>
        <v>0.64100000000000001</v>
      </c>
    </row>
    <row r="2658" spans="1:7">
      <c r="A2658" s="95">
        <v>2013</v>
      </c>
      <c r="B2658" s="95" t="s">
        <v>25</v>
      </c>
      <c r="C2658" s="95" t="s">
        <v>127</v>
      </c>
      <c r="D2658" s="95" t="s">
        <v>1328</v>
      </c>
      <c r="E2658" s="111">
        <v>700000</v>
      </c>
      <c r="F2658" s="110">
        <f>RANK(E2658,$E$2:$E$4135)</f>
        <v>2466</v>
      </c>
      <c r="G2658" s="109">
        <f>PERCENTRANK($E$2:$E$4135,E2658)</f>
        <v>0.39700000000000002</v>
      </c>
    </row>
    <row r="2659" spans="1:7">
      <c r="A2659" s="95">
        <v>2013</v>
      </c>
      <c r="B2659" s="95" t="s">
        <v>26</v>
      </c>
      <c r="C2659" s="95" t="s">
        <v>73</v>
      </c>
      <c r="D2659" s="95" t="s">
        <v>514</v>
      </c>
      <c r="E2659" s="111">
        <v>5500000</v>
      </c>
      <c r="F2659" s="110">
        <f>RANK(E2659,$E$2:$E$4135)</f>
        <v>866</v>
      </c>
      <c r="G2659" s="109">
        <f>PERCENTRANK($E$2:$E$4135,E2659)</f>
        <v>0.78100000000000003</v>
      </c>
    </row>
    <row r="2660" spans="1:7">
      <c r="A2660" s="95">
        <v>2013</v>
      </c>
      <c r="B2660" s="95" t="s">
        <v>26</v>
      </c>
      <c r="C2660" s="95" t="s">
        <v>73</v>
      </c>
      <c r="D2660" s="95" t="s">
        <v>931</v>
      </c>
      <c r="E2660" s="111">
        <v>562000</v>
      </c>
      <c r="F2660" s="110">
        <f>RANK(E2660,$E$2:$E$4135)</f>
        <v>2552</v>
      </c>
      <c r="G2660" s="109">
        <f>PERCENTRANK($E$2:$E$4135,E2660)</f>
        <v>0.38200000000000001</v>
      </c>
    </row>
    <row r="2661" spans="1:7">
      <c r="A2661" s="95">
        <v>2013</v>
      </c>
      <c r="B2661" s="95" t="s">
        <v>26</v>
      </c>
      <c r="C2661" s="95" t="s">
        <v>73</v>
      </c>
      <c r="D2661" s="95" t="s">
        <v>1135</v>
      </c>
      <c r="E2661" s="111">
        <v>509500</v>
      </c>
      <c r="F2661" s="110">
        <f>RANK(E2661,$E$2:$E$4135)</f>
        <v>2784</v>
      </c>
      <c r="G2661" s="109">
        <f>PERCENTRANK($E$2:$E$4135,E2661)</f>
        <v>0.32600000000000001</v>
      </c>
    </row>
    <row r="2662" spans="1:7">
      <c r="A2662" s="95">
        <v>2013</v>
      </c>
      <c r="B2662" s="95" t="s">
        <v>26</v>
      </c>
      <c r="C2662" s="95" t="s">
        <v>73</v>
      </c>
      <c r="D2662" s="95" t="s">
        <v>848</v>
      </c>
      <c r="E2662" s="111">
        <v>1350000</v>
      </c>
      <c r="F2662" s="110">
        <f>RANK(E2662,$E$2:$E$4135)</f>
        <v>1989</v>
      </c>
      <c r="G2662" s="109">
        <f>PERCENTRANK($E$2:$E$4135,E2662)</f>
        <v>0.51300000000000001</v>
      </c>
    </row>
    <row r="2663" spans="1:7">
      <c r="A2663" s="95">
        <v>2013</v>
      </c>
      <c r="B2663" s="95" t="s">
        <v>26</v>
      </c>
      <c r="C2663" s="95" t="s">
        <v>73</v>
      </c>
      <c r="D2663" s="95" t="s">
        <v>1329</v>
      </c>
      <c r="E2663" s="111">
        <v>503000</v>
      </c>
      <c r="F2663" s="110">
        <f>RANK(E2663,$E$2:$E$4135)</f>
        <v>2916</v>
      </c>
      <c r="G2663" s="109">
        <f>PERCENTRANK($E$2:$E$4135,E2663)</f>
        <v>0.29299999999999998</v>
      </c>
    </row>
    <row r="2664" spans="1:7">
      <c r="A2664" s="95">
        <v>2013</v>
      </c>
      <c r="B2664" s="95" t="s">
        <v>26</v>
      </c>
      <c r="C2664" s="95" t="s">
        <v>73</v>
      </c>
      <c r="D2664" s="95" t="s">
        <v>933</v>
      </c>
      <c r="E2664" s="111">
        <v>5857143</v>
      </c>
      <c r="F2664" s="110">
        <f>RANK(E2664,$E$2:$E$4135)</f>
        <v>837</v>
      </c>
      <c r="G2664" s="109">
        <f>PERCENTRANK($E$2:$E$4135,E2664)</f>
        <v>0.79700000000000004</v>
      </c>
    </row>
    <row r="2665" spans="1:7">
      <c r="A2665" s="95">
        <v>2013</v>
      </c>
      <c r="B2665" s="95" t="s">
        <v>26</v>
      </c>
      <c r="C2665" s="95" t="s">
        <v>73</v>
      </c>
      <c r="D2665" s="95" t="s">
        <v>1148</v>
      </c>
      <c r="E2665" s="111">
        <v>496000</v>
      </c>
      <c r="F2665" s="110">
        <f>RANK(E2665,$E$2:$E$4135)</f>
        <v>3131</v>
      </c>
      <c r="G2665" s="109">
        <f>PERCENTRANK($E$2:$E$4135,E2665)</f>
        <v>0.24199999999999999</v>
      </c>
    </row>
    <row r="2666" spans="1:7">
      <c r="A2666" s="95">
        <v>2013</v>
      </c>
      <c r="B2666" s="95" t="s">
        <v>26</v>
      </c>
      <c r="C2666" s="95" t="s">
        <v>73</v>
      </c>
      <c r="D2666" s="95" t="s">
        <v>412</v>
      </c>
      <c r="E2666" s="111">
        <v>4250000</v>
      </c>
      <c r="F2666" s="110">
        <f>RANK(E2666,$E$2:$E$4135)</f>
        <v>1115</v>
      </c>
      <c r="G2666" s="109">
        <f>PERCENTRANK($E$2:$E$4135,E2666)</f>
        <v>0.72499999999999998</v>
      </c>
    </row>
    <row r="2667" spans="1:7">
      <c r="A2667" s="95">
        <v>2013</v>
      </c>
      <c r="B2667" s="95" t="s">
        <v>26</v>
      </c>
      <c r="C2667" s="95" t="s">
        <v>73</v>
      </c>
      <c r="D2667" s="95" t="s">
        <v>822</v>
      </c>
      <c r="E2667" s="111">
        <v>6000000</v>
      </c>
      <c r="F2667" s="110">
        <f>RANK(E2667,$E$2:$E$4135)</f>
        <v>790</v>
      </c>
      <c r="G2667" s="109">
        <f>PERCENTRANK($E$2:$E$4135,E2667)</f>
        <v>0.79900000000000004</v>
      </c>
    </row>
    <row r="2668" spans="1:7">
      <c r="A2668" s="95">
        <v>2013</v>
      </c>
      <c r="B2668" s="95" t="s">
        <v>26</v>
      </c>
      <c r="C2668" s="95" t="s">
        <v>73</v>
      </c>
      <c r="D2668" s="95" t="s">
        <v>1330</v>
      </c>
      <c r="E2668" s="111">
        <v>4500000</v>
      </c>
      <c r="F2668" s="110">
        <f>RANK(E2668,$E$2:$E$4135)</f>
        <v>1060</v>
      </c>
      <c r="G2668" s="109">
        <f>PERCENTRANK($E$2:$E$4135,E2668)</f>
        <v>0.73599999999999999</v>
      </c>
    </row>
    <row r="2669" spans="1:7">
      <c r="A2669" s="95">
        <v>2013</v>
      </c>
      <c r="B2669" s="95" t="s">
        <v>26</v>
      </c>
      <c r="C2669" s="95" t="s">
        <v>73</v>
      </c>
      <c r="D2669" s="95" t="s">
        <v>799</v>
      </c>
      <c r="E2669" s="111">
        <v>10250000</v>
      </c>
      <c r="F2669" s="110">
        <f>RANK(E2669,$E$2:$E$4135)</f>
        <v>417</v>
      </c>
      <c r="G2669" s="109">
        <f>PERCENTRANK($E$2:$E$4135,E2669)</f>
        <v>0.89700000000000002</v>
      </c>
    </row>
    <row r="2670" spans="1:7">
      <c r="A2670" s="95">
        <v>2013</v>
      </c>
      <c r="B2670" s="95" t="s">
        <v>26</v>
      </c>
      <c r="C2670" s="95" t="s">
        <v>73</v>
      </c>
      <c r="D2670" s="95" t="s">
        <v>694</v>
      </c>
      <c r="E2670" s="111">
        <v>2500000</v>
      </c>
      <c r="F2670" s="110">
        <f>RANK(E2670,$E$2:$E$4135)</f>
        <v>1555</v>
      </c>
      <c r="G2670" s="109">
        <f>PERCENTRANK($E$2:$E$4135,E2670)</f>
        <v>0.61699999999999999</v>
      </c>
    </row>
    <row r="2671" spans="1:7">
      <c r="A2671" s="95">
        <v>2013</v>
      </c>
      <c r="B2671" s="95" t="s">
        <v>26</v>
      </c>
      <c r="C2671" s="95" t="s">
        <v>73</v>
      </c>
      <c r="D2671" s="95" t="s">
        <v>82</v>
      </c>
      <c r="E2671" s="111">
        <v>13000000</v>
      </c>
      <c r="F2671" s="110">
        <f>RANK(E2671,$E$2:$E$4135)</f>
        <v>260</v>
      </c>
      <c r="G2671" s="109">
        <f>PERCENTRANK($E$2:$E$4135,E2671)</f>
        <v>0.93100000000000005</v>
      </c>
    </row>
    <row r="2672" spans="1:7">
      <c r="A2672" s="95">
        <v>2013</v>
      </c>
      <c r="B2672" s="95" t="s">
        <v>26</v>
      </c>
      <c r="C2672" s="95" t="s">
        <v>73</v>
      </c>
      <c r="D2672" s="95" t="s">
        <v>223</v>
      </c>
      <c r="E2672" s="111">
        <v>10133333</v>
      </c>
      <c r="F2672" s="110">
        <f>RANK(E2672,$E$2:$E$4135)</f>
        <v>426</v>
      </c>
      <c r="G2672" s="109">
        <f>PERCENTRANK($E$2:$E$4135,E2672)</f>
        <v>0.89700000000000002</v>
      </c>
    </row>
    <row r="2673" spans="1:7">
      <c r="A2673" s="95">
        <v>2013</v>
      </c>
      <c r="B2673" s="95" t="s">
        <v>26</v>
      </c>
      <c r="C2673" s="95" t="s">
        <v>73</v>
      </c>
      <c r="D2673" s="95" t="s">
        <v>1331</v>
      </c>
      <c r="E2673" s="111">
        <v>504250</v>
      </c>
      <c r="F2673" s="110">
        <f>RANK(E2673,$E$2:$E$4135)</f>
        <v>2891</v>
      </c>
      <c r="G2673" s="109">
        <f>PERCENTRANK($E$2:$E$4135,E2673)</f>
        <v>0.3</v>
      </c>
    </row>
    <row r="2674" spans="1:7">
      <c r="A2674" s="95">
        <v>2013</v>
      </c>
      <c r="B2674" s="95" t="s">
        <v>26</v>
      </c>
      <c r="C2674" s="95" t="s">
        <v>73</v>
      </c>
      <c r="D2674" s="95" t="s">
        <v>804</v>
      </c>
      <c r="E2674" s="111">
        <v>1750000</v>
      </c>
      <c r="F2674" s="110">
        <f>RANK(E2674,$E$2:$E$4135)</f>
        <v>1807</v>
      </c>
      <c r="G2674" s="109">
        <f>PERCENTRANK($E$2:$E$4135,E2674)</f>
        <v>0.55600000000000005</v>
      </c>
    </row>
    <row r="2675" spans="1:7">
      <c r="A2675" s="95">
        <v>2013</v>
      </c>
      <c r="B2675" s="95" t="s">
        <v>26</v>
      </c>
      <c r="C2675" s="95" t="s">
        <v>73</v>
      </c>
      <c r="D2675" s="95" t="s">
        <v>1332</v>
      </c>
      <c r="E2675" s="111">
        <v>498000</v>
      </c>
      <c r="F2675" s="110">
        <f>RANK(E2675,$E$2:$E$4135)</f>
        <v>3102</v>
      </c>
      <c r="G2675" s="109">
        <f>PERCENTRANK($E$2:$E$4135,E2675)</f>
        <v>0.248</v>
      </c>
    </row>
    <row r="2676" spans="1:7">
      <c r="A2676" s="95">
        <v>2013</v>
      </c>
      <c r="B2676" s="95" t="s">
        <v>26</v>
      </c>
      <c r="C2676" s="95" t="s">
        <v>73</v>
      </c>
      <c r="D2676" s="95" t="s">
        <v>1333</v>
      </c>
      <c r="E2676" s="111">
        <v>490000</v>
      </c>
      <c r="F2676" s="110">
        <f>RANK(E2676,$E$2:$E$4135)</f>
        <v>3278</v>
      </c>
      <c r="G2676" s="109">
        <f>PERCENTRANK($E$2:$E$4135,E2676)</f>
        <v>0.19600000000000001</v>
      </c>
    </row>
    <row r="2677" spans="1:7">
      <c r="A2677" s="95">
        <v>2013</v>
      </c>
      <c r="B2677" s="95" t="s">
        <v>26</v>
      </c>
      <c r="C2677" s="95" t="s">
        <v>73</v>
      </c>
      <c r="D2677" s="95" t="s">
        <v>227</v>
      </c>
      <c r="E2677" s="111">
        <v>1075000</v>
      </c>
      <c r="F2677" s="110">
        <f>RANK(E2677,$E$2:$E$4135)</f>
        <v>2144</v>
      </c>
      <c r="G2677" s="109">
        <f>PERCENTRANK($E$2:$E$4135,E2677)</f>
        <v>0.48</v>
      </c>
    </row>
    <row r="2678" spans="1:7">
      <c r="A2678" s="95">
        <v>2013</v>
      </c>
      <c r="B2678" s="95" t="s">
        <v>26</v>
      </c>
      <c r="C2678" s="95" t="s">
        <v>73</v>
      </c>
      <c r="D2678" s="95" t="s">
        <v>228</v>
      </c>
      <c r="E2678" s="111">
        <v>2640000</v>
      </c>
      <c r="F2678" s="110">
        <f>RANK(E2678,$E$2:$E$4135)</f>
        <v>1535</v>
      </c>
      <c r="G2678" s="109">
        <f>PERCENTRANK($E$2:$E$4135,E2678)</f>
        <v>0.628</v>
      </c>
    </row>
    <row r="2679" spans="1:7">
      <c r="A2679" s="95">
        <v>2013</v>
      </c>
      <c r="B2679" s="95" t="s">
        <v>26</v>
      </c>
      <c r="C2679" s="95" t="s">
        <v>73</v>
      </c>
      <c r="D2679" s="95" t="s">
        <v>1334</v>
      </c>
      <c r="E2679" s="111">
        <v>492000</v>
      </c>
      <c r="F2679" s="110">
        <f>RANK(E2679,$E$2:$E$4135)</f>
        <v>3220</v>
      </c>
      <c r="G2679" s="109">
        <f>PERCENTRANK($E$2:$E$4135,E2679)</f>
        <v>0.218</v>
      </c>
    </row>
    <row r="2680" spans="1:7">
      <c r="A2680" s="95">
        <v>2013</v>
      </c>
      <c r="B2680" s="95" t="s">
        <v>26</v>
      </c>
      <c r="C2680" s="95" t="s">
        <v>73</v>
      </c>
      <c r="D2680" s="95" t="s">
        <v>756</v>
      </c>
      <c r="E2680" s="111">
        <v>2250000</v>
      </c>
      <c r="F2680" s="110">
        <f>RANK(E2680,$E$2:$E$4135)</f>
        <v>1639</v>
      </c>
      <c r="G2680" s="109">
        <f>PERCENTRANK($E$2:$E$4135,E2680)</f>
        <v>0.6</v>
      </c>
    </row>
    <row r="2681" spans="1:7">
      <c r="A2681" s="95">
        <v>2013</v>
      </c>
      <c r="B2681" s="95" t="s">
        <v>26</v>
      </c>
      <c r="C2681" s="95" t="s">
        <v>73</v>
      </c>
      <c r="D2681" s="95" t="s">
        <v>230</v>
      </c>
      <c r="E2681" s="111">
        <v>19000000</v>
      </c>
      <c r="F2681" s="110">
        <f>RANK(E2681,$E$2:$E$4135)</f>
        <v>76</v>
      </c>
      <c r="G2681" s="109">
        <f>PERCENTRANK($E$2:$E$4135,E2681)</f>
        <v>0.97899999999999998</v>
      </c>
    </row>
    <row r="2682" spans="1:7">
      <c r="A2682" s="95">
        <v>2013</v>
      </c>
      <c r="B2682" s="95" t="s">
        <v>26</v>
      </c>
      <c r="C2682" s="95" t="s">
        <v>73</v>
      </c>
      <c r="D2682" s="95" t="s">
        <v>287</v>
      </c>
      <c r="E2682" s="111">
        <v>930000</v>
      </c>
      <c r="F2682" s="110">
        <f>RANK(E2682,$E$2:$E$4135)</f>
        <v>2266</v>
      </c>
      <c r="G2682" s="109">
        <f>PERCENTRANK($E$2:$E$4135,E2682)</f>
        <v>0.45100000000000001</v>
      </c>
    </row>
    <row r="2683" spans="1:7">
      <c r="A2683" s="95">
        <v>2013</v>
      </c>
      <c r="B2683" s="95" t="s">
        <v>26</v>
      </c>
      <c r="C2683" s="95" t="s">
        <v>73</v>
      </c>
      <c r="D2683" s="95" t="s">
        <v>510</v>
      </c>
      <c r="E2683" s="111">
        <v>5000000</v>
      </c>
      <c r="F2683" s="110">
        <f>RANK(E2683,$E$2:$E$4135)</f>
        <v>956</v>
      </c>
      <c r="G2683" s="109">
        <f>PERCENTRANK($E$2:$E$4135,E2683)</f>
        <v>0.75600000000000001</v>
      </c>
    </row>
    <row r="2684" spans="1:7">
      <c r="A2684" s="95">
        <v>2013</v>
      </c>
      <c r="B2684" s="95" t="s">
        <v>26</v>
      </c>
      <c r="C2684" s="95" t="s">
        <v>73</v>
      </c>
      <c r="D2684" s="95" t="s">
        <v>945</v>
      </c>
      <c r="E2684" s="111">
        <v>527500</v>
      </c>
      <c r="F2684" s="110">
        <f>RANK(E2684,$E$2:$E$4135)</f>
        <v>2619</v>
      </c>
      <c r="G2684" s="109">
        <f>PERCENTRANK($E$2:$E$4135,E2684)</f>
        <v>0.36599999999999999</v>
      </c>
    </row>
    <row r="2685" spans="1:7">
      <c r="A2685" s="95">
        <v>2013</v>
      </c>
      <c r="B2685" s="95" t="s">
        <v>27</v>
      </c>
      <c r="C2685" s="95" t="s">
        <v>73</v>
      </c>
      <c r="D2685" s="95" t="s">
        <v>236</v>
      </c>
      <c r="E2685" s="111">
        <v>16445535</v>
      </c>
      <c r="F2685" s="110">
        <f>RANK(E2685,$E$2:$E$4135)</f>
        <v>123</v>
      </c>
      <c r="G2685" s="109">
        <f>PERCENTRANK($E$2:$E$4135,E2685)</f>
        <v>0.97</v>
      </c>
    </row>
    <row r="2686" spans="1:7">
      <c r="A2686" s="95">
        <v>2013</v>
      </c>
      <c r="B2686" s="95" t="s">
        <v>27</v>
      </c>
      <c r="C2686" s="95" t="s">
        <v>73</v>
      </c>
      <c r="D2686" s="95" t="s">
        <v>237</v>
      </c>
      <c r="E2686" s="111">
        <v>5350000</v>
      </c>
      <c r="F2686" s="110">
        <f>RANK(E2686,$E$2:$E$4135)</f>
        <v>910</v>
      </c>
      <c r="G2686" s="109">
        <f>PERCENTRANK($E$2:$E$4135,E2686)</f>
        <v>0.77900000000000003</v>
      </c>
    </row>
    <row r="2687" spans="1:7">
      <c r="A2687" s="95">
        <v>2013</v>
      </c>
      <c r="B2687" s="95" t="s">
        <v>27</v>
      </c>
      <c r="C2687" s="95" t="s">
        <v>73</v>
      </c>
      <c r="D2687" s="95" t="s">
        <v>464</v>
      </c>
      <c r="E2687" s="111">
        <v>4000000</v>
      </c>
      <c r="F2687" s="110">
        <f>RANK(E2687,$E$2:$E$4135)</f>
        <v>1155</v>
      </c>
      <c r="G2687" s="109">
        <f>PERCENTRANK($E$2:$E$4135,E2687)</f>
        <v>0.70799999999999996</v>
      </c>
    </row>
    <row r="2688" spans="1:7">
      <c r="A2688" s="95">
        <v>2013</v>
      </c>
      <c r="B2688" s="95" t="s">
        <v>27</v>
      </c>
      <c r="C2688" s="95" t="s">
        <v>73</v>
      </c>
      <c r="D2688" s="95" t="s">
        <v>239</v>
      </c>
      <c r="E2688" s="111">
        <v>7541667</v>
      </c>
      <c r="F2688" s="110">
        <f>RANK(E2688,$E$2:$E$4135)</f>
        <v>624</v>
      </c>
      <c r="G2688" s="109">
        <f>PERCENTRANK($E$2:$E$4135,E2688)</f>
        <v>0.84899999999999998</v>
      </c>
    </row>
    <row r="2689" spans="1:7">
      <c r="A2689" s="95">
        <v>2013</v>
      </c>
      <c r="B2689" s="95" t="s">
        <v>27</v>
      </c>
      <c r="C2689" s="95" t="s">
        <v>73</v>
      </c>
      <c r="D2689" s="95" t="s">
        <v>939</v>
      </c>
      <c r="E2689" s="111">
        <v>4835772</v>
      </c>
      <c r="F2689" s="110">
        <f>RANK(E2689,$E$2:$E$4135)</f>
        <v>1023</v>
      </c>
      <c r="G2689" s="109">
        <f>PERCENTRANK($E$2:$E$4135,E2689)</f>
        <v>0.752</v>
      </c>
    </row>
    <row r="2690" spans="1:7">
      <c r="A2690" s="95">
        <v>2013</v>
      </c>
      <c r="B2690" s="95" t="s">
        <v>27</v>
      </c>
      <c r="C2690" s="95" t="s">
        <v>73</v>
      </c>
      <c r="D2690" s="95" t="s">
        <v>267</v>
      </c>
      <c r="E2690" s="111">
        <v>7375000</v>
      </c>
      <c r="F2690" s="110">
        <f>RANK(E2690,$E$2:$E$4135)</f>
        <v>652</v>
      </c>
      <c r="G2690" s="109">
        <f>PERCENTRANK($E$2:$E$4135,E2690)</f>
        <v>0.84199999999999997</v>
      </c>
    </row>
    <row r="2691" spans="1:7">
      <c r="A2691" s="95">
        <v>2013</v>
      </c>
      <c r="B2691" s="95" t="s">
        <v>27</v>
      </c>
      <c r="C2691" s="95" t="s">
        <v>73</v>
      </c>
      <c r="D2691" s="95" t="s">
        <v>1151</v>
      </c>
      <c r="E2691" s="111">
        <v>497500</v>
      </c>
      <c r="F2691" s="110">
        <f>RANK(E2691,$E$2:$E$4135)</f>
        <v>3112</v>
      </c>
      <c r="G2691" s="109">
        <f>PERCENTRANK($E$2:$E$4135,E2691)</f>
        <v>0.245</v>
      </c>
    </row>
    <row r="2692" spans="1:7">
      <c r="A2692" s="95">
        <v>2013</v>
      </c>
      <c r="B2692" s="95" t="s">
        <v>27</v>
      </c>
      <c r="C2692" s="95" t="s">
        <v>73</v>
      </c>
      <c r="D2692" s="95" t="s">
        <v>242</v>
      </c>
      <c r="E2692" s="111">
        <v>7400000</v>
      </c>
      <c r="F2692" s="110">
        <f>RANK(E2692,$E$2:$E$4135)</f>
        <v>651</v>
      </c>
      <c r="G2692" s="109">
        <f>PERCENTRANK($E$2:$E$4135,E2692)</f>
        <v>0.84199999999999997</v>
      </c>
    </row>
    <row r="2693" spans="1:7">
      <c r="A2693" s="95">
        <v>2013</v>
      </c>
      <c r="B2693" s="95" t="s">
        <v>27</v>
      </c>
      <c r="C2693" s="95" t="s">
        <v>73</v>
      </c>
      <c r="D2693" s="95" t="s">
        <v>1335</v>
      </c>
      <c r="E2693" s="111">
        <v>527500</v>
      </c>
      <c r="F2693" s="110">
        <f>RANK(E2693,$E$2:$E$4135)</f>
        <v>2619</v>
      </c>
      <c r="G2693" s="109">
        <f>PERCENTRANK($E$2:$E$4135,E2693)</f>
        <v>0.36599999999999999</v>
      </c>
    </row>
    <row r="2694" spans="1:7">
      <c r="A2694" s="95">
        <v>2013</v>
      </c>
      <c r="B2694" s="95" t="s">
        <v>27</v>
      </c>
      <c r="C2694" s="95" t="s">
        <v>73</v>
      </c>
      <c r="D2694" s="95" t="s">
        <v>246</v>
      </c>
      <c r="E2694" s="111">
        <v>2350000</v>
      </c>
      <c r="F2694" s="110">
        <f>RANK(E2694,$E$2:$E$4135)</f>
        <v>1608</v>
      </c>
      <c r="G2694" s="109">
        <f>PERCENTRANK($E$2:$E$4135,E2694)</f>
        <v>0.60799999999999998</v>
      </c>
    </row>
    <row r="2695" spans="1:7">
      <c r="A2695" s="95">
        <v>2013</v>
      </c>
      <c r="B2695" s="95" t="s">
        <v>27</v>
      </c>
      <c r="C2695" s="95" t="s">
        <v>73</v>
      </c>
      <c r="D2695" s="95" t="s">
        <v>716</v>
      </c>
      <c r="E2695" s="111">
        <v>1000000</v>
      </c>
      <c r="F2695" s="110">
        <f>RANK(E2695,$E$2:$E$4135)</f>
        <v>2160</v>
      </c>
      <c r="G2695" s="109">
        <f>PERCENTRANK($E$2:$E$4135,E2695)</f>
        <v>0.45800000000000002</v>
      </c>
    </row>
    <row r="2696" spans="1:7">
      <c r="A2696" s="95">
        <v>2013</v>
      </c>
      <c r="B2696" s="95" t="s">
        <v>27</v>
      </c>
      <c r="C2696" s="95" t="s">
        <v>73</v>
      </c>
      <c r="D2696" s="95" t="s">
        <v>940</v>
      </c>
      <c r="E2696" s="111">
        <v>1325000</v>
      </c>
      <c r="F2696" s="110">
        <f>RANK(E2696,$E$2:$E$4135)</f>
        <v>2013</v>
      </c>
      <c r="G2696" s="109">
        <f>PERCENTRANK($E$2:$E$4135,E2696)</f>
        <v>0.51200000000000001</v>
      </c>
    </row>
    <row r="2697" spans="1:7">
      <c r="A2697" s="95">
        <v>2013</v>
      </c>
      <c r="B2697" s="95" t="s">
        <v>27</v>
      </c>
      <c r="C2697" s="95" t="s">
        <v>73</v>
      </c>
      <c r="D2697" s="95" t="s">
        <v>1336</v>
      </c>
      <c r="E2697" s="111">
        <v>492500</v>
      </c>
      <c r="F2697" s="110">
        <f>RANK(E2697,$E$2:$E$4135)</f>
        <v>3202</v>
      </c>
      <c r="G2697" s="109">
        <f>PERCENTRANK($E$2:$E$4135,E2697)</f>
        <v>0.222</v>
      </c>
    </row>
    <row r="2698" spans="1:7">
      <c r="A2698" s="95">
        <v>2013</v>
      </c>
      <c r="B2698" s="95" t="s">
        <v>27</v>
      </c>
      <c r="C2698" s="95" t="s">
        <v>73</v>
      </c>
      <c r="D2698" s="95" t="s">
        <v>697</v>
      </c>
      <c r="E2698" s="111">
        <v>4250000</v>
      </c>
      <c r="F2698" s="110">
        <f>RANK(E2698,$E$2:$E$4135)</f>
        <v>1115</v>
      </c>
      <c r="G2698" s="109">
        <f>PERCENTRANK($E$2:$E$4135,E2698)</f>
        <v>0.72499999999999998</v>
      </c>
    </row>
    <row r="2699" spans="1:7">
      <c r="A2699" s="95">
        <v>2013</v>
      </c>
      <c r="B2699" s="95" t="s">
        <v>27</v>
      </c>
      <c r="C2699" s="95" t="s">
        <v>73</v>
      </c>
      <c r="D2699" s="95" t="s">
        <v>941</v>
      </c>
      <c r="E2699" s="111">
        <v>3060000</v>
      </c>
      <c r="F2699" s="110">
        <f>RANK(E2699,$E$2:$E$4135)</f>
        <v>1393</v>
      </c>
      <c r="G2699" s="109">
        <f>PERCENTRANK($E$2:$E$4135,E2699)</f>
        <v>0.66300000000000003</v>
      </c>
    </row>
    <row r="2700" spans="1:7">
      <c r="A2700" s="95">
        <v>2013</v>
      </c>
      <c r="B2700" s="95" t="s">
        <v>27</v>
      </c>
      <c r="C2700" s="95" t="s">
        <v>73</v>
      </c>
      <c r="D2700" s="95" t="s">
        <v>942</v>
      </c>
      <c r="E2700" s="111">
        <v>510000</v>
      </c>
      <c r="F2700" s="110">
        <f>RANK(E2700,$E$2:$E$4135)</f>
        <v>2760</v>
      </c>
      <c r="G2700" s="109">
        <f>PERCENTRANK($E$2:$E$4135,E2700)</f>
        <v>0.32700000000000001</v>
      </c>
    </row>
    <row r="2701" spans="1:7">
      <c r="A2701" s="95">
        <v>2013</v>
      </c>
      <c r="B2701" s="95" t="s">
        <v>27</v>
      </c>
      <c r="C2701" s="95" t="s">
        <v>73</v>
      </c>
      <c r="D2701" s="95" t="s">
        <v>775</v>
      </c>
      <c r="E2701" s="111">
        <v>2000000</v>
      </c>
      <c r="F2701" s="110">
        <f>RANK(E2701,$E$2:$E$4135)</f>
        <v>1706</v>
      </c>
      <c r="G2701" s="109">
        <f>PERCENTRANK($E$2:$E$4135,E2701)</f>
        <v>0.57299999999999995</v>
      </c>
    </row>
    <row r="2702" spans="1:7">
      <c r="A2702" s="95">
        <v>2013</v>
      </c>
      <c r="B2702" s="95" t="s">
        <v>27</v>
      </c>
      <c r="C2702" s="95" t="s">
        <v>73</v>
      </c>
      <c r="D2702" s="95" t="s">
        <v>224</v>
      </c>
      <c r="E2702" s="111">
        <v>4625000</v>
      </c>
      <c r="F2702" s="110">
        <f>RANK(E2702,$E$2:$E$4135)</f>
        <v>1054</v>
      </c>
      <c r="G2702" s="109">
        <f>PERCENTRANK($E$2:$E$4135,E2702)</f>
        <v>0.745</v>
      </c>
    </row>
    <row r="2703" spans="1:7">
      <c r="A2703" s="95">
        <v>2013</v>
      </c>
      <c r="B2703" s="95" t="s">
        <v>27</v>
      </c>
      <c r="C2703" s="95" t="s">
        <v>73</v>
      </c>
      <c r="D2703" s="95" t="s">
        <v>1152</v>
      </c>
      <c r="E2703" s="111">
        <v>480000</v>
      </c>
      <c r="F2703" s="110">
        <f>RANK(E2703,$E$2:$E$4135)</f>
        <v>3476</v>
      </c>
      <c r="G2703" s="109">
        <f>PERCENTRANK($E$2:$E$4135,E2703)</f>
        <v>0.14299999999999999</v>
      </c>
    </row>
    <row r="2704" spans="1:7">
      <c r="A2704" s="95">
        <v>2013</v>
      </c>
      <c r="B2704" s="95" t="s">
        <v>27</v>
      </c>
      <c r="C2704" s="95" t="s">
        <v>73</v>
      </c>
      <c r="D2704" s="95" t="s">
        <v>254</v>
      </c>
      <c r="E2704" s="111">
        <v>950000</v>
      </c>
      <c r="F2704" s="110">
        <f>RANK(E2704,$E$2:$E$4135)</f>
        <v>2251</v>
      </c>
      <c r="G2704" s="109">
        <f>PERCENTRANK($E$2:$E$4135,E2704)</f>
        <v>0.45200000000000001</v>
      </c>
    </row>
    <row r="2705" spans="1:7">
      <c r="A2705" s="95">
        <v>2013</v>
      </c>
      <c r="B2705" s="95" t="s">
        <v>27</v>
      </c>
      <c r="C2705" s="95" t="s">
        <v>73</v>
      </c>
      <c r="D2705" s="95" t="s">
        <v>505</v>
      </c>
      <c r="E2705" s="111">
        <v>1000000</v>
      </c>
      <c r="F2705" s="110">
        <f>RANK(E2705,$E$2:$E$4135)</f>
        <v>2160</v>
      </c>
      <c r="G2705" s="109">
        <f>PERCENTRANK($E$2:$E$4135,E2705)</f>
        <v>0.45800000000000002</v>
      </c>
    </row>
    <row r="2706" spans="1:7">
      <c r="A2706" s="95">
        <v>2013</v>
      </c>
      <c r="B2706" s="95" t="s">
        <v>27</v>
      </c>
      <c r="C2706" s="95" t="s">
        <v>73</v>
      </c>
      <c r="D2706" s="95" t="s">
        <v>1008</v>
      </c>
      <c r="E2706" s="111">
        <v>505000</v>
      </c>
      <c r="F2706" s="110">
        <f>RANK(E2706,$E$2:$E$4135)</f>
        <v>2846</v>
      </c>
      <c r="G2706" s="109">
        <f>PERCENTRANK($E$2:$E$4135,E2706)</f>
        <v>0.30499999999999999</v>
      </c>
    </row>
    <row r="2707" spans="1:7">
      <c r="A2707" s="95">
        <v>2013</v>
      </c>
      <c r="B2707" s="95" t="s">
        <v>27</v>
      </c>
      <c r="C2707" s="95" t="s">
        <v>73</v>
      </c>
      <c r="D2707" s="95" t="s">
        <v>256</v>
      </c>
      <c r="E2707" s="111">
        <v>10083333</v>
      </c>
      <c r="F2707" s="110">
        <f>RANK(E2707,$E$2:$E$4135)</f>
        <v>429</v>
      </c>
      <c r="G2707" s="109">
        <f>PERCENTRANK($E$2:$E$4135,E2707)</f>
        <v>0.89600000000000002</v>
      </c>
    </row>
    <row r="2708" spans="1:7">
      <c r="A2708" s="95">
        <v>2013</v>
      </c>
      <c r="B2708" s="95" t="s">
        <v>27</v>
      </c>
      <c r="C2708" s="95" t="s">
        <v>73</v>
      </c>
      <c r="D2708" s="95" t="s">
        <v>1153</v>
      </c>
      <c r="E2708" s="111">
        <v>890000</v>
      </c>
      <c r="F2708" s="110">
        <f>RANK(E2708,$E$2:$E$4135)</f>
        <v>2314</v>
      </c>
      <c r="G2708" s="109">
        <f>PERCENTRANK($E$2:$E$4135,E2708)</f>
        <v>0.44</v>
      </c>
    </row>
    <row r="2709" spans="1:7">
      <c r="A2709" s="95">
        <v>2013</v>
      </c>
      <c r="B2709" s="95" t="s">
        <v>27</v>
      </c>
      <c r="C2709" s="95" t="s">
        <v>73</v>
      </c>
      <c r="D2709" s="95" t="s">
        <v>261</v>
      </c>
      <c r="E2709" s="111">
        <v>18910655</v>
      </c>
      <c r="F2709" s="110">
        <f>RANK(E2709,$E$2:$E$4135)</f>
        <v>86</v>
      </c>
      <c r="G2709" s="109">
        <f>PERCENTRANK($E$2:$E$4135,E2709)</f>
        <v>0.97899999999999998</v>
      </c>
    </row>
    <row r="2710" spans="1:7">
      <c r="A2710" s="95">
        <v>2013</v>
      </c>
      <c r="B2710" s="95" t="s">
        <v>28</v>
      </c>
      <c r="C2710" s="95" t="s">
        <v>127</v>
      </c>
      <c r="D2710" s="95" t="s">
        <v>128</v>
      </c>
      <c r="E2710" s="111">
        <v>1750000</v>
      </c>
      <c r="F2710" s="110">
        <f>RANK(E2710,$E$2:$E$4135)</f>
        <v>1807</v>
      </c>
      <c r="G2710" s="109">
        <f>PERCENTRANK($E$2:$E$4135,E2710)</f>
        <v>0.55600000000000005</v>
      </c>
    </row>
    <row r="2711" spans="1:7">
      <c r="A2711" s="95">
        <v>2013</v>
      </c>
      <c r="B2711" s="95" t="s">
        <v>28</v>
      </c>
      <c r="C2711" s="95" t="s">
        <v>127</v>
      </c>
      <c r="D2711" s="95" t="s">
        <v>1337</v>
      </c>
      <c r="E2711" s="111">
        <v>492600</v>
      </c>
      <c r="F2711" s="110">
        <f>RANK(E2711,$E$2:$E$4135)</f>
        <v>3201</v>
      </c>
      <c r="G2711" s="109">
        <f>PERCENTRANK($E$2:$E$4135,E2711)</f>
        <v>0.22500000000000001</v>
      </c>
    </row>
    <row r="2712" spans="1:7">
      <c r="A2712" s="95">
        <v>2013</v>
      </c>
      <c r="B2712" s="95" t="s">
        <v>28</v>
      </c>
      <c r="C2712" s="95" t="s">
        <v>127</v>
      </c>
      <c r="D2712" s="95" t="s">
        <v>403</v>
      </c>
      <c r="E2712" s="111">
        <v>2250000</v>
      </c>
      <c r="F2712" s="110">
        <f>RANK(E2712,$E$2:$E$4135)</f>
        <v>1639</v>
      </c>
      <c r="G2712" s="109">
        <f>PERCENTRANK($E$2:$E$4135,E2712)</f>
        <v>0.6</v>
      </c>
    </row>
    <row r="2713" spans="1:7">
      <c r="A2713" s="95">
        <v>2013</v>
      </c>
      <c r="B2713" s="95" t="s">
        <v>28</v>
      </c>
      <c r="C2713" s="95" t="s">
        <v>127</v>
      </c>
      <c r="D2713" s="95" t="s">
        <v>378</v>
      </c>
      <c r="E2713" s="111">
        <v>7000000</v>
      </c>
      <c r="F2713" s="110">
        <f>RANK(E2713,$E$2:$E$4135)</f>
        <v>681</v>
      </c>
      <c r="G2713" s="109">
        <f>PERCENTRANK($E$2:$E$4135,E2713)</f>
        <v>0.82599999999999996</v>
      </c>
    </row>
    <row r="2714" spans="1:7">
      <c r="A2714" s="95">
        <v>2013</v>
      </c>
      <c r="B2714" s="95" t="s">
        <v>28</v>
      </c>
      <c r="C2714" s="95" t="s">
        <v>127</v>
      </c>
      <c r="D2714" s="95" t="s">
        <v>263</v>
      </c>
      <c r="E2714" s="111">
        <v>526900</v>
      </c>
      <c r="F2714" s="110">
        <f>RANK(E2714,$E$2:$E$4135)</f>
        <v>2625</v>
      </c>
      <c r="G2714" s="109">
        <f>PERCENTRANK($E$2:$E$4135,E2714)</f>
        <v>0.36499999999999999</v>
      </c>
    </row>
    <row r="2715" spans="1:7">
      <c r="A2715" s="95">
        <v>2013</v>
      </c>
      <c r="B2715" s="95" t="s">
        <v>28</v>
      </c>
      <c r="C2715" s="95" t="s">
        <v>127</v>
      </c>
      <c r="D2715" s="95" t="s">
        <v>265</v>
      </c>
      <c r="E2715" s="111">
        <v>6500000</v>
      </c>
      <c r="F2715" s="110">
        <f>RANK(E2715,$E$2:$E$4135)</f>
        <v>742</v>
      </c>
      <c r="G2715" s="109">
        <f>PERCENTRANK($E$2:$E$4135,E2715)</f>
        <v>0.81499999999999995</v>
      </c>
    </row>
    <row r="2716" spans="1:7">
      <c r="A2716" s="95">
        <v>2013</v>
      </c>
      <c r="B2716" s="95" t="s">
        <v>28</v>
      </c>
      <c r="C2716" s="95" t="s">
        <v>127</v>
      </c>
      <c r="D2716" s="95" t="s">
        <v>946</v>
      </c>
      <c r="E2716" s="111">
        <v>490000</v>
      </c>
      <c r="F2716" s="110">
        <f>RANK(E2716,$E$2:$E$4135)</f>
        <v>3278</v>
      </c>
      <c r="G2716" s="109">
        <f>PERCENTRANK($E$2:$E$4135,E2716)</f>
        <v>0.19600000000000001</v>
      </c>
    </row>
    <row r="2717" spans="1:7">
      <c r="A2717" s="95">
        <v>2013</v>
      </c>
      <c r="B2717" s="95" t="s">
        <v>28</v>
      </c>
      <c r="C2717" s="95" t="s">
        <v>127</v>
      </c>
      <c r="D2717" s="95" t="s">
        <v>1338</v>
      </c>
      <c r="E2717" s="111">
        <v>492900</v>
      </c>
      <c r="F2717" s="110">
        <f>RANK(E2717,$E$2:$E$4135)</f>
        <v>3199</v>
      </c>
      <c r="G2717" s="109">
        <f>PERCENTRANK($E$2:$E$4135,E2717)</f>
        <v>0.22600000000000001</v>
      </c>
    </row>
    <row r="2718" spans="1:7">
      <c r="A2718" s="95">
        <v>2013</v>
      </c>
      <c r="B2718" s="95" t="s">
        <v>28</v>
      </c>
      <c r="C2718" s="95" t="s">
        <v>127</v>
      </c>
      <c r="D2718" s="95" t="s">
        <v>302</v>
      </c>
      <c r="E2718" s="111">
        <v>750000</v>
      </c>
      <c r="F2718" s="110">
        <f>RANK(E2718,$E$2:$E$4135)</f>
        <v>2413</v>
      </c>
      <c r="G2718" s="109">
        <f>PERCENTRANK($E$2:$E$4135,E2718)</f>
        <v>0.40600000000000003</v>
      </c>
    </row>
    <row r="2719" spans="1:7">
      <c r="A2719" s="95">
        <v>2013</v>
      </c>
      <c r="B2719" s="95" t="s">
        <v>28</v>
      </c>
      <c r="C2719" s="95" t="s">
        <v>127</v>
      </c>
      <c r="D2719" s="95" t="s">
        <v>1339</v>
      </c>
      <c r="E2719" s="111">
        <v>492100</v>
      </c>
      <c r="F2719" s="110">
        <f>RANK(E2719,$E$2:$E$4135)</f>
        <v>3219</v>
      </c>
      <c r="G2719" s="109">
        <f>PERCENTRANK($E$2:$E$4135,E2719)</f>
        <v>0.221</v>
      </c>
    </row>
    <row r="2720" spans="1:7">
      <c r="A2720" s="95">
        <v>2013</v>
      </c>
      <c r="B2720" s="95" t="s">
        <v>28</v>
      </c>
      <c r="C2720" s="95" t="s">
        <v>127</v>
      </c>
      <c r="D2720" s="95" t="s">
        <v>1136</v>
      </c>
      <c r="E2720" s="111">
        <v>1000000</v>
      </c>
      <c r="F2720" s="110">
        <f>RANK(E2720,$E$2:$E$4135)</f>
        <v>2160</v>
      </c>
      <c r="G2720" s="109">
        <f>PERCENTRANK($E$2:$E$4135,E2720)</f>
        <v>0.45800000000000002</v>
      </c>
    </row>
    <row r="2721" spans="1:7">
      <c r="A2721" s="95">
        <v>2013</v>
      </c>
      <c r="B2721" s="95" t="s">
        <v>28</v>
      </c>
      <c r="C2721" s="95" t="s">
        <v>127</v>
      </c>
      <c r="D2721" s="95" t="s">
        <v>270</v>
      </c>
      <c r="E2721" s="111">
        <v>493600</v>
      </c>
      <c r="F2721" s="110">
        <f>RANK(E2721,$E$2:$E$4135)</f>
        <v>3183</v>
      </c>
      <c r="G2721" s="109">
        <f>PERCENTRANK($E$2:$E$4135,E2721)</f>
        <v>0.22900000000000001</v>
      </c>
    </row>
    <row r="2722" spans="1:7">
      <c r="A2722" s="95">
        <v>2013</v>
      </c>
      <c r="B2722" s="95" t="s">
        <v>28</v>
      </c>
      <c r="C2722" s="95" t="s">
        <v>127</v>
      </c>
      <c r="D2722" s="95" t="s">
        <v>308</v>
      </c>
      <c r="E2722" s="111">
        <v>5750000</v>
      </c>
      <c r="F2722" s="110">
        <f>RANK(E2722,$E$2:$E$4135)</f>
        <v>844</v>
      </c>
      <c r="G2722" s="109">
        <f>PERCENTRANK($E$2:$E$4135,E2722)</f>
        <v>0.79300000000000004</v>
      </c>
    </row>
    <row r="2723" spans="1:7">
      <c r="A2723" s="95">
        <v>2013</v>
      </c>
      <c r="B2723" s="95" t="s">
        <v>28</v>
      </c>
      <c r="C2723" s="95" t="s">
        <v>127</v>
      </c>
      <c r="D2723" s="95" t="s">
        <v>1157</v>
      </c>
      <c r="E2723" s="111">
        <v>509400</v>
      </c>
      <c r="F2723" s="110">
        <f>RANK(E2723,$E$2:$E$4135)</f>
        <v>2787</v>
      </c>
      <c r="G2723" s="109">
        <f>PERCENTRANK($E$2:$E$4135,E2723)</f>
        <v>0.32500000000000001</v>
      </c>
    </row>
    <row r="2724" spans="1:7">
      <c r="A2724" s="95">
        <v>2013</v>
      </c>
      <c r="B2724" s="95" t="s">
        <v>28</v>
      </c>
      <c r="C2724" s="95" t="s">
        <v>127</v>
      </c>
      <c r="D2724" s="95" t="s">
        <v>275</v>
      </c>
      <c r="E2724" s="111">
        <v>1000000</v>
      </c>
      <c r="F2724" s="110">
        <f>RANK(E2724,$E$2:$E$4135)</f>
        <v>2160</v>
      </c>
      <c r="G2724" s="109">
        <f>PERCENTRANK($E$2:$E$4135,E2724)</f>
        <v>0.45800000000000002</v>
      </c>
    </row>
    <row r="2725" spans="1:7">
      <c r="A2725" s="95">
        <v>2013</v>
      </c>
      <c r="B2725" s="95" t="s">
        <v>28</v>
      </c>
      <c r="C2725" s="95" t="s">
        <v>127</v>
      </c>
      <c r="D2725" s="95" t="s">
        <v>277</v>
      </c>
      <c r="E2725" s="111">
        <v>5687500</v>
      </c>
      <c r="F2725" s="110">
        <f>RANK(E2725,$E$2:$E$4135)</f>
        <v>860</v>
      </c>
      <c r="G2725" s="109">
        <f>PERCENTRANK($E$2:$E$4135,E2725)</f>
        <v>0.79100000000000004</v>
      </c>
    </row>
    <row r="2726" spans="1:7">
      <c r="A2726" s="95">
        <v>2013</v>
      </c>
      <c r="B2726" s="95" t="s">
        <v>28</v>
      </c>
      <c r="C2726" s="95" t="s">
        <v>127</v>
      </c>
      <c r="D2726" s="95" t="s">
        <v>1340</v>
      </c>
      <c r="E2726" s="111">
        <v>496400</v>
      </c>
      <c r="F2726" s="110">
        <f>RANK(E2726,$E$2:$E$4135)</f>
        <v>3129</v>
      </c>
      <c r="G2726" s="109">
        <f>PERCENTRANK($E$2:$E$4135,E2726)</f>
        <v>0.24299999999999999</v>
      </c>
    </row>
    <row r="2727" spans="1:7">
      <c r="A2727" s="95">
        <v>2013</v>
      </c>
      <c r="B2727" s="95" t="s">
        <v>28</v>
      </c>
      <c r="C2727" s="95" t="s">
        <v>127</v>
      </c>
      <c r="D2727" s="95" t="s">
        <v>392</v>
      </c>
      <c r="E2727" s="111">
        <v>7000000</v>
      </c>
      <c r="F2727" s="110">
        <f>RANK(E2727,$E$2:$E$4135)</f>
        <v>681</v>
      </c>
      <c r="G2727" s="109">
        <f>PERCENTRANK($E$2:$E$4135,E2727)</f>
        <v>0.82599999999999996</v>
      </c>
    </row>
    <row r="2728" spans="1:7">
      <c r="A2728" s="95">
        <v>2013</v>
      </c>
      <c r="B2728" s="95" t="s">
        <v>28</v>
      </c>
      <c r="C2728" s="95" t="s">
        <v>127</v>
      </c>
      <c r="D2728" s="95" t="s">
        <v>279</v>
      </c>
      <c r="E2728" s="111">
        <v>7300000</v>
      </c>
      <c r="F2728" s="110">
        <f>RANK(E2728,$E$2:$E$4135)</f>
        <v>659</v>
      </c>
      <c r="G2728" s="109">
        <f>PERCENTRANK($E$2:$E$4135,E2728)</f>
        <v>0.84</v>
      </c>
    </row>
    <row r="2729" spans="1:7">
      <c r="A2729" s="95">
        <v>2013</v>
      </c>
      <c r="B2729" s="95" t="s">
        <v>28</v>
      </c>
      <c r="C2729" s="95" t="s">
        <v>127</v>
      </c>
      <c r="D2729" s="95" t="s">
        <v>952</v>
      </c>
      <c r="E2729" s="111">
        <v>501900</v>
      </c>
      <c r="F2729" s="110">
        <f>RANK(E2729,$E$2:$E$4135)</f>
        <v>2972</v>
      </c>
      <c r="G2729" s="109">
        <f>PERCENTRANK($E$2:$E$4135,E2729)</f>
        <v>0.28000000000000003</v>
      </c>
    </row>
    <row r="2730" spans="1:7">
      <c r="A2730" s="95">
        <v>2013</v>
      </c>
      <c r="B2730" s="95" t="s">
        <v>28</v>
      </c>
      <c r="C2730" s="95" t="s">
        <v>127</v>
      </c>
      <c r="D2730" s="95" t="s">
        <v>92</v>
      </c>
      <c r="E2730" s="111">
        <v>6000000</v>
      </c>
      <c r="F2730" s="110">
        <f>RANK(E2730,$E$2:$E$4135)</f>
        <v>790</v>
      </c>
      <c r="G2730" s="109">
        <f>PERCENTRANK($E$2:$E$4135,E2730)</f>
        <v>0.79900000000000004</v>
      </c>
    </row>
    <row r="2731" spans="1:7">
      <c r="A2731" s="95">
        <v>2013</v>
      </c>
      <c r="B2731" s="95" t="s">
        <v>28</v>
      </c>
      <c r="C2731" s="95" t="s">
        <v>127</v>
      </c>
      <c r="D2731" s="95" t="s">
        <v>953</v>
      </c>
      <c r="E2731" s="111">
        <v>750000</v>
      </c>
      <c r="F2731" s="110">
        <f>RANK(E2731,$E$2:$E$4135)</f>
        <v>2413</v>
      </c>
      <c r="G2731" s="109">
        <f>PERCENTRANK($E$2:$E$4135,E2731)</f>
        <v>0.40600000000000003</v>
      </c>
    </row>
    <row r="2732" spans="1:7">
      <c r="A2732" s="95">
        <v>2013</v>
      </c>
      <c r="B2732" s="95" t="s">
        <v>28</v>
      </c>
      <c r="C2732" s="95" t="s">
        <v>127</v>
      </c>
      <c r="D2732" s="95" t="s">
        <v>1123</v>
      </c>
      <c r="E2732" s="111">
        <v>501700</v>
      </c>
      <c r="F2732" s="110">
        <f>RANK(E2732,$E$2:$E$4135)</f>
        <v>2977</v>
      </c>
      <c r="G2732" s="109">
        <f>PERCENTRANK($E$2:$E$4135,E2732)</f>
        <v>0.27900000000000003</v>
      </c>
    </row>
    <row r="2733" spans="1:7">
      <c r="A2733" s="95">
        <v>2013</v>
      </c>
      <c r="B2733" s="95" t="s">
        <v>28</v>
      </c>
      <c r="C2733" s="95" t="s">
        <v>127</v>
      </c>
      <c r="D2733" s="95" t="s">
        <v>285</v>
      </c>
      <c r="E2733" s="111">
        <v>3150000</v>
      </c>
      <c r="F2733" s="110">
        <f>RANK(E2733,$E$2:$E$4135)</f>
        <v>1372</v>
      </c>
      <c r="G2733" s="109">
        <f>PERCENTRANK($E$2:$E$4135,E2733)</f>
        <v>0.66700000000000004</v>
      </c>
    </row>
    <row r="2734" spans="1:7">
      <c r="A2734" s="95">
        <v>2013</v>
      </c>
      <c r="B2734" s="95" t="s">
        <v>28</v>
      </c>
      <c r="C2734" s="95" t="s">
        <v>127</v>
      </c>
      <c r="D2734" s="95" t="s">
        <v>259</v>
      </c>
      <c r="E2734" s="111">
        <v>2825000</v>
      </c>
      <c r="F2734" s="110">
        <f>RANK(E2734,$E$2:$E$4135)</f>
        <v>1476</v>
      </c>
      <c r="G2734" s="109">
        <f>PERCENTRANK($E$2:$E$4135,E2734)</f>
        <v>0.64300000000000002</v>
      </c>
    </row>
    <row r="2735" spans="1:7">
      <c r="A2735" s="95">
        <v>2013</v>
      </c>
      <c r="B2735" s="95" t="s">
        <v>28</v>
      </c>
      <c r="C2735" s="95" t="s">
        <v>127</v>
      </c>
      <c r="D2735" s="95" t="s">
        <v>562</v>
      </c>
      <c r="E2735" s="111">
        <v>11000000</v>
      </c>
      <c r="F2735" s="110">
        <f>RANK(E2735,$E$2:$E$4135)</f>
        <v>371</v>
      </c>
      <c r="G2735" s="109">
        <f>PERCENTRANK($E$2:$E$4135,E2735)</f>
        <v>0.90400000000000003</v>
      </c>
    </row>
    <row r="2736" spans="1:7">
      <c r="A2736" s="95">
        <v>2013</v>
      </c>
      <c r="B2736" s="95" t="s">
        <v>28</v>
      </c>
      <c r="C2736" s="95" t="s">
        <v>127</v>
      </c>
      <c r="D2736" s="95" t="s">
        <v>954</v>
      </c>
      <c r="E2736" s="111">
        <v>501800</v>
      </c>
      <c r="F2736" s="110">
        <f>RANK(E2736,$E$2:$E$4135)</f>
        <v>2975</v>
      </c>
      <c r="G2736" s="109">
        <f>PERCENTRANK($E$2:$E$4135,E2736)</f>
        <v>0.28000000000000003</v>
      </c>
    </row>
    <row r="2737" spans="1:7">
      <c r="A2737" s="95">
        <v>2013</v>
      </c>
      <c r="B2737" s="95" t="s">
        <v>28</v>
      </c>
      <c r="C2737" s="95" t="s">
        <v>127</v>
      </c>
      <c r="D2737" s="95" t="s">
        <v>1196</v>
      </c>
      <c r="E2737" s="111">
        <v>560000</v>
      </c>
      <c r="F2737" s="110">
        <f>RANK(E2737,$E$2:$E$4135)</f>
        <v>2554</v>
      </c>
      <c r="G2737" s="109">
        <f>PERCENTRANK($E$2:$E$4135,E2737)</f>
        <v>0.38100000000000001</v>
      </c>
    </row>
    <row r="2738" spans="1:7">
      <c r="A2738" s="95">
        <v>2013</v>
      </c>
      <c r="B2738" s="95" t="s">
        <v>29</v>
      </c>
      <c r="C2738" s="95" t="s">
        <v>73</v>
      </c>
      <c r="D2738" s="95" t="s">
        <v>292</v>
      </c>
      <c r="E2738" s="111">
        <v>4100000</v>
      </c>
      <c r="F2738" s="110">
        <f>RANK(E2738,$E$2:$E$4135)</f>
        <v>1145</v>
      </c>
      <c r="G2738" s="109">
        <f>PERCENTRANK($E$2:$E$4135,E2738)</f>
        <v>0.72099999999999997</v>
      </c>
    </row>
    <row r="2739" spans="1:7">
      <c r="A2739" s="95">
        <v>2013</v>
      </c>
      <c r="B2739" s="95" t="s">
        <v>29</v>
      </c>
      <c r="C2739" s="95" t="s">
        <v>73</v>
      </c>
      <c r="D2739" s="95" t="s">
        <v>293</v>
      </c>
      <c r="E2739" s="111">
        <v>4250000</v>
      </c>
      <c r="F2739" s="110">
        <f>RANK(E2739,$E$2:$E$4135)</f>
        <v>1115</v>
      </c>
      <c r="G2739" s="109">
        <f>PERCENTRANK($E$2:$E$4135,E2739)</f>
        <v>0.72499999999999998</v>
      </c>
    </row>
    <row r="2740" spans="1:7">
      <c r="A2740" s="95">
        <v>2013</v>
      </c>
      <c r="B2740" s="95" t="s">
        <v>29</v>
      </c>
      <c r="C2740" s="95" t="s">
        <v>73</v>
      </c>
      <c r="D2740" s="95" t="s">
        <v>792</v>
      </c>
      <c r="E2740" s="111">
        <v>499000</v>
      </c>
      <c r="F2740" s="110">
        <f>RANK(E2740,$E$2:$E$4135)</f>
        <v>3092</v>
      </c>
      <c r="G2740" s="109">
        <f>PERCENTRANK($E$2:$E$4135,E2740)</f>
        <v>0.251</v>
      </c>
    </row>
    <row r="2741" spans="1:7">
      <c r="A2741" s="95">
        <v>2013</v>
      </c>
      <c r="B2741" s="95" t="s">
        <v>29</v>
      </c>
      <c r="C2741" s="95" t="s">
        <v>73</v>
      </c>
      <c r="D2741" s="95" t="s">
        <v>1160</v>
      </c>
      <c r="E2741" s="111">
        <v>491000</v>
      </c>
      <c r="F2741" s="110">
        <f>RANK(E2741,$E$2:$E$4135)</f>
        <v>3250</v>
      </c>
      <c r="G2741" s="109">
        <f>PERCENTRANK($E$2:$E$4135,E2741)</f>
        <v>0.21</v>
      </c>
    </row>
    <row r="2742" spans="1:7">
      <c r="A2742" s="95">
        <v>2013</v>
      </c>
      <c r="B2742" s="95" t="s">
        <v>29</v>
      </c>
      <c r="C2742" s="95" t="s">
        <v>73</v>
      </c>
      <c r="D2742" s="95" t="s">
        <v>955</v>
      </c>
      <c r="E2742" s="111">
        <v>1650000</v>
      </c>
      <c r="F2742" s="110">
        <f>RANK(E2742,$E$2:$E$4135)</f>
        <v>1846</v>
      </c>
      <c r="G2742" s="109">
        <f>PERCENTRANK($E$2:$E$4135,E2742)</f>
        <v>0.55200000000000005</v>
      </c>
    </row>
    <row r="2743" spans="1:7">
      <c r="A2743" s="95">
        <v>2013</v>
      </c>
      <c r="B2743" s="95" t="s">
        <v>29</v>
      </c>
      <c r="C2743" s="95" t="s">
        <v>73</v>
      </c>
      <c r="D2743" s="95" t="s">
        <v>213</v>
      </c>
      <c r="E2743" s="111">
        <v>2275000</v>
      </c>
      <c r="F2743" s="110">
        <f>RANK(E2743,$E$2:$E$4135)</f>
        <v>1638</v>
      </c>
      <c r="G2743" s="109">
        <f>PERCENTRANK($E$2:$E$4135,E2743)</f>
        <v>0.60299999999999998</v>
      </c>
    </row>
    <row r="2744" spans="1:7">
      <c r="A2744" s="95">
        <v>2013</v>
      </c>
      <c r="B2744" s="95" t="s">
        <v>29</v>
      </c>
      <c r="C2744" s="95" t="s">
        <v>73</v>
      </c>
      <c r="D2744" s="95" t="s">
        <v>521</v>
      </c>
      <c r="E2744" s="111">
        <v>10500000</v>
      </c>
      <c r="F2744" s="110">
        <f>RANK(E2744,$E$2:$E$4135)</f>
        <v>401</v>
      </c>
      <c r="G2744" s="109">
        <f>PERCENTRANK($E$2:$E$4135,E2744)</f>
        <v>0.9</v>
      </c>
    </row>
    <row r="2745" spans="1:7">
      <c r="A2745" s="95">
        <v>2013</v>
      </c>
      <c r="B2745" s="95" t="s">
        <v>29</v>
      </c>
      <c r="C2745" s="95" t="s">
        <v>73</v>
      </c>
      <c r="D2745" s="95" t="s">
        <v>298</v>
      </c>
      <c r="E2745" s="111">
        <v>11000000</v>
      </c>
      <c r="F2745" s="110">
        <f>RANK(E2745,$E$2:$E$4135)</f>
        <v>371</v>
      </c>
      <c r="G2745" s="109">
        <f>PERCENTRANK($E$2:$E$4135,E2745)</f>
        <v>0.90400000000000003</v>
      </c>
    </row>
    <row r="2746" spans="1:7">
      <c r="A2746" s="95">
        <v>2013</v>
      </c>
      <c r="B2746" s="95" t="s">
        <v>29</v>
      </c>
      <c r="C2746" s="95" t="s">
        <v>73</v>
      </c>
      <c r="D2746" s="95" t="s">
        <v>1341</v>
      </c>
      <c r="E2746" s="111">
        <v>491000</v>
      </c>
      <c r="F2746" s="110">
        <f>RANK(E2746,$E$2:$E$4135)</f>
        <v>3250</v>
      </c>
      <c r="G2746" s="109">
        <f>PERCENTRANK($E$2:$E$4135,E2746)</f>
        <v>0.21</v>
      </c>
    </row>
    <row r="2747" spans="1:7">
      <c r="A2747" s="95">
        <v>2013</v>
      </c>
      <c r="B2747" s="95" t="s">
        <v>29</v>
      </c>
      <c r="C2747" s="95" t="s">
        <v>73</v>
      </c>
      <c r="D2747" s="95" t="s">
        <v>300</v>
      </c>
      <c r="E2747" s="111">
        <v>3750000</v>
      </c>
      <c r="F2747" s="110">
        <f>RANK(E2747,$E$2:$E$4135)</f>
        <v>1232</v>
      </c>
      <c r="G2747" s="109">
        <f>PERCENTRANK($E$2:$E$4135,E2747)</f>
        <v>0.69699999999999995</v>
      </c>
    </row>
    <row r="2748" spans="1:7">
      <c r="A2748" s="95">
        <v>2013</v>
      </c>
      <c r="B2748" s="95" t="s">
        <v>29</v>
      </c>
      <c r="C2748" s="95" t="s">
        <v>73</v>
      </c>
      <c r="D2748" s="95" t="s">
        <v>301</v>
      </c>
      <c r="E2748" s="111">
        <v>1500000</v>
      </c>
      <c r="F2748" s="110">
        <f>RANK(E2748,$E$2:$E$4135)</f>
        <v>1886</v>
      </c>
      <c r="G2748" s="109">
        <f>PERCENTRANK($E$2:$E$4135,E2748)</f>
        <v>0.52800000000000002</v>
      </c>
    </row>
    <row r="2749" spans="1:7">
      <c r="A2749" s="95">
        <v>2013</v>
      </c>
      <c r="B2749" s="95" t="s">
        <v>29</v>
      </c>
      <c r="C2749" s="95" t="s">
        <v>73</v>
      </c>
      <c r="D2749" s="95" t="s">
        <v>689</v>
      </c>
      <c r="E2749" s="111">
        <v>500000</v>
      </c>
      <c r="F2749" s="110">
        <f>RANK(E2749,$E$2:$E$4135)</f>
        <v>3014</v>
      </c>
      <c r="G2749" s="109">
        <f>PERCENTRANK($E$2:$E$4135,E2749)</f>
        <v>0.252</v>
      </c>
    </row>
    <row r="2750" spans="1:7">
      <c r="A2750" s="95">
        <v>2013</v>
      </c>
      <c r="B2750" s="95" t="s">
        <v>29</v>
      </c>
      <c r="C2750" s="95" t="s">
        <v>73</v>
      </c>
      <c r="D2750" s="95" t="s">
        <v>303</v>
      </c>
      <c r="E2750" s="111">
        <v>7928571</v>
      </c>
      <c r="F2750" s="110">
        <f>RANK(E2750,$E$2:$E$4135)</f>
        <v>604</v>
      </c>
      <c r="G2750" s="109">
        <f>PERCENTRANK($E$2:$E$4135,E2750)</f>
        <v>0.85399999999999998</v>
      </c>
    </row>
    <row r="2751" spans="1:7">
      <c r="A2751" s="95">
        <v>2013</v>
      </c>
      <c r="B2751" s="95" t="s">
        <v>29</v>
      </c>
      <c r="C2751" s="95" t="s">
        <v>73</v>
      </c>
      <c r="D2751" s="95" t="s">
        <v>306</v>
      </c>
      <c r="E2751" s="111">
        <v>6175000</v>
      </c>
      <c r="F2751" s="110">
        <f>RANK(E2751,$E$2:$E$4135)</f>
        <v>786</v>
      </c>
      <c r="G2751" s="109">
        <f>PERCENTRANK($E$2:$E$4135,E2751)</f>
        <v>0.81</v>
      </c>
    </row>
    <row r="2752" spans="1:7">
      <c r="A2752" s="95">
        <v>2013</v>
      </c>
      <c r="B2752" s="95" t="s">
        <v>29</v>
      </c>
      <c r="C2752" s="95" t="s">
        <v>73</v>
      </c>
      <c r="D2752" s="95" t="s">
        <v>248</v>
      </c>
      <c r="E2752" s="111">
        <v>3200000</v>
      </c>
      <c r="F2752" s="110">
        <f>RANK(E2752,$E$2:$E$4135)</f>
        <v>1359</v>
      </c>
      <c r="G2752" s="109">
        <f>PERCENTRANK($E$2:$E$4135,E2752)</f>
        <v>0.66800000000000004</v>
      </c>
    </row>
    <row r="2753" spans="1:7">
      <c r="A2753" s="95">
        <v>2013</v>
      </c>
      <c r="B2753" s="95" t="s">
        <v>29</v>
      </c>
      <c r="C2753" s="95" t="s">
        <v>73</v>
      </c>
      <c r="D2753" s="95" t="s">
        <v>956</v>
      </c>
      <c r="E2753" s="111">
        <v>900000</v>
      </c>
      <c r="F2753" s="110">
        <f>RANK(E2753,$E$2:$E$4135)</f>
        <v>2282</v>
      </c>
      <c r="G2753" s="109">
        <f>PERCENTRANK($E$2:$E$4135,E2753)</f>
        <v>0.44</v>
      </c>
    </row>
    <row r="2754" spans="1:7">
      <c r="A2754" s="95">
        <v>2013</v>
      </c>
      <c r="B2754" s="95" t="s">
        <v>29</v>
      </c>
      <c r="C2754" s="95" t="s">
        <v>73</v>
      </c>
      <c r="D2754" s="95" t="s">
        <v>978</v>
      </c>
      <c r="E2754" s="111">
        <v>1762500</v>
      </c>
      <c r="F2754" s="110">
        <f>RANK(E2754,$E$2:$E$4135)</f>
        <v>1803</v>
      </c>
      <c r="G2754" s="109">
        <f>PERCENTRANK($E$2:$E$4135,E2754)</f>
        <v>0.56299999999999994</v>
      </c>
    </row>
    <row r="2755" spans="1:7">
      <c r="A2755" s="95">
        <v>2013</v>
      </c>
      <c r="B2755" s="95" t="s">
        <v>29</v>
      </c>
      <c r="C2755" s="95" t="s">
        <v>73</v>
      </c>
      <c r="D2755" s="95" t="s">
        <v>1163</v>
      </c>
      <c r="E2755" s="111">
        <v>491000</v>
      </c>
      <c r="F2755" s="110">
        <f>RANK(E2755,$E$2:$E$4135)</f>
        <v>3250</v>
      </c>
      <c r="G2755" s="109">
        <f>PERCENTRANK($E$2:$E$4135,E2755)</f>
        <v>0.21</v>
      </c>
    </row>
    <row r="2756" spans="1:7">
      <c r="A2756" s="95">
        <v>2013</v>
      </c>
      <c r="B2756" s="95" t="s">
        <v>29</v>
      </c>
      <c r="C2756" s="95" t="s">
        <v>73</v>
      </c>
      <c r="D2756" s="95" t="s">
        <v>1164</v>
      </c>
      <c r="E2756" s="111">
        <v>491000</v>
      </c>
      <c r="F2756" s="110">
        <f>RANK(E2756,$E$2:$E$4135)</f>
        <v>3250</v>
      </c>
      <c r="G2756" s="109">
        <f>PERCENTRANK($E$2:$E$4135,E2756)</f>
        <v>0.21</v>
      </c>
    </row>
    <row r="2757" spans="1:7">
      <c r="A2757" s="95">
        <v>2013</v>
      </c>
      <c r="B2757" s="95" t="s">
        <v>29</v>
      </c>
      <c r="C2757" s="95" t="s">
        <v>73</v>
      </c>
      <c r="D2757" s="95" t="s">
        <v>1342</v>
      </c>
      <c r="E2757" s="111">
        <v>491000</v>
      </c>
      <c r="F2757" s="110">
        <f>RANK(E2757,$E$2:$E$4135)</f>
        <v>3250</v>
      </c>
      <c r="G2757" s="109">
        <f>PERCENTRANK($E$2:$E$4135,E2757)</f>
        <v>0.21</v>
      </c>
    </row>
    <row r="2758" spans="1:7">
      <c r="A2758" s="95">
        <v>2013</v>
      </c>
      <c r="B2758" s="95" t="s">
        <v>29</v>
      </c>
      <c r="C2758" s="95" t="s">
        <v>73</v>
      </c>
      <c r="D2758" s="95" t="s">
        <v>1165</v>
      </c>
      <c r="E2758" s="111">
        <v>491000</v>
      </c>
      <c r="F2758" s="110">
        <f>RANK(E2758,$E$2:$E$4135)</f>
        <v>3250</v>
      </c>
      <c r="G2758" s="109">
        <f>PERCENTRANK($E$2:$E$4135,E2758)</f>
        <v>0.21</v>
      </c>
    </row>
    <row r="2759" spans="1:7">
      <c r="A2759" s="95">
        <v>2013</v>
      </c>
      <c r="B2759" s="95" t="s">
        <v>29</v>
      </c>
      <c r="C2759" s="95" t="s">
        <v>73</v>
      </c>
      <c r="D2759" s="95" t="s">
        <v>1167</v>
      </c>
      <c r="E2759" s="111">
        <v>491000</v>
      </c>
      <c r="F2759" s="110">
        <f>RANK(E2759,$E$2:$E$4135)</f>
        <v>3250</v>
      </c>
      <c r="G2759" s="109">
        <f>PERCENTRANK($E$2:$E$4135,E2759)</f>
        <v>0.21</v>
      </c>
    </row>
    <row r="2760" spans="1:7">
      <c r="A2760" s="95">
        <v>2013</v>
      </c>
      <c r="B2760" s="95" t="s">
        <v>29</v>
      </c>
      <c r="C2760" s="95" t="s">
        <v>73</v>
      </c>
      <c r="D2760" s="95" t="s">
        <v>1343</v>
      </c>
      <c r="E2760" s="111">
        <v>490000</v>
      </c>
      <c r="F2760" s="110">
        <f>RANK(E2760,$E$2:$E$4135)</f>
        <v>3278</v>
      </c>
      <c r="G2760" s="109">
        <f>PERCENTRANK($E$2:$E$4135,E2760)</f>
        <v>0.19600000000000001</v>
      </c>
    </row>
    <row r="2761" spans="1:7">
      <c r="A2761" s="95">
        <v>2013</v>
      </c>
      <c r="B2761" s="95" t="s">
        <v>29</v>
      </c>
      <c r="C2761" s="95" t="s">
        <v>73</v>
      </c>
      <c r="D2761" s="95" t="s">
        <v>319</v>
      </c>
      <c r="E2761" s="111">
        <v>10000000</v>
      </c>
      <c r="F2761" s="110">
        <f>RANK(E2761,$E$2:$E$4135)</f>
        <v>431</v>
      </c>
      <c r="G2761" s="109">
        <f>PERCENTRANK($E$2:$E$4135,E2761)</f>
        <v>0.88700000000000001</v>
      </c>
    </row>
    <row r="2762" spans="1:7">
      <c r="A2762" s="95">
        <v>2013</v>
      </c>
      <c r="B2762" s="95" t="s">
        <v>29</v>
      </c>
      <c r="C2762" s="95" t="s">
        <v>73</v>
      </c>
      <c r="D2762" s="95" t="s">
        <v>1168</v>
      </c>
      <c r="E2762" s="111">
        <v>492000</v>
      </c>
      <c r="F2762" s="110">
        <f>RANK(E2762,$E$2:$E$4135)</f>
        <v>3220</v>
      </c>
      <c r="G2762" s="109">
        <f>PERCENTRANK($E$2:$E$4135,E2762)</f>
        <v>0.218</v>
      </c>
    </row>
    <row r="2763" spans="1:7">
      <c r="A2763" s="95">
        <v>2013</v>
      </c>
      <c r="B2763" s="95" t="s">
        <v>30</v>
      </c>
      <c r="C2763" s="95" t="s">
        <v>127</v>
      </c>
      <c r="D2763" s="95" t="s">
        <v>1169</v>
      </c>
      <c r="E2763" s="111">
        <v>500000</v>
      </c>
      <c r="F2763" s="110">
        <f>RANK(E2763,$E$2:$E$4135)</f>
        <v>3014</v>
      </c>
      <c r="G2763" s="109">
        <f>PERCENTRANK($E$2:$E$4135,E2763)</f>
        <v>0.252</v>
      </c>
    </row>
    <row r="2764" spans="1:7">
      <c r="A2764" s="95">
        <v>2013</v>
      </c>
      <c r="B2764" s="95" t="s">
        <v>30</v>
      </c>
      <c r="C2764" s="95" t="s">
        <v>127</v>
      </c>
      <c r="D2764" s="95" t="s">
        <v>320</v>
      </c>
      <c r="E2764" s="111">
        <v>2950000</v>
      </c>
      <c r="F2764" s="110">
        <f>RANK(E2764,$E$2:$E$4135)</f>
        <v>1461</v>
      </c>
      <c r="G2764" s="109">
        <f>PERCENTRANK($E$2:$E$4135,E2764)</f>
        <v>0.64600000000000002</v>
      </c>
    </row>
    <row r="2765" spans="1:7">
      <c r="A2765" s="95">
        <v>2013</v>
      </c>
      <c r="B2765" s="95" t="s">
        <v>30</v>
      </c>
      <c r="C2765" s="95" t="s">
        <v>127</v>
      </c>
      <c r="D2765" s="95" t="s">
        <v>958</v>
      </c>
      <c r="E2765" s="111">
        <v>5500000</v>
      </c>
      <c r="F2765" s="110">
        <f>RANK(E2765,$E$2:$E$4135)</f>
        <v>866</v>
      </c>
      <c r="G2765" s="109">
        <f>PERCENTRANK($E$2:$E$4135,E2765)</f>
        <v>0.78100000000000003</v>
      </c>
    </row>
    <row r="2766" spans="1:7">
      <c r="A2766" s="95">
        <v>2013</v>
      </c>
      <c r="B2766" s="95" t="s">
        <v>30</v>
      </c>
      <c r="C2766" s="95" t="s">
        <v>127</v>
      </c>
      <c r="D2766" s="95" t="s">
        <v>323</v>
      </c>
      <c r="E2766" s="111">
        <v>21000000</v>
      </c>
      <c r="F2766" s="110">
        <f>RANK(E2766,$E$2:$E$4135)</f>
        <v>42</v>
      </c>
      <c r="G2766" s="109">
        <f>PERCENTRANK($E$2:$E$4135,E2766)</f>
        <v>0.98899999999999999</v>
      </c>
    </row>
    <row r="2767" spans="1:7">
      <c r="A2767" s="95">
        <v>2013</v>
      </c>
      <c r="B2767" s="95" t="s">
        <v>30</v>
      </c>
      <c r="C2767" s="95" t="s">
        <v>127</v>
      </c>
      <c r="D2767" s="95" t="s">
        <v>324</v>
      </c>
      <c r="E2767" s="111">
        <v>850000</v>
      </c>
      <c r="F2767" s="110">
        <f>RANK(E2767,$E$2:$E$4135)</f>
        <v>2330</v>
      </c>
      <c r="G2767" s="109">
        <f>PERCENTRANK($E$2:$E$4135,E2767)</f>
        <v>0.42899999999999999</v>
      </c>
    </row>
    <row r="2768" spans="1:7">
      <c r="A2768" s="95">
        <v>2013</v>
      </c>
      <c r="B2768" s="95" t="s">
        <v>30</v>
      </c>
      <c r="C2768" s="95" t="s">
        <v>127</v>
      </c>
      <c r="D2768" s="95" t="s">
        <v>1172</v>
      </c>
      <c r="E2768" s="111">
        <v>505000</v>
      </c>
      <c r="F2768" s="110">
        <f>RANK(E2768,$E$2:$E$4135)</f>
        <v>2846</v>
      </c>
      <c r="G2768" s="109">
        <f>PERCENTRANK($E$2:$E$4135,E2768)</f>
        <v>0.30499999999999999</v>
      </c>
    </row>
    <row r="2769" spans="1:7">
      <c r="A2769" s="95">
        <v>2013</v>
      </c>
      <c r="B2769" s="95" t="s">
        <v>30</v>
      </c>
      <c r="C2769" s="95" t="s">
        <v>127</v>
      </c>
      <c r="D2769" s="95" t="s">
        <v>662</v>
      </c>
      <c r="E2769" s="111">
        <v>3500000</v>
      </c>
      <c r="F2769" s="110">
        <f>RANK(E2769,$E$2:$E$4135)</f>
        <v>1281</v>
      </c>
      <c r="G2769" s="109">
        <f>PERCENTRANK($E$2:$E$4135,E2769)</f>
        <v>0.68300000000000005</v>
      </c>
    </row>
    <row r="2770" spans="1:7">
      <c r="A2770" s="95">
        <v>2013</v>
      </c>
      <c r="B2770" s="95" t="s">
        <v>30</v>
      </c>
      <c r="C2770" s="95" t="s">
        <v>127</v>
      </c>
      <c r="D2770" s="95" t="s">
        <v>1344</v>
      </c>
      <c r="E2770" s="111">
        <v>494000</v>
      </c>
      <c r="F2770" s="110">
        <f>RANK(E2770,$E$2:$E$4135)</f>
        <v>3178</v>
      </c>
      <c r="G2770" s="109">
        <f>PERCENTRANK($E$2:$E$4135,E2770)</f>
        <v>0.23</v>
      </c>
    </row>
    <row r="2771" spans="1:7">
      <c r="A2771" s="95">
        <v>2013</v>
      </c>
      <c r="B2771" s="95" t="s">
        <v>30</v>
      </c>
      <c r="C2771" s="95" t="s">
        <v>127</v>
      </c>
      <c r="D2771" s="95" t="s">
        <v>493</v>
      </c>
      <c r="E2771" s="111">
        <v>23000000</v>
      </c>
      <c r="F2771" s="110">
        <f>RANK(E2771,$E$2:$E$4135)</f>
        <v>21</v>
      </c>
      <c r="G2771" s="109">
        <f>PERCENTRANK($E$2:$E$4135,E2771)</f>
        <v>0.99299999999999999</v>
      </c>
    </row>
    <row r="2772" spans="1:7">
      <c r="A2772" s="95">
        <v>2013</v>
      </c>
      <c r="B2772" s="95" t="s">
        <v>30</v>
      </c>
      <c r="C2772" s="95" t="s">
        <v>127</v>
      </c>
      <c r="D2772" s="95" t="s">
        <v>713</v>
      </c>
      <c r="E2772" s="111">
        <v>4000000</v>
      </c>
      <c r="F2772" s="110">
        <f>RANK(E2772,$E$2:$E$4135)</f>
        <v>1155</v>
      </c>
      <c r="G2772" s="109">
        <f>PERCENTRANK($E$2:$E$4135,E2772)</f>
        <v>0.70799999999999996</v>
      </c>
    </row>
    <row r="2773" spans="1:7">
      <c r="A2773" s="95">
        <v>2013</v>
      </c>
      <c r="B2773" s="95" t="s">
        <v>30</v>
      </c>
      <c r="C2773" s="95" t="s">
        <v>127</v>
      </c>
      <c r="D2773" s="95" t="s">
        <v>1345</v>
      </c>
      <c r="E2773" s="111">
        <v>490000</v>
      </c>
      <c r="F2773" s="110">
        <f>RANK(E2773,$E$2:$E$4135)</f>
        <v>3278</v>
      </c>
      <c r="G2773" s="109">
        <f>PERCENTRANK($E$2:$E$4135,E2773)</f>
        <v>0.19600000000000001</v>
      </c>
    </row>
    <row r="2774" spans="1:7">
      <c r="A2774" s="95">
        <v>2013</v>
      </c>
      <c r="B2774" s="95" t="s">
        <v>30</v>
      </c>
      <c r="C2774" s="95" t="s">
        <v>127</v>
      </c>
      <c r="D2774" s="95" t="s">
        <v>435</v>
      </c>
      <c r="E2774" s="111">
        <v>12000000</v>
      </c>
      <c r="F2774" s="110">
        <f>RANK(E2774,$E$2:$E$4135)</f>
        <v>318</v>
      </c>
      <c r="G2774" s="109">
        <f>PERCENTRANK($E$2:$E$4135,E2774)</f>
        <v>0.91600000000000004</v>
      </c>
    </row>
    <row r="2775" spans="1:7">
      <c r="A2775" s="95">
        <v>2013</v>
      </c>
      <c r="B2775" s="95" t="s">
        <v>30</v>
      </c>
      <c r="C2775" s="95" t="s">
        <v>127</v>
      </c>
      <c r="D2775" s="95" t="s">
        <v>111</v>
      </c>
      <c r="E2775" s="111">
        <v>4000000</v>
      </c>
      <c r="F2775" s="110">
        <f>RANK(E2775,$E$2:$E$4135)</f>
        <v>1155</v>
      </c>
      <c r="G2775" s="109">
        <f>PERCENTRANK($E$2:$E$4135,E2775)</f>
        <v>0.70799999999999996</v>
      </c>
    </row>
    <row r="2776" spans="1:7">
      <c r="A2776" s="95">
        <v>2013</v>
      </c>
      <c r="B2776" s="95" t="s">
        <v>30</v>
      </c>
      <c r="C2776" s="95" t="s">
        <v>127</v>
      </c>
      <c r="D2776" s="95" t="s">
        <v>329</v>
      </c>
      <c r="E2776" s="111">
        <v>3500000</v>
      </c>
      <c r="F2776" s="110">
        <f>RANK(E2776,$E$2:$E$4135)</f>
        <v>1281</v>
      </c>
      <c r="G2776" s="109">
        <f>PERCENTRANK($E$2:$E$4135,E2776)</f>
        <v>0.68300000000000005</v>
      </c>
    </row>
    <row r="2777" spans="1:7">
      <c r="A2777" s="95">
        <v>2013</v>
      </c>
      <c r="B2777" s="95" t="s">
        <v>30</v>
      </c>
      <c r="C2777" s="95" t="s">
        <v>127</v>
      </c>
      <c r="D2777" s="95" t="s">
        <v>170</v>
      </c>
      <c r="E2777" s="111">
        <v>13000000</v>
      </c>
      <c r="F2777" s="110">
        <f>RANK(E2777,$E$2:$E$4135)</f>
        <v>260</v>
      </c>
      <c r="G2777" s="109">
        <f>PERCENTRANK($E$2:$E$4135,E2777)</f>
        <v>0.93100000000000005</v>
      </c>
    </row>
    <row r="2778" spans="1:7">
      <c r="A2778" s="95">
        <v>2013</v>
      </c>
      <c r="B2778" s="95" t="s">
        <v>30</v>
      </c>
      <c r="C2778" s="95" t="s">
        <v>127</v>
      </c>
      <c r="D2778" s="95" t="s">
        <v>425</v>
      </c>
      <c r="E2778" s="111">
        <v>875000</v>
      </c>
      <c r="F2778" s="110">
        <f>RANK(E2778,$E$2:$E$4135)</f>
        <v>2315</v>
      </c>
      <c r="G2778" s="109">
        <f>PERCENTRANK($E$2:$E$4135,E2778)</f>
        <v>0.437</v>
      </c>
    </row>
    <row r="2779" spans="1:7">
      <c r="A2779" s="95">
        <v>2013</v>
      </c>
      <c r="B2779" s="95" t="s">
        <v>30</v>
      </c>
      <c r="C2779" s="95" t="s">
        <v>127</v>
      </c>
      <c r="D2779" s="95" t="s">
        <v>278</v>
      </c>
      <c r="E2779" s="111">
        <v>6000000</v>
      </c>
      <c r="F2779" s="110">
        <f>RANK(E2779,$E$2:$E$4135)</f>
        <v>790</v>
      </c>
      <c r="G2779" s="109">
        <f>PERCENTRANK($E$2:$E$4135,E2779)</f>
        <v>0.79900000000000004</v>
      </c>
    </row>
    <row r="2780" spans="1:7">
      <c r="A2780" s="95">
        <v>2013</v>
      </c>
      <c r="B2780" s="95" t="s">
        <v>30</v>
      </c>
      <c r="C2780" s="95" t="s">
        <v>127</v>
      </c>
      <c r="D2780" s="95" t="s">
        <v>336</v>
      </c>
      <c r="E2780" s="111">
        <v>5100000</v>
      </c>
      <c r="F2780" s="110">
        <f>RANK(E2780,$E$2:$E$4135)</f>
        <v>943</v>
      </c>
      <c r="G2780" s="109">
        <f>PERCENTRANK($E$2:$E$4135,E2780)</f>
        <v>0.77100000000000002</v>
      </c>
    </row>
    <row r="2781" spans="1:7">
      <c r="A2781" s="95">
        <v>2013</v>
      </c>
      <c r="B2781" s="95" t="s">
        <v>30</v>
      </c>
      <c r="C2781" s="95" t="s">
        <v>127</v>
      </c>
      <c r="D2781" s="95" t="s">
        <v>368</v>
      </c>
      <c r="E2781" s="111">
        <v>8800000</v>
      </c>
      <c r="F2781" s="110">
        <f>RANK(E2781,$E$2:$E$4135)</f>
        <v>531</v>
      </c>
      <c r="G2781" s="109">
        <f>PERCENTRANK($E$2:$E$4135,E2781)</f>
        <v>0.871</v>
      </c>
    </row>
    <row r="2782" spans="1:7">
      <c r="A2782" s="95">
        <v>2013</v>
      </c>
      <c r="B2782" s="95" t="s">
        <v>30</v>
      </c>
      <c r="C2782" s="95" t="s">
        <v>127</v>
      </c>
      <c r="D2782" s="95" t="s">
        <v>338</v>
      </c>
      <c r="E2782" s="111">
        <v>2100000</v>
      </c>
      <c r="F2782" s="110">
        <f>RANK(E2782,$E$2:$E$4135)</f>
        <v>1679</v>
      </c>
      <c r="G2782" s="109">
        <f>PERCENTRANK($E$2:$E$4135,E2782)</f>
        <v>0.59199999999999997</v>
      </c>
    </row>
    <row r="2783" spans="1:7">
      <c r="A2783" s="95">
        <v>2013</v>
      </c>
      <c r="B2783" s="95" t="s">
        <v>30</v>
      </c>
      <c r="C2783" s="95" t="s">
        <v>127</v>
      </c>
      <c r="D2783" s="95" t="s">
        <v>339</v>
      </c>
      <c r="E2783" s="111">
        <v>6725000</v>
      </c>
      <c r="F2783" s="110">
        <f>RANK(E2783,$E$2:$E$4135)</f>
        <v>735</v>
      </c>
      <c r="G2783" s="109">
        <f>PERCENTRANK($E$2:$E$4135,E2783)</f>
        <v>0.82199999999999995</v>
      </c>
    </row>
    <row r="2784" spans="1:7">
      <c r="A2784" s="95">
        <v>2013</v>
      </c>
      <c r="B2784" s="95" t="s">
        <v>30</v>
      </c>
      <c r="C2784" s="95" t="s">
        <v>127</v>
      </c>
      <c r="D2784" s="95" t="s">
        <v>1346</v>
      </c>
      <c r="E2784" s="111">
        <v>498000</v>
      </c>
      <c r="F2784" s="110">
        <f>RANK(E2784,$E$2:$E$4135)</f>
        <v>3102</v>
      </c>
      <c r="G2784" s="109">
        <f>PERCENTRANK($E$2:$E$4135,E2784)</f>
        <v>0.248</v>
      </c>
    </row>
    <row r="2785" spans="1:7">
      <c r="A2785" s="95">
        <v>2013</v>
      </c>
      <c r="B2785" s="95" t="s">
        <v>30</v>
      </c>
      <c r="C2785" s="95" t="s">
        <v>127</v>
      </c>
      <c r="D2785" s="95" t="s">
        <v>344</v>
      </c>
      <c r="E2785" s="111">
        <v>20100000</v>
      </c>
      <c r="F2785" s="110">
        <f>RANK(E2785,$E$2:$E$4135)</f>
        <v>57</v>
      </c>
      <c r="G2785" s="109">
        <f>PERCENTRANK($E$2:$E$4135,E2785)</f>
        <v>0.98599999999999999</v>
      </c>
    </row>
    <row r="2786" spans="1:7">
      <c r="A2786" s="95">
        <v>2013</v>
      </c>
      <c r="B2786" s="95" t="s">
        <v>30</v>
      </c>
      <c r="C2786" s="95" t="s">
        <v>127</v>
      </c>
      <c r="D2786" s="95" t="s">
        <v>963</v>
      </c>
      <c r="E2786" s="111">
        <v>502500</v>
      </c>
      <c r="F2786" s="110">
        <f>RANK(E2786,$E$2:$E$4135)</f>
        <v>2927</v>
      </c>
      <c r="G2786" s="109">
        <f>PERCENTRANK($E$2:$E$4135,E2786)</f>
        <v>0.28799999999999998</v>
      </c>
    </row>
    <row r="2787" spans="1:7">
      <c r="A2787" s="95">
        <v>2013</v>
      </c>
      <c r="B2787" s="95" t="s">
        <v>32</v>
      </c>
      <c r="C2787" s="95" t="s">
        <v>127</v>
      </c>
      <c r="D2787" s="95" t="s">
        <v>1176</v>
      </c>
      <c r="E2787" s="111">
        <v>505700</v>
      </c>
      <c r="F2787" s="110">
        <f>RANK(E2787,$E$2:$E$4135)</f>
        <v>2832</v>
      </c>
      <c r="G2787" s="109">
        <f>PERCENTRANK($E$2:$E$4135,E2787)</f>
        <v>0.314</v>
      </c>
    </row>
    <row r="2788" spans="1:7">
      <c r="A2788" s="95">
        <v>2013</v>
      </c>
      <c r="B2788" s="95" t="s">
        <v>32</v>
      </c>
      <c r="C2788" s="95" t="s">
        <v>127</v>
      </c>
      <c r="D2788" s="95" t="s">
        <v>262</v>
      </c>
      <c r="E2788" s="111">
        <v>493400</v>
      </c>
      <c r="F2788" s="110">
        <f>RANK(E2788,$E$2:$E$4135)</f>
        <v>3191</v>
      </c>
      <c r="G2788" s="109">
        <f>PERCENTRANK($E$2:$E$4135,E2788)</f>
        <v>0.22800000000000001</v>
      </c>
    </row>
    <row r="2789" spans="1:7">
      <c r="A2789" s="95">
        <v>2013</v>
      </c>
      <c r="B2789" s="95" t="s">
        <v>32</v>
      </c>
      <c r="C2789" s="95" t="s">
        <v>127</v>
      </c>
      <c r="D2789" s="95" t="s">
        <v>1347</v>
      </c>
      <c r="E2789" s="111">
        <v>491700</v>
      </c>
      <c r="F2789" s="110">
        <f>RANK(E2789,$E$2:$E$4135)</f>
        <v>3232</v>
      </c>
      <c r="G2789" s="109">
        <f>PERCENTRANK($E$2:$E$4135,E2789)</f>
        <v>0.217</v>
      </c>
    </row>
    <row r="2790" spans="1:7">
      <c r="A2790" s="95">
        <v>2013</v>
      </c>
      <c r="B2790" s="95" t="s">
        <v>32</v>
      </c>
      <c r="C2790" s="95" t="s">
        <v>127</v>
      </c>
      <c r="D2790" s="95" t="s">
        <v>1348</v>
      </c>
      <c r="E2790" s="111">
        <v>494000</v>
      </c>
      <c r="F2790" s="110">
        <f>RANK(E2790,$E$2:$E$4135)</f>
        <v>3178</v>
      </c>
      <c r="G2790" s="109">
        <f>PERCENTRANK($E$2:$E$4135,E2790)</f>
        <v>0.23</v>
      </c>
    </row>
    <row r="2791" spans="1:7">
      <c r="A2791" s="95">
        <v>2013</v>
      </c>
      <c r="B2791" s="95" t="s">
        <v>32</v>
      </c>
      <c r="C2791" s="95" t="s">
        <v>127</v>
      </c>
      <c r="D2791" s="95" t="s">
        <v>974</v>
      </c>
      <c r="E2791" s="111">
        <v>496600</v>
      </c>
      <c r="F2791" s="110">
        <f>RANK(E2791,$E$2:$E$4135)</f>
        <v>3125</v>
      </c>
      <c r="G2791" s="109">
        <f>PERCENTRANK($E$2:$E$4135,E2791)</f>
        <v>0.24399999999999999</v>
      </c>
    </row>
    <row r="2792" spans="1:7">
      <c r="A2792" s="95">
        <v>2013</v>
      </c>
      <c r="B2792" s="95" t="s">
        <v>32</v>
      </c>
      <c r="C2792" s="95" t="s">
        <v>127</v>
      </c>
      <c r="D2792" s="95" t="s">
        <v>657</v>
      </c>
      <c r="E2792" s="111">
        <v>718000</v>
      </c>
      <c r="F2792" s="110">
        <f>RANK(E2792,$E$2:$E$4135)</f>
        <v>2463</v>
      </c>
      <c r="G2792" s="109">
        <f>PERCENTRANK($E$2:$E$4135,E2792)</f>
        <v>0.40400000000000003</v>
      </c>
    </row>
    <row r="2793" spans="1:7">
      <c r="A2793" s="95">
        <v>2013</v>
      </c>
      <c r="B2793" s="95" t="s">
        <v>32</v>
      </c>
      <c r="C2793" s="95" t="s">
        <v>127</v>
      </c>
      <c r="D2793" s="95" t="s">
        <v>1349</v>
      </c>
      <c r="E2793" s="111">
        <v>495900</v>
      </c>
      <c r="F2793" s="110">
        <f>RANK(E2793,$E$2:$E$4135)</f>
        <v>3134</v>
      </c>
      <c r="G2793" s="109">
        <f>PERCENTRANK($E$2:$E$4135,E2793)</f>
        <v>0.24099999999999999</v>
      </c>
    </row>
    <row r="2794" spans="1:7">
      <c r="A2794" s="95">
        <v>2013</v>
      </c>
      <c r="B2794" s="95" t="s">
        <v>32</v>
      </c>
      <c r="C2794" s="95" t="s">
        <v>127</v>
      </c>
      <c r="D2794" s="95" t="s">
        <v>1350</v>
      </c>
      <c r="E2794" s="111">
        <v>495000</v>
      </c>
      <c r="F2794" s="110">
        <f>RANK(E2794,$E$2:$E$4135)</f>
        <v>3143</v>
      </c>
      <c r="G2794" s="109">
        <f>PERCENTRANK($E$2:$E$4135,E2794)</f>
        <v>0.23300000000000001</v>
      </c>
    </row>
    <row r="2795" spans="1:7">
      <c r="A2795" s="95">
        <v>2013</v>
      </c>
      <c r="B2795" s="95" t="s">
        <v>32</v>
      </c>
      <c r="C2795" s="95" t="s">
        <v>127</v>
      </c>
      <c r="D2795" s="95" t="s">
        <v>1179</v>
      </c>
      <c r="E2795" s="111">
        <v>498000</v>
      </c>
      <c r="F2795" s="110">
        <f>RANK(E2795,$E$2:$E$4135)</f>
        <v>3102</v>
      </c>
      <c r="G2795" s="109">
        <f>PERCENTRANK($E$2:$E$4135,E2795)</f>
        <v>0.248</v>
      </c>
    </row>
    <row r="2796" spans="1:7">
      <c r="A2796" s="95">
        <v>2013</v>
      </c>
      <c r="B2796" s="95" t="s">
        <v>32</v>
      </c>
      <c r="C2796" s="95" t="s">
        <v>127</v>
      </c>
      <c r="D2796" s="95" t="s">
        <v>1351</v>
      </c>
      <c r="E2796" s="111">
        <v>491800</v>
      </c>
      <c r="F2796" s="110">
        <f>RANK(E2796,$E$2:$E$4135)</f>
        <v>3230</v>
      </c>
      <c r="G2796" s="109">
        <f>PERCENTRANK($E$2:$E$4135,E2796)</f>
        <v>0.218</v>
      </c>
    </row>
    <row r="2797" spans="1:7">
      <c r="A2797" s="95">
        <v>2013</v>
      </c>
      <c r="B2797" s="95" t="s">
        <v>32</v>
      </c>
      <c r="C2797" s="95" t="s">
        <v>127</v>
      </c>
      <c r="D2797" s="95" t="s">
        <v>1352</v>
      </c>
      <c r="E2797" s="111">
        <v>490000</v>
      </c>
      <c r="F2797" s="110">
        <f>RANK(E2797,$E$2:$E$4135)</f>
        <v>3278</v>
      </c>
      <c r="G2797" s="109">
        <f>PERCENTRANK($E$2:$E$4135,E2797)</f>
        <v>0.19600000000000001</v>
      </c>
    </row>
    <row r="2798" spans="1:7">
      <c r="A2798" s="95">
        <v>2013</v>
      </c>
      <c r="B2798" s="95" t="s">
        <v>32</v>
      </c>
      <c r="C2798" s="95" t="s">
        <v>127</v>
      </c>
      <c r="D2798" s="95" t="s">
        <v>1181</v>
      </c>
      <c r="E2798" s="111">
        <v>494400</v>
      </c>
      <c r="F2798" s="110">
        <f>RANK(E2798,$E$2:$E$4135)</f>
        <v>3176</v>
      </c>
      <c r="G2798" s="109">
        <f>PERCENTRANK($E$2:$E$4135,E2798)</f>
        <v>0.23100000000000001</v>
      </c>
    </row>
    <row r="2799" spans="1:7">
      <c r="A2799" s="95">
        <v>2013</v>
      </c>
      <c r="B2799" s="95" t="s">
        <v>32</v>
      </c>
      <c r="C2799" s="95" t="s">
        <v>127</v>
      </c>
      <c r="D2799" s="95" t="s">
        <v>1182</v>
      </c>
      <c r="E2799" s="111">
        <v>500700</v>
      </c>
      <c r="F2799" s="110">
        <f>RANK(E2799,$E$2:$E$4135)</f>
        <v>3004</v>
      </c>
      <c r="G2799" s="109">
        <f>PERCENTRANK($E$2:$E$4135,E2799)</f>
        <v>0.27300000000000002</v>
      </c>
    </row>
    <row r="2800" spans="1:7">
      <c r="A2800" s="95">
        <v>2013</v>
      </c>
      <c r="B2800" s="95" t="s">
        <v>32</v>
      </c>
      <c r="C2800" s="95" t="s">
        <v>127</v>
      </c>
      <c r="D2800" s="95" t="s">
        <v>925</v>
      </c>
      <c r="E2800" s="111">
        <v>480000</v>
      </c>
      <c r="F2800" s="110">
        <f>RANK(E2800,$E$2:$E$4135)</f>
        <v>3476</v>
      </c>
      <c r="G2800" s="109">
        <f>PERCENTRANK($E$2:$E$4135,E2800)</f>
        <v>0.14299999999999999</v>
      </c>
    </row>
    <row r="2801" spans="1:7">
      <c r="A2801" s="95">
        <v>2013</v>
      </c>
      <c r="B2801" s="95" t="s">
        <v>32</v>
      </c>
      <c r="C2801" s="95" t="s">
        <v>127</v>
      </c>
      <c r="D2801" s="95" t="s">
        <v>1353</v>
      </c>
      <c r="E2801" s="111">
        <v>493000</v>
      </c>
      <c r="F2801" s="110">
        <f>RANK(E2801,$E$2:$E$4135)</f>
        <v>3192</v>
      </c>
      <c r="G2801" s="109">
        <f>PERCENTRANK($E$2:$E$4135,E2801)</f>
        <v>0.22600000000000001</v>
      </c>
    </row>
    <row r="2802" spans="1:7">
      <c r="A2802" s="95">
        <v>2013</v>
      </c>
      <c r="B2802" s="95" t="s">
        <v>32</v>
      </c>
      <c r="C2802" s="95" t="s">
        <v>127</v>
      </c>
      <c r="D2802" s="95" t="s">
        <v>1354</v>
      </c>
      <c r="E2802" s="111">
        <v>492500</v>
      </c>
      <c r="F2802" s="110">
        <f>RANK(E2802,$E$2:$E$4135)</f>
        <v>3202</v>
      </c>
      <c r="G2802" s="109">
        <f>PERCENTRANK($E$2:$E$4135,E2802)</f>
        <v>0.222</v>
      </c>
    </row>
    <row r="2803" spans="1:7">
      <c r="A2803" s="95">
        <v>2013</v>
      </c>
      <c r="B2803" s="95" t="s">
        <v>32</v>
      </c>
      <c r="C2803" s="95" t="s">
        <v>127</v>
      </c>
      <c r="D2803" s="95" t="s">
        <v>393</v>
      </c>
      <c r="E2803" s="111">
        <v>3000000</v>
      </c>
      <c r="F2803" s="110">
        <f>RANK(E2803,$E$2:$E$4135)</f>
        <v>1398</v>
      </c>
      <c r="G2803" s="109">
        <f>PERCENTRANK($E$2:$E$4135,E2803)</f>
        <v>0.64700000000000002</v>
      </c>
    </row>
    <row r="2804" spans="1:7">
      <c r="A2804" s="95">
        <v>2013</v>
      </c>
      <c r="B2804" s="95" t="s">
        <v>32</v>
      </c>
      <c r="C2804" s="95" t="s">
        <v>127</v>
      </c>
      <c r="D2804" s="95" t="s">
        <v>1355</v>
      </c>
      <c r="E2804" s="111">
        <v>490000</v>
      </c>
      <c r="F2804" s="110">
        <f>RANK(E2804,$E$2:$E$4135)</f>
        <v>3278</v>
      </c>
      <c r="G2804" s="109">
        <f>PERCENTRANK($E$2:$E$4135,E2804)</f>
        <v>0.19600000000000001</v>
      </c>
    </row>
    <row r="2805" spans="1:7">
      <c r="A2805" s="95">
        <v>2013</v>
      </c>
      <c r="B2805" s="95" t="s">
        <v>32</v>
      </c>
      <c r="C2805" s="95" t="s">
        <v>127</v>
      </c>
      <c r="D2805" s="95" t="s">
        <v>806</v>
      </c>
      <c r="E2805" s="111">
        <v>2900000</v>
      </c>
      <c r="F2805" s="110">
        <f>RANK(E2805,$E$2:$E$4135)</f>
        <v>1468</v>
      </c>
      <c r="G2805" s="109">
        <f>PERCENTRANK($E$2:$E$4135,E2805)</f>
        <v>0.64300000000000002</v>
      </c>
    </row>
    <row r="2806" spans="1:7">
      <c r="A2806" s="95">
        <v>2013</v>
      </c>
      <c r="B2806" s="95" t="s">
        <v>32</v>
      </c>
      <c r="C2806" s="95" t="s">
        <v>127</v>
      </c>
      <c r="D2806" s="95" t="s">
        <v>372</v>
      </c>
      <c r="E2806" s="111">
        <v>1850000</v>
      </c>
      <c r="F2806" s="110">
        <f>RANK(E2806,$E$2:$E$4135)</f>
        <v>1784</v>
      </c>
      <c r="G2806" s="109">
        <f>PERCENTRANK($E$2:$E$4135,E2806)</f>
        <v>0.56699999999999995</v>
      </c>
    </row>
    <row r="2807" spans="1:7">
      <c r="A2807" s="95">
        <v>2013</v>
      </c>
      <c r="B2807" s="95" t="s">
        <v>32</v>
      </c>
      <c r="C2807" s="95" t="s">
        <v>127</v>
      </c>
      <c r="D2807" s="95" t="s">
        <v>982</v>
      </c>
      <c r="E2807" s="111">
        <v>495000</v>
      </c>
      <c r="F2807" s="110">
        <f>RANK(E2807,$E$2:$E$4135)</f>
        <v>3143</v>
      </c>
      <c r="G2807" s="109">
        <f>PERCENTRANK($E$2:$E$4135,E2807)</f>
        <v>0.23300000000000001</v>
      </c>
    </row>
    <row r="2808" spans="1:7">
      <c r="A2808" s="95">
        <v>2013</v>
      </c>
      <c r="B2808" s="95" t="s">
        <v>32</v>
      </c>
      <c r="C2808" s="95" t="s">
        <v>127</v>
      </c>
      <c r="D2808" s="95" t="s">
        <v>1186</v>
      </c>
      <c r="E2808" s="111">
        <v>1025000</v>
      </c>
      <c r="F2808" s="110">
        <f>RANK(E2808,$E$2:$E$4135)</f>
        <v>2159</v>
      </c>
      <c r="G2808" s="109">
        <f>PERCENTRANK($E$2:$E$4135,E2808)</f>
        <v>0.47699999999999998</v>
      </c>
    </row>
    <row r="2809" spans="1:7">
      <c r="A2809" s="95">
        <v>2013</v>
      </c>
      <c r="B2809" s="95" t="s">
        <v>33</v>
      </c>
      <c r="C2809" s="95" t="s">
        <v>127</v>
      </c>
      <c r="D2809" s="95" t="s">
        <v>407</v>
      </c>
      <c r="E2809" s="111">
        <v>8500000</v>
      </c>
      <c r="F2809" s="110">
        <f>RANK(E2809,$E$2:$E$4135)</f>
        <v>540</v>
      </c>
      <c r="G2809" s="109">
        <f>PERCENTRANK($E$2:$E$4135,E2809)</f>
        <v>0.86499999999999999</v>
      </c>
    </row>
    <row r="2810" spans="1:7">
      <c r="A2810" s="95">
        <v>2013</v>
      </c>
      <c r="B2810" s="95" t="s">
        <v>33</v>
      </c>
      <c r="C2810" s="95" t="s">
        <v>127</v>
      </c>
      <c r="D2810" s="95" t="s">
        <v>1187</v>
      </c>
      <c r="E2810" s="111">
        <v>503175</v>
      </c>
      <c r="F2810" s="110">
        <f>RANK(E2810,$E$2:$E$4135)</f>
        <v>2914</v>
      </c>
      <c r="G2810" s="109">
        <f>PERCENTRANK($E$2:$E$4135,E2810)</f>
        <v>0.29499999999999998</v>
      </c>
    </row>
    <row r="2811" spans="1:7">
      <c r="A2811" s="95">
        <v>2013</v>
      </c>
      <c r="B2811" s="95" t="s">
        <v>33</v>
      </c>
      <c r="C2811" s="95" t="s">
        <v>127</v>
      </c>
      <c r="D2811" s="95" t="s">
        <v>985</v>
      </c>
      <c r="E2811" s="111">
        <v>4500000</v>
      </c>
      <c r="F2811" s="110">
        <f>RANK(E2811,$E$2:$E$4135)</f>
        <v>1060</v>
      </c>
      <c r="G2811" s="109">
        <f>PERCENTRANK($E$2:$E$4135,E2811)</f>
        <v>0.73599999999999999</v>
      </c>
    </row>
    <row r="2812" spans="1:7">
      <c r="A2812" s="95">
        <v>2013</v>
      </c>
      <c r="B2812" s="95" t="s">
        <v>33</v>
      </c>
      <c r="C2812" s="95" t="s">
        <v>127</v>
      </c>
      <c r="D2812" s="95" t="s">
        <v>986</v>
      </c>
      <c r="E2812" s="111">
        <v>534500</v>
      </c>
      <c r="F2812" s="110">
        <f>RANK(E2812,$E$2:$E$4135)</f>
        <v>2598</v>
      </c>
      <c r="G2812" s="109">
        <f>PERCENTRANK($E$2:$E$4135,E2812)</f>
        <v>0.371</v>
      </c>
    </row>
    <row r="2813" spans="1:7">
      <c r="A2813" s="95">
        <v>2013</v>
      </c>
      <c r="B2813" s="95" t="s">
        <v>33</v>
      </c>
      <c r="C2813" s="95" t="s">
        <v>127</v>
      </c>
      <c r="D2813" s="95" t="s">
        <v>987</v>
      </c>
      <c r="E2813" s="111">
        <v>1280000</v>
      </c>
      <c r="F2813" s="110">
        <f>RANK(E2813,$E$2:$E$4135)</f>
        <v>2032</v>
      </c>
      <c r="G2813" s="109">
        <f>PERCENTRANK($E$2:$E$4135,E2813)</f>
        <v>0.50800000000000001</v>
      </c>
    </row>
    <row r="2814" spans="1:7">
      <c r="A2814" s="95">
        <v>2013</v>
      </c>
      <c r="B2814" s="95" t="s">
        <v>33</v>
      </c>
      <c r="C2814" s="95" t="s">
        <v>127</v>
      </c>
      <c r="D2814" s="95" t="s">
        <v>797</v>
      </c>
      <c r="E2814" s="111">
        <v>2800000</v>
      </c>
      <c r="F2814" s="110">
        <f>RANK(E2814,$E$2:$E$4135)</f>
        <v>1477</v>
      </c>
      <c r="G2814" s="109">
        <f>PERCENTRANK($E$2:$E$4135,E2814)</f>
        <v>0.64100000000000001</v>
      </c>
    </row>
    <row r="2815" spans="1:7">
      <c r="A2815" s="95">
        <v>2013</v>
      </c>
      <c r="B2815" s="95" t="s">
        <v>33</v>
      </c>
      <c r="C2815" s="95" t="s">
        <v>127</v>
      </c>
      <c r="D2815" s="95" t="s">
        <v>1188</v>
      </c>
      <c r="E2815" s="111">
        <v>505125</v>
      </c>
      <c r="F2815" s="110">
        <f>RANK(E2815,$E$2:$E$4135)</f>
        <v>2845</v>
      </c>
      <c r="G2815" s="109">
        <f>PERCENTRANK($E$2:$E$4135,E2815)</f>
        <v>0.311</v>
      </c>
    </row>
    <row r="2816" spans="1:7">
      <c r="A2816" s="95">
        <v>2013</v>
      </c>
      <c r="B2816" s="95" t="s">
        <v>33</v>
      </c>
      <c r="C2816" s="95" t="s">
        <v>127</v>
      </c>
      <c r="D2816" s="95" t="s">
        <v>988</v>
      </c>
      <c r="E2816" s="111">
        <v>506000</v>
      </c>
      <c r="F2816" s="110">
        <f>RANK(E2816,$E$2:$E$4135)</f>
        <v>2826</v>
      </c>
      <c r="G2816" s="109">
        <f>PERCENTRANK($E$2:$E$4135,E2816)</f>
        <v>0.315</v>
      </c>
    </row>
    <row r="2817" spans="1:7">
      <c r="A2817" s="95">
        <v>2013</v>
      </c>
      <c r="B2817" s="95" t="s">
        <v>33</v>
      </c>
      <c r="C2817" s="95" t="s">
        <v>127</v>
      </c>
      <c r="D2817" s="95" t="s">
        <v>492</v>
      </c>
      <c r="E2817" s="111">
        <v>3000000</v>
      </c>
      <c r="F2817" s="110">
        <f>RANK(E2817,$E$2:$E$4135)</f>
        <v>1398</v>
      </c>
      <c r="G2817" s="109">
        <f>PERCENTRANK($E$2:$E$4135,E2817)</f>
        <v>0.64700000000000002</v>
      </c>
    </row>
    <row r="2818" spans="1:7">
      <c r="A2818" s="95">
        <v>2013</v>
      </c>
      <c r="B2818" s="95" t="s">
        <v>33</v>
      </c>
      <c r="C2818" s="95" t="s">
        <v>127</v>
      </c>
      <c r="D2818" s="95" t="s">
        <v>576</v>
      </c>
      <c r="E2818" s="111">
        <v>6750000</v>
      </c>
      <c r="F2818" s="110">
        <f>RANK(E2818,$E$2:$E$4135)</f>
        <v>729</v>
      </c>
      <c r="G2818" s="109">
        <f>PERCENTRANK($E$2:$E$4135,E2818)</f>
        <v>0.82199999999999995</v>
      </c>
    </row>
    <row r="2819" spans="1:7">
      <c r="A2819" s="95">
        <v>2013</v>
      </c>
      <c r="B2819" s="95" t="s">
        <v>33</v>
      </c>
      <c r="C2819" s="95" t="s">
        <v>127</v>
      </c>
      <c r="D2819" s="95" t="s">
        <v>415</v>
      </c>
      <c r="E2819" s="111">
        <v>1050000</v>
      </c>
      <c r="F2819" s="110">
        <f>RANK(E2819,$E$2:$E$4135)</f>
        <v>2152</v>
      </c>
      <c r="G2819" s="109">
        <f>PERCENTRANK($E$2:$E$4135,E2819)</f>
        <v>0.47799999999999998</v>
      </c>
    </row>
    <row r="2820" spans="1:7">
      <c r="A2820" s="95">
        <v>2013</v>
      </c>
      <c r="B2820" s="95" t="s">
        <v>33</v>
      </c>
      <c r="C2820" s="95" t="s">
        <v>127</v>
      </c>
      <c r="D2820" s="95" t="s">
        <v>416</v>
      </c>
      <c r="E2820" s="111">
        <v>9000000</v>
      </c>
      <c r="F2820" s="110">
        <f>RANK(E2820,$E$2:$E$4135)</f>
        <v>503</v>
      </c>
      <c r="G2820" s="109">
        <f>PERCENTRANK($E$2:$E$4135,E2820)</f>
        <v>0.872</v>
      </c>
    </row>
    <row r="2821" spans="1:7">
      <c r="A2821" s="95">
        <v>2013</v>
      </c>
      <c r="B2821" s="95" t="s">
        <v>33</v>
      </c>
      <c r="C2821" s="95" t="s">
        <v>127</v>
      </c>
      <c r="D2821" s="95" t="s">
        <v>133</v>
      </c>
      <c r="E2821" s="111">
        <v>5000000</v>
      </c>
      <c r="F2821" s="110">
        <f>RANK(E2821,$E$2:$E$4135)</f>
        <v>956</v>
      </c>
      <c r="G2821" s="109">
        <f>PERCENTRANK($E$2:$E$4135,E2821)</f>
        <v>0.75600000000000001</v>
      </c>
    </row>
    <row r="2822" spans="1:7">
      <c r="A2822" s="95">
        <v>2013</v>
      </c>
      <c r="B2822" s="95" t="s">
        <v>33</v>
      </c>
      <c r="C2822" s="95" t="s">
        <v>127</v>
      </c>
      <c r="D2822" s="95" t="s">
        <v>77</v>
      </c>
      <c r="E2822" s="111">
        <v>750000</v>
      </c>
      <c r="F2822" s="110">
        <f>RANK(E2822,$E$2:$E$4135)</f>
        <v>2413</v>
      </c>
      <c r="G2822" s="109">
        <f>PERCENTRANK($E$2:$E$4135,E2822)</f>
        <v>0.40600000000000003</v>
      </c>
    </row>
    <row r="2823" spans="1:7">
      <c r="A2823" s="95">
        <v>2013</v>
      </c>
      <c r="B2823" s="95" t="s">
        <v>33</v>
      </c>
      <c r="C2823" s="95" t="s">
        <v>127</v>
      </c>
      <c r="D2823" s="95" t="s">
        <v>967</v>
      </c>
      <c r="E2823" s="111">
        <v>600000</v>
      </c>
      <c r="F2823" s="110">
        <f>RANK(E2823,$E$2:$E$4135)</f>
        <v>2524</v>
      </c>
      <c r="G2823" s="109">
        <f>PERCENTRANK($E$2:$E$4135,E2823)</f>
        <v>0.38500000000000001</v>
      </c>
    </row>
    <row r="2824" spans="1:7">
      <c r="A2824" s="95">
        <v>2013</v>
      </c>
      <c r="B2824" s="95" t="s">
        <v>33</v>
      </c>
      <c r="C2824" s="95" t="s">
        <v>127</v>
      </c>
      <c r="D2824" s="95" t="s">
        <v>1189</v>
      </c>
      <c r="E2824" s="111">
        <v>508175</v>
      </c>
      <c r="F2824" s="110">
        <f>RANK(E2824,$E$2:$E$4135)</f>
        <v>2797</v>
      </c>
      <c r="G2824" s="109">
        <f>PERCENTRANK($E$2:$E$4135,E2824)</f>
        <v>0.32300000000000001</v>
      </c>
    </row>
    <row r="2825" spans="1:7">
      <c r="A2825" s="95">
        <v>2013</v>
      </c>
      <c r="B2825" s="95" t="s">
        <v>33</v>
      </c>
      <c r="C2825" s="95" t="s">
        <v>127</v>
      </c>
      <c r="D2825" s="95" t="s">
        <v>419</v>
      </c>
      <c r="E2825" s="111">
        <v>4560000</v>
      </c>
      <c r="F2825" s="110">
        <f>RANK(E2825,$E$2:$E$4135)</f>
        <v>1058</v>
      </c>
      <c r="G2825" s="109">
        <f>PERCENTRANK($E$2:$E$4135,E2825)</f>
        <v>0.74399999999999999</v>
      </c>
    </row>
    <row r="2826" spans="1:7">
      <c r="A2826" s="95">
        <v>2013</v>
      </c>
      <c r="B2826" s="95" t="s">
        <v>33</v>
      </c>
      <c r="C2826" s="95" t="s">
        <v>127</v>
      </c>
      <c r="D2826" s="95" t="s">
        <v>1190</v>
      </c>
      <c r="E2826" s="111">
        <v>539500</v>
      </c>
      <c r="F2826" s="110">
        <f>RANK(E2826,$E$2:$E$4135)</f>
        <v>2590</v>
      </c>
      <c r="G2826" s="109">
        <f>PERCENTRANK($E$2:$E$4135,E2826)</f>
        <v>0.373</v>
      </c>
    </row>
    <row r="2827" spans="1:7">
      <c r="A2827" s="95">
        <v>2013</v>
      </c>
      <c r="B2827" s="95" t="s">
        <v>33</v>
      </c>
      <c r="C2827" s="95" t="s">
        <v>127</v>
      </c>
      <c r="D2827" s="95" t="s">
        <v>1191</v>
      </c>
      <c r="E2827" s="111">
        <v>528250</v>
      </c>
      <c r="F2827" s="110">
        <f>RANK(E2827,$E$2:$E$4135)</f>
        <v>2618</v>
      </c>
      <c r="G2827" s="109">
        <f>PERCENTRANK($E$2:$E$4135,E2827)</f>
        <v>0.36599999999999999</v>
      </c>
    </row>
    <row r="2828" spans="1:7">
      <c r="A2828" s="95">
        <v>2013</v>
      </c>
      <c r="B2828" s="95" t="s">
        <v>33</v>
      </c>
      <c r="C2828" s="95" t="s">
        <v>127</v>
      </c>
      <c r="D2828" s="95" t="s">
        <v>1093</v>
      </c>
      <c r="E2828" s="111">
        <v>520500</v>
      </c>
      <c r="F2828" s="110">
        <f>RANK(E2828,$E$2:$E$4135)</f>
        <v>2651</v>
      </c>
      <c r="G2828" s="109">
        <f>PERCENTRANK($E$2:$E$4135,E2828)</f>
        <v>0.35799999999999998</v>
      </c>
    </row>
    <row r="2829" spans="1:7">
      <c r="A2829" s="95">
        <v>2013</v>
      </c>
      <c r="B2829" s="95" t="s">
        <v>33</v>
      </c>
      <c r="C2829" s="95" t="s">
        <v>127</v>
      </c>
      <c r="D2829" s="95" t="s">
        <v>502</v>
      </c>
      <c r="E2829" s="111">
        <v>1000000</v>
      </c>
      <c r="F2829" s="110">
        <f>RANK(E2829,$E$2:$E$4135)</f>
        <v>2160</v>
      </c>
      <c r="G2829" s="109">
        <f>PERCENTRANK($E$2:$E$4135,E2829)</f>
        <v>0.45800000000000002</v>
      </c>
    </row>
    <row r="2830" spans="1:7">
      <c r="A2830" s="95">
        <v>2013</v>
      </c>
      <c r="B2830" s="95" t="s">
        <v>33</v>
      </c>
      <c r="C2830" s="95" t="s">
        <v>127</v>
      </c>
      <c r="D2830" s="95" t="s">
        <v>423</v>
      </c>
      <c r="E2830" s="111">
        <v>532000</v>
      </c>
      <c r="F2830" s="110">
        <f>RANK(E2830,$E$2:$E$4135)</f>
        <v>2603</v>
      </c>
      <c r="G2830" s="109">
        <f>PERCENTRANK($E$2:$E$4135,E2830)</f>
        <v>0.37</v>
      </c>
    </row>
    <row r="2831" spans="1:7">
      <c r="A2831" s="95">
        <v>2013</v>
      </c>
      <c r="B2831" s="95" t="s">
        <v>33</v>
      </c>
      <c r="C2831" s="95" t="s">
        <v>127</v>
      </c>
      <c r="D2831" s="95" t="s">
        <v>1192</v>
      </c>
      <c r="E2831" s="111">
        <v>524500</v>
      </c>
      <c r="F2831" s="110">
        <f>RANK(E2831,$E$2:$E$4135)</f>
        <v>2639</v>
      </c>
      <c r="G2831" s="109">
        <f>PERCENTRANK($E$2:$E$4135,E2831)</f>
        <v>0.36099999999999999</v>
      </c>
    </row>
    <row r="2832" spans="1:7">
      <c r="A2832" s="95">
        <v>2013</v>
      </c>
      <c r="B2832" s="95" t="s">
        <v>33</v>
      </c>
      <c r="C2832" s="95" t="s">
        <v>127</v>
      </c>
      <c r="D2832" s="95" t="s">
        <v>1193</v>
      </c>
      <c r="E2832" s="111">
        <v>1000000</v>
      </c>
      <c r="F2832" s="110">
        <f>RANK(E2832,$E$2:$E$4135)</f>
        <v>2160</v>
      </c>
      <c r="G2832" s="109">
        <f>PERCENTRANK($E$2:$E$4135,E2832)</f>
        <v>0.45800000000000002</v>
      </c>
    </row>
    <row r="2833" spans="1:7">
      <c r="A2833" s="95">
        <v>2013</v>
      </c>
      <c r="B2833" s="95" t="s">
        <v>33</v>
      </c>
      <c r="C2833" s="95" t="s">
        <v>127</v>
      </c>
      <c r="D2833" s="95" t="s">
        <v>450</v>
      </c>
      <c r="E2833" s="111">
        <v>13000000</v>
      </c>
      <c r="F2833" s="110">
        <f>RANK(E2833,$E$2:$E$4135)</f>
        <v>260</v>
      </c>
      <c r="G2833" s="109">
        <f>PERCENTRANK($E$2:$E$4135,E2833)</f>
        <v>0.93100000000000005</v>
      </c>
    </row>
    <row r="2834" spans="1:7">
      <c r="A2834" s="95">
        <v>2013</v>
      </c>
      <c r="B2834" s="95" t="s">
        <v>33</v>
      </c>
      <c r="C2834" s="95" t="s">
        <v>127</v>
      </c>
      <c r="D2834" s="95" t="s">
        <v>809</v>
      </c>
      <c r="E2834" s="111">
        <v>11000000</v>
      </c>
      <c r="F2834" s="110">
        <f>RANK(E2834,$E$2:$E$4135)</f>
        <v>371</v>
      </c>
      <c r="G2834" s="109">
        <f>PERCENTRANK($E$2:$E$4135,E2834)</f>
        <v>0.90400000000000003</v>
      </c>
    </row>
    <row r="2835" spans="1:7">
      <c r="A2835" s="95">
        <v>2013</v>
      </c>
      <c r="B2835" s="95" t="s">
        <v>33</v>
      </c>
      <c r="C2835" s="95" t="s">
        <v>127</v>
      </c>
      <c r="D2835" s="95" t="s">
        <v>150</v>
      </c>
      <c r="E2835" s="111">
        <v>1100000</v>
      </c>
      <c r="F2835" s="110">
        <f>RANK(E2835,$E$2:$E$4135)</f>
        <v>2113</v>
      </c>
      <c r="G2835" s="109">
        <f>PERCENTRANK($E$2:$E$4135,E2835)</f>
        <v>0.48199999999999998</v>
      </c>
    </row>
    <row r="2836" spans="1:7">
      <c r="A2836" s="95">
        <v>2013</v>
      </c>
      <c r="B2836" s="95" t="s">
        <v>34</v>
      </c>
      <c r="C2836" s="95" t="s">
        <v>127</v>
      </c>
      <c r="D2836" s="95" t="s">
        <v>430</v>
      </c>
      <c r="E2836" s="111">
        <v>8750000</v>
      </c>
      <c r="F2836" s="110">
        <f>RANK(E2836,$E$2:$E$4135)</f>
        <v>532</v>
      </c>
      <c r="G2836" s="109">
        <f>PERCENTRANK($E$2:$E$4135,E2836)</f>
        <v>0.87</v>
      </c>
    </row>
    <row r="2837" spans="1:7">
      <c r="A2837" s="95">
        <v>2013</v>
      </c>
      <c r="B2837" s="95" t="s">
        <v>34</v>
      </c>
      <c r="C2837" s="95" t="s">
        <v>127</v>
      </c>
      <c r="D2837" s="95" t="s">
        <v>629</v>
      </c>
      <c r="E2837" s="111">
        <v>6500000</v>
      </c>
      <c r="F2837" s="110">
        <f>RANK(E2837,$E$2:$E$4135)</f>
        <v>742</v>
      </c>
      <c r="G2837" s="109">
        <f>PERCENTRANK($E$2:$E$4135,E2837)</f>
        <v>0.81499999999999995</v>
      </c>
    </row>
    <row r="2838" spans="1:7">
      <c r="A2838" s="95">
        <v>2013</v>
      </c>
      <c r="B2838" s="95" t="s">
        <v>34</v>
      </c>
      <c r="C2838" s="95" t="s">
        <v>127</v>
      </c>
      <c r="D2838" s="95" t="s">
        <v>994</v>
      </c>
      <c r="E2838" s="111">
        <v>512500</v>
      </c>
      <c r="F2838" s="110">
        <f>RANK(E2838,$E$2:$E$4135)</f>
        <v>2720</v>
      </c>
      <c r="G2838" s="109">
        <f>PERCENTRANK($E$2:$E$4135,E2838)</f>
        <v>0.34</v>
      </c>
    </row>
    <row r="2839" spans="1:7">
      <c r="A2839" s="95">
        <v>2013</v>
      </c>
      <c r="B2839" s="95" t="s">
        <v>34</v>
      </c>
      <c r="C2839" s="95" t="s">
        <v>127</v>
      </c>
      <c r="D2839" s="95" t="s">
        <v>878</v>
      </c>
      <c r="E2839" s="111">
        <v>3625000</v>
      </c>
      <c r="F2839" s="110">
        <f>RANK(E2839,$E$2:$E$4135)</f>
        <v>1267</v>
      </c>
      <c r="G2839" s="109">
        <f>PERCENTRANK($E$2:$E$4135,E2839)</f>
        <v>0.69299999999999995</v>
      </c>
    </row>
    <row r="2840" spans="1:7">
      <c r="A2840" s="95">
        <v>2013</v>
      </c>
      <c r="B2840" s="95" t="s">
        <v>34</v>
      </c>
      <c r="C2840" s="95" t="s">
        <v>127</v>
      </c>
      <c r="D2840" s="95" t="s">
        <v>1356</v>
      </c>
      <c r="E2840" s="111">
        <v>491000</v>
      </c>
      <c r="F2840" s="110">
        <f>RANK(E2840,$E$2:$E$4135)</f>
        <v>3250</v>
      </c>
      <c r="G2840" s="109">
        <f>PERCENTRANK($E$2:$E$4135,E2840)</f>
        <v>0.21</v>
      </c>
    </row>
    <row r="2841" spans="1:7">
      <c r="A2841" s="95">
        <v>2013</v>
      </c>
      <c r="B2841" s="95" t="s">
        <v>34</v>
      </c>
      <c r="C2841" s="95" t="s">
        <v>127</v>
      </c>
      <c r="D2841" s="95" t="s">
        <v>408</v>
      </c>
      <c r="E2841" s="111">
        <v>4100000</v>
      </c>
      <c r="F2841" s="110">
        <f>RANK(E2841,$E$2:$E$4135)</f>
        <v>1145</v>
      </c>
      <c r="G2841" s="109">
        <f>PERCENTRANK($E$2:$E$4135,E2841)</f>
        <v>0.72099999999999997</v>
      </c>
    </row>
    <row r="2842" spans="1:7">
      <c r="A2842" s="95">
        <v>2013</v>
      </c>
      <c r="B2842" s="95" t="s">
        <v>34</v>
      </c>
      <c r="C2842" s="95" t="s">
        <v>127</v>
      </c>
      <c r="D2842" s="95" t="s">
        <v>1357</v>
      </c>
      <c r="E2842" s="111">
        <v>493000</v>
      </c>
      <c r="F2842" s="110">
        <f>RANK(E2842,$E$2:$E$4135)</f>
        <v>3192</v>
      </c>
      <c r="G2842" s="109">
        <f>PERCENTRANK($E$2:$E$4135,E2842)</f>
        <v>0.22600000000000001</v>
      </c>
    </row>
    <row r="2843" spans="1:7">
      <c r="A2843" s="95">
        <v>2013</v>
      </c>
      <c r="B2843" s="95" t="s">
        <v>34</v>
      </c>
      <c r="C2843" s="95" t="s">
        <v>127</v>
      </c>
      <c r="D2843" s="95" t="s">
        <v>996</v>
      </c>
      <c r="E2843" s="111">
        <v>495000</v>
      </c>
      <c r="F2843" s="110">
        <f>RANK(E2843,$E$2:$E$4135)</f>
        <v>3143</v>
      </c>
      <c r="G2843" s="109">
        <f>PERCENTRANK($E$2:$E$4135,E2843)</f>
        <v>0.23300000000000001</v>
      </c>
    </row>
    <row r="2844" spans="1:7">
      <c r="A2844" s="95">
        <v>2013</v>
      </c>
      <c r="B2844" s="95" t="s">
        <v>34</v>
      </c>
      <c r="C2844" s="95" t="s">
        <v>127</v>
      </c>
      <c r="D2844" s="95" t="s">
        <v>849</v>
      </c>
      <c r="E2844" s="111">
        <v>5000000</v>
      </c>
      <c r="F2844" s="110">
        <f>RANK(E2844,$E$2:$E$4135)</f>
        <v>956</v>
      </c>
      <c r="G2844" s="109">
        <f>PERCENTRANK($E$2:$E$4135,E2844)</f>
        <v>0.75600000000000001</v>
      </c>
    </row>
    <row r="2845" spans="1:7">
      <c r="A2845" s="95">
        <v>2013</v>
      </c>
      <c r="B2845" s="95" t="s">
        <v>34</v>
      </c>
      <c r="C2845" s="95" t="s">
        <v>127</v>
      </c>
      <c r="D2845" s="95" t="s">
        <v>1065</v>
      </c>
      <c r="E2845" s="111">
        <v>530000</v>
      </c>
      <c r="F2845" s="110">
        <f>RANK(E2845,$E$2:$E$4135)</f>
        <v>2605</v>
      </c>
      <c r="G2845" s="109">
        <f>PERCENTRANK($E$2:$E$4135,E2845)</f>
        <v>0.36799999999999999</v>
      </c>
    </row>
    <row r="2846" spans="1:7">
      <c r="A2846" s="95">
        <v>2013</v>
      </c>
      <c r="B2846" s="95" t="s">
        <v>34</v>
      </c>
      <c r="C2846" s="95" t="s">
        <v>127</v>
      </c>
      <c r="D2846" s="95" t="s">
        <v>827</v>
      </c>
      <c r="E2846" s="111">
        <v>17400000</v>
      </c>
      <c r="F2846" s="110">
        <f>RANK(E2846,$E$2:$E$4135)</f>
        <v>106</v>
      </c>
      <c r="G2846" s="109">
        <f>PERCENTRANK($E$2:$E$4135,E2846)</f>
        <v>0.97399999999999998</v>
      </c>
    </row>
    <row r="2847" spans="1:7">
      <c r="A2847" s="95">
        <v>2013</v>
      </c>
      <c r="B2847" s="95" t="s">
        <v>34</v>
      </c>
      <c r="C2847" s="95" t="s">
        <v>127</v>
      </c>
      <c r="D2847" s="95" t="s">
        <v>106</v>
      </c>
      <c r="E2847" s="111">
        <v>3725000</v>
      </c>
      <c r="F2847" s="110">
        <f>RANK(E2847,$E$2:$E$4135)</f>
        <v>1251</v>
      </c>
      <c r="G2847" s="109">
        <f>PERCENTRANK($E$2:$E$4135,E2847)</f>
        <v>0.69699999999999995</v>
      </c>
    </row>
    <row r="2848" spans="1:7">
      <c r="A2848" s="95">
        <v>2013</v>
      </c>
      <c r="B2848" s="95" t="s">
        <v>34</v>
      </c>
      <c r="C2848" s="95" t="s">
        <v>127</v>
      </c>
      <c r="D2848" s="95" t="s">
        <v>1358</v>
      </c>
      <c r="E2848" s="111">
        <v>495000</v>
      </c>
      <c r="F2848" s="110">
        <f>RANK(E2848,$E$2:$E$4135)</f>
        <v>3143</v>
      </c>
      <c r="G2848" s="109">
        <f>PERCENTRANK($E$2:$E$4135,E2848)</f>
        <v>0.23300000000000001</v>
      </c>
    </row>
    <row r="2849" spans="1:7">
      <c r="A2849" s="95">
        <v>2013</v>
      </c>
      <c r="B2849" s="95" t="s">
        <v>34</v>
      </c>
      <c r="C2849" s="95" t="s">
        <v>127</v>
      </c>
      <c r="D2849" s="95" t="s">
        <v>307</v>
      </c>
      <c r="E2849" s="111">
        <v>5050000</v>
      </c>
      <c r="F2849" s="110">
        <f>RANK(E2849,$E$2:$E$4135)</f>
        <v>948</v>
      </c>
      <c r="G2849" s="109">
        <f>PERCENTRANK($E$2:$E$4135,E2849)</f>
        <v>0.76900000000000002</v>
      </c>
    </row>
    <row r="2850" spans="1:7">
      <c r="A2850" s="95">
        <v>2013</v>
      </c>
      <c r="B2850" s="95" t="s">
        <v>34</v>
      </c>
      <c r="C2850" s="95" t="s">
        <v>127</v>
      </c>
      <c r="D2850" s="95" t="s">
        <v>437</v>
      </c>
      <c r="E2850" s="111">
        <v>1181250</v>
      </c>
      <c r="F2850" s="110">
        <f>RANK(E2850,$E$2:$E$4135)</f>
        <v>2091</v>
      </c>
      <c r="G2850" s="109">
        <f>PERCENTRANK($E$2:$E$4135,E2850)</f>
        <v>0.49399999999999999</v>
      </c>
    </row>
    <row r="2851" spans="1:7">
      <c r="A2851" s="95">
        <v>2013</v>
      </c>
      <c r="B2851" s="95" t="s">
        <v>34</v>
      </c>
      <c r="C2851" s="95" t="s">
        <v>127</v>
      </c>
      <c r="D2851" s="95" t="s">
        <v>1359</v>
      </c>
      <c r="E2851" s="111">
        <v>490000</v>
      </c>
      <c r="F2851" s="110">
        <f>RANK(E2851,$E$2:$E$4135)</f>
        <v>3278</v>
      </c>
      <c r="G2851" s="109">
        <f>PERCENTRANK($E$2:$E$4135,E2851)</f>
        <v>0.19600000000000001</v>
      </c>
    </row>
    <row r="2852" spans="1:7">
      <c r="A2852" s="95">
        <v>2013</v>
      </c>
      <c r="B2852" s="95" t="s">
        <v>34</v>
      </c>
      <c r="C2852" s="95" t="s">
        <v>127</v>
      </c>
      <c r="D2852" s="95" t="s">
        <v>439</v>
      </c>
      <c r="E2852" s="111">
        <v>9100000</v>
      </c>
      <c r="F2852" s="110">
        <f>RANK(E2852,$E$2:$E$4135)</f>
        <v>500</v>
      </c>
      <c r="G2852" s="109">
        <f>PERCENTRANK($E$2:$E$4135,E2852)</f>
        <v>0.879</v>
      </c>
    </row>
    <row r="2853" spans="1:7">
      <c r="A2853" s="95">
        <v>2013</v>
      </c>
      <c r="B2853" s="95" t="s">
        <v>34</v>
      </c>
      <c r="C2853" s="95" t="s">
        <v>127</v>
      </c>
      <c r="D2853" s="95" t="s">
        <v>782</v>
      </c>
      <c r="E2853" s="111">
        <v>16000000</v>
      </c>
      <c r="F2853" s="110">
        <f>RANK(E2853,$E$2:$E$4135)</f>
        <v>132</v>
      </c>
      <c r="G2853" s="109">
        <f>PERCENTRANK($E$2:$E$4135,E2853)</f>
        <v>0.96499999999999997</v>
      </c>
    </row>
    <row r="2854" spans="1:7">
      <c r="A2854" s="95">
        <v>2013</v>
      </c>
      <c r="B2854" s="95" t="s">
        <v>34</v>
      </c>
      <c r="C2854" s="95" t="s">
        <v>127</v>
      </c>
      <c r="D2854" s="95" t="s">
        <v>1360</v>
      </c>
      <c r="E2854" s="111">
        <v>495000</v>
      </c>
      <c r="F2854" s="110">
        <f>RANK(E2854,$E$2:$E$4135)</f>
        <v>3143</v>
      </c>
      <c r="G2854" s="109">
        <f>PERCENTRANK($E$2:$E$4135,E2854)</f>
        <v>0.23300000000000001</v>
      </c>
    </row>
    <row r="2855" spans="1:7">
      <c r="A2855" s="95">
        <v>2013</v>
      </c>
      <c r="B2855" s="95" t="s">
        <v>34</v>
      </c>
      <c r="C2855" s="95" t="s">
        <v>127</v>
      </c>
      <c r="D2855" s="95" t="s">
        <v>1361</v>
      </c>
      <c r="E2855" s="111">
        <v>492000</v>
      </c>
      <c r="F2855" s="110">
        <f>RANK(E2855,$E$2:$E$4135)</f>
        <v>3220</v>
      </c>
      <c r="G2855" s="109">
        <f>PERCENTRANK($E$2:$E$4135,E2855)</f>
        <v>0.218</v>
      </c>
    </row>
    <row r="2856" spans="1:7">
      <c r="A2856" s="95">
        <v>2013</v>
      </c>
      <c r="B2856" s="95" t="s">
        <v>34</v>
      </c>
      <c r="C2856" s="95" t="s">
        <v>127</v>
      </c>
      <c r="D2856" s="95" t="s">
        <v>1362</v>
      </c>
      <c r="E2856" s="111">
        <v>510000</v>
      </c>
      <c r="F2856" s="110">
        <f>RANK(E2856,$E$2:$E$4135)</f>
        <v>2760</v>
      </c>
      <c r="G2856" s="109">
        <f>PERCENTRANK($E$2:$E$4135,E2856)</f>
        <v>0.32700000000000001</v>
      </c>
    </row>
    <row r="2857" spans="1:7">
      <c r="A2857" s="95">
        <v>2013</v>
      </c>
      <c r="B2857" s="95" t="s">
        <v>34</v>
      </c>
      <c r="C2857" s="95" t="s">
        <v>127</v>
      </c>
      <c r="D2857" s="95" t="s">
        <v>1000</v>
      </c>
      <c r="E2857" s="111">
        <v>540000</v>
      </c>
      <c r="F2857" s="110">
        <f>RANK(E2857,$E$2:$E$4135)</f>
        <v>2586</v>
      </c>
      <c r="G2857" s="109">
        <f>PERCENTRANK($E$2:$E$4135,E2857)</f>
        <v>0.373</v>
      </c>
    </row>
    <row r="2858" spans="1:7">
      <c r="A2858" s="95">
        <v>2013</v>
      </c>
      <c r="B2858" s="95" t="s">
        <v>34</v>
      </c>
      <c r="C2858" s="95" t="s">
        <v>127</v>
      </c>
      <c r="D2858" s="95" t="s">
        <v>733</v>
      </c>
      <c r="E2858" s="111">
        <v>8500000</v>
      </c>
      <c r="F2858" s="110">
        <f>RANK(E2858,$E$2:$E$4135)</f>
        <v>540</v>
      </c>
      <c r="G2858" s="109">
        <f>PERCENTRANK($E$2:$E$4135,E2858)</f>
        <v>0.86499999999999999</v>
      </c>
    </row>
    <row r="2859" spans="1:7">
      <c r="A2859" s="95">
        <v>2013</v>
      </c>
      <c r="B2859" s="95" t="s">
        <v>34</v>
      </c>
      <c r="C2859" s="95" t="s">
        <v>127</v>
      </c>
      <c r="D2859" s="95" t="s">
        <v>454</v>
      </c>
      <c r="E2859" s="111">
        <v>16200000</v>
      </c>
      <c r="F2859" s="110">
        <f>RANK(E2859,$E$2:$E$4135)</f>
        <v>128</v>
      </c>
      <c r="G2859" s="109">
        <f>PERCENTRANK($E$2:$E$4135,E2859)</f>
        <v>0.96899999999999997</v>
      </c>
    </row>
    <row r="2860" spans="1:7">
      <c r="A2860" s="95">
        <v>2013</v>
      </c>
      <c r="B2860" s="95" t="s">
        <v>34</v>
      </c>
      <c r="C2860" s="95" t="s">
        <v>127</v>
      </c>
      <c r="D2860" s="95" t="s">
        <v>1363</v>
      </c>
      <c r="E2860" s="111">
        <v>2000000</v>
      </c>
      <c r="F2860" s="110">
        <f>RANK(E2860,$E$2:$E$4135)</f>
        <v>1706</v>
      </c>
      <c r="G2860" s="109">
        <f>PERCENTRANK($E$2:$E$4135,E2860)</f>
        <v>0.57299999999999995</v>
      </c>
    </row>
    <row r="2861" spans="1:7">
      <c r="A2861" s="95">
        <v>2013</v>
      </c>
      <c r="B2861" s="95" t="s">
        <v>34</v>
      </c>
      <c r="C2861" s="95" t="s">
        <v>127</v>
      </c>
      <c r="D2861" s="95" t="s">
        <v>843</v>
      </c>
      <c r="E2861" s="111">
        <v>11500000</v>
      </c>
      <c r="F2861" s="110">
        <f>RANK(E2861,$E$2:$E$4135)</f>
        <v>357</v>
      </c>
      <c r="G2861" s="109">
        <f>PERCENTRANK($E$2:$E$4135,E2861)</f>
        <v>0.91200000000000003</v>
      </c>
    </row>
    <row r="2862" spans="1:7">
      <c r="A2862" s="95">
        <v>2013</v>
      </c>
      <c r="B2862" s="95" t="s">
        <v>35</v>
      </c>
      <c r="C2862" s="95" t="s">
        <v>73</v>
      </c>
      <c r="D2862" s="95" t="s">
        <v>156</v>
      </c>
      <c r="E2862" s="111">
        <v>17000000</v>
      </c>
      <c r="F2862" s="110">
        <f>RANK(E2862,$E$2:$E$4135)</f>
        <v>107</v>
      </c>
      <c r="G2862" s="109">
        <f>PERCENTRANK($E$2:$E$4135,E2862)</f>
        <v>0.97199999999999998</v>
      </c>
    </row>
    <row r="2863" spans="1:7">
      <c r="A2863" s="95">
        <v>2013</v>
      </c>
      <c r="B2863" s="95" t="s">
        <v>35</v>
      </c>
      <c r="C2863" s="95" t="s">
        <v>73</v>
      </c>
      <c r="D2863" s="95" t="s">
        <v>460</v>
      </c>
      <c r="E2863" s="111">
        <v>1450000</v>
      </c>
      <c r="F2863" s="110">
        <f>RANK(E2863,$E$2:$E$4135)</f>
        <v>1957</v>
      </c>
      <c r="G2863" s="109">
        <f>PERCENTRANK($E$2:$E$4135,E2863)</f>
        <v>0.52500000000000002</v>
      </c>
    </row>
    <row r="2864" spans="1:7">
      <c r="A2864" s="95">
        <v>2013</v>
      </c>
      <c r="B2864" s="95" t="s">
        <v>35</v>
      </c>
      <c r="C2864" s="95" t="s">
        <v>73</v>
      </c>
      <c r="D2864" s="95" t="s">
        <v>462</v>
      </c>
      <c r="E2864" s="111">
        <v>11000000</v>
      </c>
      <c r="F2864" s="110">
        <f>RANK(E2864,$E$2:$E$4135)</f>
        <v>371</v>
      </c>
      <c r="G2864" s="109">
        <f>PERCENTRANK($E$2:$E$4135,E2864)</f>
        <v>0.90400000000000003</v>
      </c>
    </row>
    <row r="2865" spans="1:7">
      <c r="A2865" s="95">
        <v>2013</v>
      </c>
      <c r="B2865" s="95" t="s">
        <v>35</v>
      </c>
      <c r="C2865" s="95" t="s">
        <v>73</v>
      </c>
      <c r="D2865" s="95" t="s">
        <v>1030</v>
      </c>
      <c r="E2865" s="111">
        <v>6375000</v>
      </c>
      <c r="F2865" s="110">
        <f>RANK(E2865,$E$2:$E$4135)</f>
        <v>770</v>
      </c>
      <c r="G2865" s="109">
        <f>PERCENTRANK($E$2:$E$4135,E2865)</f>
        <v>0.81299999999999994</v>
      </c>
    </row>
    <row r="2866" spans="1:7">
      <c r="A2866" s="95">
        <v>2013</v>
      </c>
      <c r="B2866" s="95" t="s">
        <v>35</v>
      </c>
      <c r="C2866" s="95" t="s">
        <v>73</v>
      </c>
      <c r="D2866" s="95" t="s">
        <v>1364</v>
      </c>
      <c r="E2866" s="111">
        <v>490500</v>
      </c>
      <c r="F2866" s="110">
        <f>RANK(E2866,$E$2:$E$4135)</f>
        <v>3268</v>
      </c>
      <c r="G2866" s="109">
        <f>PERCENTRANK($E$2:$E$4135,E2866)</f>
        <v>0.20699999999999999</v>
      </c>
    </row>
    <row r="2867" spans="1:7">
      <c r="A2867" s="95">
        <v>2013</v>
      </c>
      <c r="B2867" s="95" t="s">
        <v>35</v>
      </c>
      <c r="C2867" s="95" t="s">
        <v>73</v>
      </c>
      <c r="D2867" s="95" t="s">
        <v>796</v>
      </c>
      <c r="E2867" s="111">
        <v>20857143</v>
      </c>
      <c r="F2867" s="110">
        <f>RANK(E2867,$E$2:$E$4135)</f>
        <v>47</v>
      </c>
      <c r="G2867" s="109">
        <f>PERCENTRANK($E$2:$E$4135,E2867)</f>
        <v>0.98799999999999999</v>
      </c>
    </row>
    <row r="2868" spans="1:7">
      <c r="A2868" s="95">
        <v>2013</v>
      </c>
      <c r="B2868" s="95" t="s">
        <v>35</v>
      </c>
      <c r="C2868" s="95" t="s">
        <v>73</v>
      </c>
      <c r="D2868" s="95" t="s">
        <v>1365</v>
      </c>
      <c r="E2868" s="111">
        <v>505000</v>
      </c>
      <c r="F2868" s="110">
        <f>RANK(E2868,$E$2:$E$4135)</f>
        <v>2846</v>
      </c>
      <c r="G2868" s="109">
        <f>PERCENTRANK($E$2:$E$4135,E2868)</f>
        <v>0.30499999999999999</v>
      </c>
    </row>
    <row r="2869" spans="1:7">
      <c r="A2869" s="95">
        <v>2013</v>
      </c>
      <c r="B2869" s="95" t="s">
        <v>35</v>
      </c>
      <c r="C2869" s="95" t="s">
        <v>73</v>
      </c>
      <c r="D2869" s="95" t="s">
        <v>1003</v>
      </c>
      <c r="E2869" s="111">
        <v>2000000</v>
      </c>
      <c r="F2869" s="110">
        <f>RANK(E2869,$E$2:$E$4135)</f>
        <v>1706</v>
      </c>
      <c r="G2869" s="109">
        <f>PERCENTRANK($E$2:$E$4135,E2869)</f>
        <v>0.57299999999999995</v>
      </c>
    </row>
    <row r="2870" spans="1:7">
      <c r="A2870" s="95">
        <v>2013</v>
      </c>
      <c r="B2870" s="95" t="s">
        <v>35</v>
      </c>
      <c r="C2870" s="95" t="s">
        <v>73</v>
      </c>
      <c r="D2870" s="95" t="s">
        <v>608</v>
      </c>
      <c r="E2870" s="111">
        <v>5250000</v>
      </c>
      <c r="F2870" s="110">
        <f>RANK(E2870,$E$2:$E$4135)</f>
        <v>917</v>
      </c>
      <c r="G2870" s="109">
        <f>PERCENTRANK($E$2:$E$4135,E2870)</f>
        <v>0.77500000000000002</v>
      </c>
    </row>
    <row r="2871" spans="1:7">
      <c r="A2871" s="95">
        <v>2013</v>
      </c>
      <c r="B2871" s="95" t="s">
        <v>35</v>
      </c>
      <c r="C2871" s="95" t="s">
        <v>73</v>
      </c>
      <c r="D2871" s="95" t="s">
        <v>467</v>
      </c>
      <c r="E2871" s="111">
        <v>13500000</v>
      </c>
      <c r="F2871" s="110">
        <f>RANK(E2871,$E$2:$E$4135)</f>
        <v>242</v>
      </c>
      <c r="G2871" s="109">
        <f>PERCENTRANK($E$2:$E$4135,E2871)</f>
        <v>0.93899999999999995</v>
      </c>
    </row>
    <row r="2872" spans="1:7">
      <c r="A2872" s="95">
        <v>2013</v>
      </c>
      <c r="B2872" s="95" t="s">
        <v>35</v>
      </c>
      <c r="C2872" s="95" t="s">
        <v>73</v>
      </c>
      <c r="D2872" s="95" t="s">
        <v>1366</v>
      </c>
      <c r="E2872" s="111">
        <v>491000</v>
      </c>
      <c r="F2872" s="110">
        <f>RANK(E2872,$E$2:$E$4135)</f>
        <v>3250</v>
      </c>
      <c r="G2872" s="109">
        <f>PERCENTRANK($E$2:$E$4135,E2872)</f>
        <v>0.21</v>
      </c>
    </row>
    <row r="2873" spans="1:7">
      <c r="A2873" s="95">
        <v>2013</v>
      </c>
      <c r="B2873" s="95" t="s">
        <v>35</v>
      </c>
      <c r="C2873" s="95" t="s">
        <v>73</v>
      </c>
      <c r="D2873" s="95" t="s">
        <v>1367</v>
      </c>
      <c r="E2873" s="111">
        <v>492500</v>
      </c>
      <c r="F2873" s="110">
        <f>RANK(E2873,$E$2:$E$4135)</f>
        <v>3202</v>
      </c>
      <c r="G2873" s="109">
        <f>PERCENTRANK($E$2:$E$4135,E2873)</f>
        <v>0.222</v>
      </c>
    </row>
    <row r="2874" spans="1:7">
      <c r="A2874" s="95">
        <v>2013</v>
      </c>
      <c r="B2874" s="95" t="s">
        <v>35</v>
      </c>
      <c r="C2874" s="95" t="s">
        <v>73</v>
      </c>
      <c r="D2874" s="95" t="s">
        <v>690</v>
      </c>
      <c r="E2874" s="111">
        <v>21857143</v>
      </c>
      <c r="F2874" s="110">
        <f>RANK(E2874,$E$2:$E$4135)</f>
        <v>37</v>
      </c>
      <c r="G2874" s="109">
        <f>PERCENTRANK($E$2:$E$4135,E2874)</f>
        <v>0.99099999999999999</v>
      </c>
    </row>
    <row r="2875" spans="1:7">
      <c r="A2875" s="95">
        <v>2013</v>
      </c>
      <c r="B2875" s="95" t="s">
        <v>35</v>
      </c>
      <c r="C2875" s="95" t="s">
        <v>73</v>
      </c>
      <c r="D2875" s="95" t="s">
        <v>417</v>
      </c>
      <c r="E2875" s="111">
        <v>21000000</v>
      </c>
      <c r="F2875" s="110">
        <f>RANK(E2875,$E$2:$E$4135)</f>
        <v>42</v>
      </c>
      <c r="G2875" s="109">
        <f>PERCENTRANK($E$2:$E$4135,E2875)</f>
        <v>0.98899999999999999</v>
      </c>
    </row>
    <row r="2876" spans="1:7">
      <c r="A2876" s="95">
        <v>2013</v>
      </c>
      <c r="B2876" s="95" t="s">
        <v>35</v>
      </c>
      <c r="C2876" s="95" t="s">
        <v>73</v>
      </c>
      <c r="D2876" s="95" t="s">
        <v>523</v>
      </c>
      <c r="E2876" s="111">
        <v>4711499</v>
      </c>
      <c r="F2876" s="110">
        <f>RANK(E2876,$E$2:$E$4135)</f>
        <v>1044</v>
      </c>
      <c r="G2876" s="109">
        <f>PERCENTRANK($E$2:$E$4135,E2876)</f>
        <v>0.747</v>
      </c>
    </row>
    <row r="2877" spans="1:7">
      <c r="A2877" s="95">
        <v>2013</v>
      </c>
      <c r="B2877" s="95" t="s">
        <v>35</v>
      </c>
      <c r="C2877" s="95" t="s">
        <v>73</v>
      </c>
      <c r="D2877" s="95" t="s">
        <v>693</v>
      </c>
      <c r="E2877" s="111">
        <v>3750000</v>
      </c>
      <c r="F2877" s="110">
        <f>RANK(E2877,$E$2:$E$4135)</f>
        <v>1232</v>
      </c>
      <c r="G2877" s="109">
        <f>PERCENTRANK($E$2:$E$4135,E2877)</f>
        <v>0.69699999999999995</v>
      </c>
    </row>
    <row r="2878" spans="1:7">
      <c r="A2878" s="95">
        <v>2013</v>
      </c>
      <c r="B2878" s="95" t="s">
        <v>35</v>
      </c>
      <c r="C2878" s="95" t="s">
        <v>73</v>
      </c>
      <c r="D2878" s="95" t="s">
        <v>248</v>
      </c>
      <c r="E2878" s="111">
        <v>6000000</v>
      </c>
      <c r="F2878" s="110">
        <f>RANK(E2878,$E$2:$E$4135)</f>
        <v>790</v>
      </c>
      <c r="G2878" s="109">
        <f>PERCENTRANK($E$2:$E$4135,E2878)</f>
        <v>0.79900000000000004</v>
      </c>
    </row>
    <row r="2879" spans="1:7">
      <c r="A2879" s="95">
        <v>2013</v>
      </c>
      <c r="B2879" s="95" t="s">
        <v>35</v>
      </c>
      <c r="C2879" s="95" t="s">
        <v>73</v>
      </c>
      <c r="D2879" s="95" t="s">
        <v>1368</v>
      </c>
      <c r="E2879" s="111">
        <v>492500</v>
      </c>
      <c r="F2879" s="110">
        <f>RANK(E2879,$E$2:$E$4135)</f>
        <v>3202</v>
      </c>
      <c r="G2879" s="109">
        <f>PERCENTRANK($E$2:$E$4135,E2879)</f>
        <v>0.222</v>
      </c>
    </row>
    <row r="2880" spans="1:7">
      <c r="A2880" s="95">
        <v>2013</v>
      </c>
      <c r="B2880" s="95" t="s">
        <v>35</v>
      </c>
      <c r="C2880" s="95" t="s">
        <v>73</v>
      </c>
      <c r="D2880" s="95" t="s">
        <v>800</v>
      </c>
      <c r="E2880" s="111">
        <v>2850000</v>
      </c>
      <c r="F2880" s="110">
        <f>RANK(E2880,$E$2:$E$4135)</f>
        <v>1474</v>
      </c>
      <c r="G2880" s="109">
        <f>PERCENTRANK($E$2:$E$4135,E2880)</f>
        <v>0.64300000000000002</v>
      </c>
    </row>
    <row r="2881" spans="1:7">
      <c r="A2881" s="95">
        <v>2013</v>
      </c>
      <c r="B2881" s="95" t="s">
        <v>35</v>
      </c>
      <c r="C2881" s="95" t="s">
        <v>73</v>
      </c>
      <c r="D2881" s="95" t="s">
        <v>1006</v>
      </c>
      <c r="E2881" s="111">
        <v>512000</v>
      </c>
      <c r="F2881" s="110">
        <f>RANK(E2881,$E$2:$E$4135)</f>
        <v>2734</v>
      </c>
      <c r="G2881" s="109">
        <f>PERCENTRANK($E$2:$E$4135,E2881)</f>
        <v>0.33700000000000002</v>
      </c>
    </row>
    <row r="2882" spans="1:7">
      <c r="A2882" s="95">
        <v>2013</v>
      </c>
      <c r="B2882" s="95" t="s">
        <v>35</v>
      </c>
      <c r="C2882" s="95" t="s">
        <v>73</v>
      </c>
      <c r="D2882" s="95" t="s">
        <v>471</v>
      </c>
      <c r="E2882" s="111">
        <v>20250000</v>
      </c>
      <c r="F2882" s="110">
        <f>RANK(E2882,$E$2:$E$4135)</f>
        <v>54</v>
      </c>
      <c r="G2882" s="109">
        <f>PERCENTRANK($E$2:$E$4135,E2882)</f>
        <v>0.98599999999999999</v>
      </c>
    </row>
    <row r="2883" spans="1:7">
      <c r="A2883" s="95">
        <v>2013</v>
      </c>
      <c r="B2883" s="95" t="s">
        <v>35</v>
      </c>
      <c r="C2883" s="95" t="s">
        <v>73</v>
      </c>
      <c r="D2883" s="95" t="s">
        <v>472</v>
      </c>
      <c r="E2883" s="111">
        <v>11750000</v>
      </c>
      <c r="F2883" s="110">
        <f>RANK(E2883,$E$2:$E$4135)</f>
        <v>350</v>
      </c>
      <c r="G2883" s="109">
        <f>PERCENTRANK($E$2:$E$4135,E2883)</f>
        <v>0.91500000000000004</v>
      </c>
    </row>
    <row r="2884" spans="1:7">
      <c r="A2884" s="95">
        <v>2013</v>
      </c>
      <c r="B2884" s="95" t="s">
        <v>35</v>
      </c>
      <c r="C2884" s="95" t="s">
        <v>73</v>
      </c>
      <c r="D2884" s="95" t="s">
        <v>722</v>
      </c>
      <c r="E2884" s="111">
        <v>5500000</v>
      </c>
      <c r="F2884" s="110">
        <f>RANK(E2884,$E$2:$E$4135)</f>
        <v>866</v>
      </c>
      <c r="G2884" s="109">
        <f>PERCENTRANK($E$2:$E$4135,E2884)</f>
        <v>0.78100000000000003</v>
      </c>
    </row>
    <row r="2885" spans="1:7">
      <c r="A2885" s="95">
        <v>2013</v>
      </c>
      <c r="B2885" s="95" t="s">
        <v>35</v>
      </c>
      <c r="C2885" s="95" t="s">
        <v>73</v>
      </c>
      <c r="D2885" s="95" t="s">
        <v>222</v>
      </c>
      <c r="E2885" s="111">
        <v>13166667</v>
      </c>
      <c r="F2885" s="110">
        <f>RANK(E2885,$E$2:$E$4135)</f>
        <v>254</v>
      </c>
      <c r="G2885" s="109">
        <f>PERCENTRANK($E$2:$E$4135,E2885)</f>
        <v>0.93799999999999994</v>
      </c>
    </row>
    <row r="2886" spans="1:7">
      <c r="A2886" s="95">
        <v>2013</v>
      </c>
      <c r="B2886" s="95" t="s">
        <v>35</v>
      </c>
      <c r="C2886" s="95" t="s">
        <v>73</v>
      </c>
      <c r="D2886" s="95" t="s">
        <v>1369</v>
      </c>
      <c r="E2886" s="111">
        <v>2000000</v>
      </c>
      <c r="F2886" s="110">
        <f>RANK(E2886,$E$2:$E$4135)</f>
        <v>1706</v>
      </c>
      <c r="G2886" s="109">
        <f>PERCENTRANK($E$2:$E$4135,E2886)</f>
        <v>0.57299999999999995</v>
      </c>
    </row>
    <row r="2887" spans="1:7">
      <c r="A2887" s="95">
        <v>2013</v>
      </c>
      <c r="B2887" s="95" t="s">
        <v>35</v>
      </c>
      <c r="C2887" s="95" t="s">
        <v>73</v>
      </c>
      <c r="D2887" s="95" t="s">
        <v>536</v>
      </c>
      <c r="E2887" s="111">
        <v>1500000</v>
      </c>
      <c r="F2887" s="110">
        <f>RANK(E2887,$E$2:$E$4135)</f>
        <v>1886</v>
      </c>
      <c r="G2887" s="109">
        <f>PERCENTRANK($E$2:$E$4135,E2887)</f>
        <v>0.52800000000000002</v>
      </c>
    </row>
    <row r="2888" spans="1:7">
      <c r="A2888" s="95">
        <v>2013</v>
      </c>
      <c r="B2888" s="95" t="s">
        <v>35</v>
      </c>
      <c r="C2888" s="95" t="s">
        <v>73</v>
      </c>
      <c r="D2888" s="95" t="s">
        <v>365</v>
      </c>
      <c r="E2888" s="111">
        <v>15500000</v>
      </c>
      <c r="F2888" s="110">
        <f>RANK(E2888,$E$2:$E$4135)</f>
        <v>157</v>
      </c>
      <c r="G2888" s="109">
        <f>PERCENTRANK($E$2:$E$4135,E2888)</f>
        <v>0.96099999999999997</v>
      </c>
    </row>
    <row r="2889" spans="1:7">
      <c r="A2889" s="95">
        <v>2013</v>
      </c>
      <c r="B2889" s="95" t="s">
        <v>35</v>
      </c>
      <c r="C2889" s="95" t="s">
        <v>73</v>
      </c>
      <c r="D2889" s="95" t="s">
        <v>1370</v>
      </c>
      <c r="E2889" s="111">
        <v>491500</v>
      </c>
      <c r="F2889" s="110">
        <f>RANK(E2889,$E$2:$E$4135)</f>
        <v>3235</v>
      </c>
      <c r="G2889" s="109">
        <f>PERCENTRANK($E$2:$E$4135,E2889)</f>
        <v>0.216</v>
      </c>
    </row>
    <row r="2890" spans="1:7">
      <c r="A2890" s="95">
        <v>2013</v>
      </c>
      <c r="B2890" s="95" t="s">
        <v>35</v>
      </c>
      <c r="C2890" s="95" t="s">
        <v>73</v>
      </c>
      <c r="D2890" s="95" t="s">
        <v>1371</v>
      </c>
      <c r="E2890" s="111">
        <v>3333333</v>
      </c>
      <c r="F2890" s="110">
        <f>RANK(E2890,$E$2:$E$4135)</f>
        <v>1326</v>
      </c>
      <c r="G2890" s="109">
        <f>PERCENTRANK($E$2:$E$4135,E2890)</f>
        <v>0.67900000000000005</v>
      </c>
    </row>
    <row r="2891" spans="1:7">
      <c r="A2891" s="95">
        <v>2013</v>
      </c>
      <c r="B2891" s="95" t="s">
        <v>35</v>
      </c>
      <c r="C2891" s="95" t="s">
        <v>73</v>
      </c>
      <c r="D2891" s="95" t="s">
        <v>786</v>
      </c>
      <c r="E2891" s="111">
        <v>1500000</v>
      </c>
      <c r="F2891" s="110">
        <f>RANK(E2891,$E$2:$E$4135)</f>
        <v>1886</v>
      </c>
      <c r="G2891" s="109">
        <f>PERCENTRANK($E$2:$E$4135,E2891)</f>
        <v>0.52800000000000002</v>
      </c>
    </row>
    <row r="2892" spans="1:7">
      <c r="A2892" s="95">
        <v>2013</v>
      </c>
      <c r="B2892" s="95" t="s">
        <v>35</v>
      </c>
      <c r="C2892" s="95" t="s">
        <v>73</v>
      </c>
      <c r="D2892" s="95" t="s">
        <v>758</v>
      </c>
      <c r="E2892" s="111">
        <v>7295911</v>
      </c>
      <c r="F2892" s="110">
        <f>RANK(E2892,$E$2:$E$4135)</f>
        <v>661</v>
      </c>
      <c r="G2892" s="109">
        <f>PERCENTRANK($E$2:$E$4135,E2892)</f>
        <v>0.84</v>
      </c>
    </row>
    <row r="2893" spans="1:7">
      <c r="A2893" s="95">
        <v>2013</v>
      </c>
      <c r="B2893" s="95" t="s">
        <v>35</v>
      </c>
      <c r="C2893" s="95" t="s">
        <v>73</v>
      </c>
      <c r="D2893" s="95" t="s">
        <v>1372</v>
      </c>
      <c r="E2893" s="111">
        <v>490500</v>
      </c>
      <c r="F2893" s="110">
        <f>RANK(E2893,$E$2:$E$4135)</f>
        <v>3268</v>
      </c>
      <c r="G2893" s="109">
        <f>PERCENTRANK($E$2:$E$4135,E2893)</f>
        <v>0.20699999999999999</v>
      </c>
    </row>
    <row r="2894" spans="1:7">
      <c r="A2894" s="95">
        <v>2013</v>
      </c>
      <c r="B2894" s="95" t="s">
        <v>51</v>
      </c>
      <c r="C2894" s="95" t="s">
        <v>73</v>
      </c>
      <c r="D2894" s="95" t="s">
        <v>1296</v>
      </c>
      <c r="E2894" s="111">
        <v>507900</v>
      </c>
      <c r="F2894" s="110">
        <f>RANK(E2894,$E$2:$E$4135)</f>
        <v>2799</v>
      </c>
      <c r="G2894" s="109">
        <f>PERCENTRANK($E$2:$E$4135,E2894)</f>
        <v>0.32200000000000001</v>
      </c>
    </row>
    <row r="2895" spans="1:7">
      <c r="A2895" s="95">
        <v>2013</v>
      </c>
      <c r="B2895" s="95" t="s">
        <v>51</v>
      </c>
      <c r="C2895" s="95" t="s">
        <v>73</v>
      </c>
      <c r="D2895" s="95" t="s">
        <v>1373</v>
      </c>
      <c r="E2895" s="111">
        <v>490000</v>
      </c>
      <c r="F2895" s="110">
        <f>RANK(E2895,$E$2:$E$4135)</f>
        <v>3278</v>
      </c>
      <c r="G2895" s="109">
        <f>PERCENTRANK($E$2:$E$4135,E2895)</f>
        <v>0.19600000000000001</v>
      </c>
    </row>
    <row r="2896" spans="1:7">
      <c r="A2896" s="95">
        <v>2013</v>
      </c>
      <c r="B2896" s="95" t="s">
        <v>51</v>
      </c>
      <c r="C2896" s="95" t="s">
        <v>73</v>
      </c>
      <c r="D2896" s="95" t="s">
        <v>1208</v>
      </c>
      <c r="E2896" s="111">
        <v>505000</v>
      </c>
      <c r="F2896" s="110">
        <f>RANK(E2896,$E$2:$E$4135)</f>
        <v>2846</v>
      </c>
      <c r="G2896" s="109">
        <f>PERCENTRANK($E$2:$E$4135,E2896)</f>
        <v>0.30499999999999999</v>
      </c>
    </row>
    <row r="2897" spans="1:7">
      <c r="A2897" s="95">
        <v>2013</v>
      </c>
      <c r="B2897" s="95" t="s">
        <v>51</v>
      </c>
      <c r="C2897" s="95" t="s">
        <v>73</v>
      </c>
      <c r="D2897" s="95" t="s">
        <v>353</v>
      </c>
      <c r="E2897" s="111">
        <v>503500</v>
      </c>
      <c r="F2897" s="110">
        <f>RANK(E2897,$E$2:$E$4135)</f>
        <v>2907</v>
      </c>
      <c r="G2897" s="109">
        <f>PERCENTRANK($E$2:$E$4135,E2897)</f>
        <v>0.29599999999999999</v>
      </c>
    </row>
    <row r="2898" spans="1:7">
      <c r="A2898" s="95">
        <v>2013</v>
      </c>
      <c r="B2898" s="95" t="s">
        <v>51</v>
      </c>
      <c r="C2898" s="95" t="s">
        <v>73</v>
      </c>
      <c r="D2898" s="95" t="s">
        <v>633</v>
      </c>
      <c r="E2898" s="111">
        <v>1600000</v>
      </c>
      <c r="F2898" s="110">
        <f>RANK(E2898,$E$2:$E$4135)</f>
        <v>1858</v>
      </c>
      <c r="G2898" s="109">
        <f>PERCENTRANK($E$2:$E$4135,E2898)</f>
        <v>0.54600000000000004</v>
      </c>
    </row>
    <row r="2899" spans="1:7">
      <c r="A2899" s="95">
        <v>2013</v>
      </c>
      <c r="B2899" s="95" t="s">
        <v>51</v>
      </c>
      <c r="C2899" s="95" t="s">
        <v>73</v>
      </c>
      <c r="D2899" s="95" t="s">
        <v>966</v>
      </c>
      <c r="E2899" s="111">
        <v>492500</v>
      </c>
      <c r="F2899" s="110">
        <f>RANK(E2899,$E$2:$E$4135)</f>
        <v>3202</v>
      </c>
      <c r="G2899" s="109">
        <f>PERCENTRANK($E$2:$E$4135,E2899)</f>
        <v>0.222</v>
      </c>
    </row>
    <row r="2900" spans="1:7">
      <c r="A2900" s="95">
        <v>2013</v>
      </c>
      <c r="B2900" s="95" t="s">
        <v>51</v>
      </c>
      <c r="C2900" s="95" t="s">
        <v>73</v>
      </c>
      <c r="D2900" s="95" t="s">
        <v>1374</v>
      </c>
      <c r="E2900" s="111">
        <v>502000</v>
      </c>
      <c r="F2900" s="110">
        <f>RANK(E2900,$E$2:$E$4135)</f>
        <v>2950</v>
      </c>
      <c r="G2900" s="109">
        <f>PERCENTRANK($E$2:$E$4135,E2900)</f>
        <v>0.28100000000000003</v>
      </c>
    </row>
    <row r="2901" spans="1:7">
      <c r="A2901" s="95">
        <v>2013</v>
      </c>
      <c r="B2901" s="95" t="s">
        <v>51</v>
      </c>
      <c r="C2901" s="95" t="s">
        <v>73</v>
      </c>
      <c r="D2901" s="95" t="s">
        <v>1375</v>
      </c>
      <c r="E2901" s="111">
        <v>2750000</v>
      </c>
      <c r="F2901" s="110">
        <f>RANK(E2901,$E$2:$E$4135)</f>
        <v>1487</v>
      </c>
      <c r="G2901" s="109">
        <f>PERCENTRANK($E$2:$E$4135,E2901)</f>
        <v>0.63300000000000001</v>
      </c>
    </row>
    <row r="2902" spans="1:7">
      <c r="A2902" s="95">
        <v>2013</v>
      </c>
      <c r="B2902" s="95" t="s">
        <v>51</v>
      </c>
      <c r="C2902" s="95" t="s">
        <v>73</v>
      </c>
      <c r="D2902" s="95" t="s">
        <v>1376</v>
      </c>
      <c r="E2902" s="111">
        <v>491500</v>
      </c>
      <c r="F2902" s="110">
        <f>RANK(E2902,$E$2:$E$4135)</f>
        <v>3235</v>
      </c>
      <c r="G2902" s="109">
        <f>PERCENTRANK($E$2:$E$4135,E2902)</f>
        <v>0.216</v>
      </c>
    </row>
    <row r="2903" spans="1:7">
      <c r="A2903" s="95">
        <v>2013</v>
      </c>
      <c r="B2903" s="95" t="s">
        <v>51</v>
      </c>
      <c r="C2903" s="95" t="s">
        <v>73</v>
      </c>
      <c r="D2903" s="95" t="s">
        <v>1377</v>
      </c>
      <c r="E2903" s="111">
        <v>490000</v>
      </c>
      <c r="F2903" s="110">
        <f>RANK(E2903,$E$2:$E$4135)</f>
        <v>3278</v>
      </c>
      <c r="G2903" s="109">
        <f>PERCENTRANK($E$2:$E$4135,E2903)</f>
        <v>0.19600000000000001</v>
      </c>
    </row>
    <row r="2904" spans="1:7">
      <c r="A2904" s="95">
        <v>2013</v>
      </c>
      <c r="B2904" s="95" t="s">
        <v>51</v>
      </c>
      <c r="C2904" s="95" t="s">
        <v>73</v>
      </c>
      <c r="D2904" s="95" t="s">
        <v>440</v>
      </c>
      <c r="E2904" s="111">
        <v>1500000</v>
      </c>
      <c r="F2904" s="110">
        <f>RANK(E2904,$E$2:$E$4135)</f>
        <v>1886</v>
      </c>
      <c r="G2904" s="109">
        <f>PERCENTRANK($E$2:$E$4135,E2904)</f>
        <v>0.52800000000000002</v>
      </c>
    </row>
    <row r="2905" spans="1:7">
      <c r="A2905" s="95">
        <v>2013</v>
      </c>
      <c r="B2905" s="95" t="s">
        <v>51</v>
      </c>
      <c r="C2905" s="95" t="s">
        <v>73</v>
      </c>
      <c r="D2905" s="95" t="s">
        <v>968</v>
      </c>
      <c r="E2905" s="111">
        <v>491500</v>
      </c>
      <c r="F2905" s="110">
        <f>RANK(E2905,$E$2:$E$4135)</f>
        <v>3235</v>
      </c>
      <c r="G2905" s="109">
        <f>PERCENTRANK($E$2:$E$4135,E2905)</f>
        <v>0.216</v>
      </c>
    </row>
    <row r="2906" spans="1:7">
      <c r="A2906" s="95">
        <v>2013</v>
      </c>
      <c r="B2906" s="95" t="s">
        <v>51</v>
      </c>
      <c r="C2906" s="95" t="s">
        <v>73</v>
      </c>
      <c r="D2906" s="95" t="s">
        <v>361</v>
      </c>
      <c r="E2906" s="111">
        <v>11500000</v>
      </c>
      <c r="F2906" s="110">
        <f>RANK(E2906,$E$2:$E$4135)</f>
        <v>357</v>
      </c>
      <c r="G2906" s="109">
        <f>PERCENTRANK($E$2:$E$4135,E2906)</f>
        <v>0.91200000000000003</v>
      </c>
    </row>
    <row r="2907" spans="1:7">
      <c r="A2907" s="95">
        <v>2013</v>
      </c>
      <c r="B2907" s="95" t="s">
        <v>51</v>
      </c>
      <c r="C2907" s="95" t="s">
        <v>73</v>
      </c>
      <c r="D2907" s="95" t="s">
        <v>311</v>
      </c>
      <c r="E2907" s="111">
        <v>800000</v>
      </c>
      <c r="F2907" s="110">
        <f>RANK(E2907,$E$2:$E$4135)</f>
        <v>2375</v>
      </c>
      <c r="G2907" s="109">
        <f>PERCENTRANK($E$2:$E$4135,E2907)</f>
        <v>0.41799999999999998</v>
      </c>
    </row>
    <row r="2908" spans="1:7">
      <c r="A2908" s="95">
        <v>2013</v>
      </c>
      <c r="B2908" s="95" t="s">
        <v>51</v>
      </c>
      <c r="C2908" s="95" t="s">
        <v>73</v>
      </c>
      <c r="D2908" s="95" t="s">
        <v>198</v>
      </c>
      <c r="E2908" s="111">
        <v>1600000</v>
      </c>
      <c r="F2908" s="110">
        <f>RANK(E2908,$E$2:$E$4135)</f>
        <v>1858</v>
      </c>
      <c r="G2908" s="109">
        <f>PERCENTRANK($E$2:$E$4135,E2908)</f>
        <v>0.54600000000000004</v>
      </c>
    </row>
    <row r="2909" spans="1:7">
      <c r="A2909" s="95">
        <v>2013</v>
      </c>
      <c r="B2909" s="95" t="s">
        <v>51</v>
      </c>
      <c r="C2909" s="95" t="s">
        <v>73</v>
      </c>
      <c r="D2909" s="95" t="s">
        <v>647</v>
      </c>
      <c r="E2909" s="111">
        <v>2750000</v>
      </c>
      <c r="F2909" s="110">
        <f>RANK(E2909,$E$2:$E$4135)</f>
        <v>1487</v>
      </c>
      <c r="G2909" s="109">
        <f>PERCENTRANK($E$2:$E$4135,E2909)</f>
        <v>0.63300000000000001</v>
      </c>
    </row>
    <row r="2910" spans="1:7">
      <c r="A2910" s="95">
        <v>2013</v>
      </c>
      <c r="B2910" s="95" t="s">
        <v>51</v>
      </c>
      <c r="C2910" s="95" t="s">
        <v>73</v>
      </c>
      <c r="D2910" s="95" t="s">
        <v>1378</v>
      </c>
      <c r="E2910" s="111">
        <v>490000</v>
      </c>
      <c r="F2910" s="110">
        <f>RANK(E2910,$E$2:$E$4135)</f>
        <v>3278</v>
      </c>
      <c r="G2910" s="109">
        <f>PERCENTRANK($E$2:$E$4135,E2910)</f>
        <v>0.19600000000000001</v>
      </c>
    </row>
    <row r="2911" spans="1:7">
      <c r="A2911" s="95">
        <v>2013</v>
      </c>
      <c r="B2911" s="95" t="s">
        <v>51</v>
      </c>
      <c r="C2911" s="95" t="s">
        <v>73</v>
      </c>
      <c r="D2911" s="95" t="s">
        <v>537</v>
      </c>
      <c r="E2911" s="111">
        <v>1000000</v>
      </c>
      <c r="F2911" s="110">
        <f>RANK(E2911,$E$2:$E$4135)</f>
        <v>2160</v>
      </c>
      <c r="G2911" s="109">
        <f>PERCENTRANK($E$2:$E$4135,E2911)</f>
        <v>0.45800000000000002</v>
      </c>
    </row>
    <row r="2912" spans="1:7">
      <c r="A2912" s="95">
        <v>2013</v>
      </c>
      <c r="B2912" s="95" t="s">
        <v>51</v>
      </c>
      <c r="C2912" s="95" t="s">
        <v>73</v>
      </c>
      <c r="D2912" s="95" t="s">
        <v>1379</v>
      </c>
      <c r="E2912" s="111">
        <v>494500</v>
      </c>
      <c r="F2912" s="110">
        <f>RANK(E2912,$E$2:$E$4135)</f>
        <v>3173</v>
      </c>
      <c r="G2912" s="109">
        <f>PERCENTRANK($E$2:$E$4135,E2912)</f>
        <v>0.23200000000000001</v>
      </c>
    </row>
    <row r="2913" spans="1:7">
      <c r="A2913" s="95">
        <v>2013</v>
      </c>
      <c r="B2913" s="95" t="s">
        <v>51</v>
      </c>
      <c r="C2913" s="95" t="s">
        <v>73</v>
      </c>
      <c r="D2913" s="95" t="s">
        <v>1380</v>
      </c>
      <c r="E2913" s="111">
        <v>490000</v>
      </c>
      <c r="F2913" s="110">
        <f>RANK(E2913,$E$2:$E$4135)</f>
        <v>3278</v>
      </c>
      <c r="G2913" s="109">
        <f>PERCENTRANK($E$2:$E$4135,E2913)</f>
        <v>0.19600000000000001</v>
      </c>
    </row>
    <row r="2914" spans="1:7">
      <c r="A2914" s="95">
        <v>2013</v>
      </c>
      <c r="B2914" s="95" t="s">
        <v>51</v>
      </c>
      <c r="C2914" s="95" t="s">
        <v>73</v>
      </c>
      <c r="D2914" s="95" t="s">
        <v>1381</v>
      </c>
      <c r="E2914" s="111">
        <v>491500</v>
      </c>
      <c r="F2914" s="110">
        <f>RANK(E2914,$E$2:$E$4135)</f>
        <v>3235</v>
      </c>
      <c r="G2914" s="109">
        <f>PERCENTRANK($E$2:$E$4135,E2914)</f>
        <v>0.216</v>
      </c>
    </row>
    <row r="2915" spans="1:7">
      <c r="A2915" s="95">
        <v>2013</v>
      </c>
      <c r="B2915" s="95" t="s">
        <v>51</v>
      </c>
      <c r="C2915" s="95" t="s">
        <v>73</v>
      </c>
      <c r="D2915" s="95" t="s">
        <v>970</v>
      </c>
      <c r="E2915" s="111">
        <v>537000</v>
      </c>
      <c r="F2915" s="110">
        <f>RANK(E2915,$E$2:$E$4135)</f>
        <v>2593</v>
      </c>
      <c r="G2915" s="109">
        <f>PERCENTRANK($E$2:$E$4135,E2915)</f>
        <v>0.372</v>
      </c>
    </row>
    <row r="2916" spans="1:7">
      <c r="A2916" s="95">
        <v>2013</v>
      </c>
      <c r="B2916" s="95" t="s">
        <v>51</v>
      </c>
      <c r="C2916" s="95" t="s">
        <v>73</v>
      </c>
      <c r="D2916" s="95" t="s">
        <v>1382</v>
      </c>
      <c r="E2916" s="111">
        <v>2150000</v>
      </c>
      <c r="F2916" s="110">
        <f>RANK(E2916,$E$2:$E$4135)</f>
        <v>1670</v>
      </c>
      <c r="G2916" s="109">
        <f>PERCENTRANK($E$2:$E$4135,E2916)</f>
        <v>0.59499999999999997</v>
      </c>
    </row>
    <row r="2917" spans="1:7">
      <c r="A2917" s="95">
        <v>2013</v>
      </c>
      <c r="B2917" s="95" t="s">
        <v>51</v>
      </c>
      <c r="C2917" s="95" t="s">
        <v>73</v>
      </c>
      <c r="D2917" s="95" t="s">
        <v>971</v>
      </c>
      <c r="E2917" s="111">
        <v>975000</v>
      </c>
      <c r="F2917" s="110">
        <f>RANK(E2917,$E$2:$E$4135)</f>
        <v>2243</v>
      </c>
      <c r="G2917" s="109">
        <f>PERCENTRANK($E$2:$E$4135,E2917)</f>
        <v>0.45600000000000002</v>
      </c>
    </row>
    <row r="2918" spans="1:7">
      <c r="A2918" s="95">
        <v>2013</v>
      </c>
      <c r="B2918" s="95" t="s">
        <v>36</v>
      </c>
      <c r="C2918" s="95" t="s">
        <v>73</v>
      </c>
      <c r="D2918" s="95" t="s">
        <v>1209</v>
      </c>
      <c r="E2918" s="111">
        <v>1712500</v>
      </c>
      <c r="F2918" s="110">
        <f>RANK(E2918,$E$2:$E$4135)</f>
        <v>1835</v>
      </c>
      <c r="G2918" s="109">
        <f>PERCENTRANK($E$2:$E$4135,E2918)</f>
        <v>0.55600000000000005</v>
      </c>
    </row>
    <row r="2919" spans="1:7">
      <c r="A2919" s="95">
        <v>2013</v>
      </c>
      <c r="B2919" s="95" t="s">
        <v>36</v>
      </c>
      <c r="C2919" s="95" t="s">
        <v>73</v>
      </c>
      <c r="D2919" s="95" t="s">
        <v>1010</v>
      </c>
      <c r="E2919" s="111">
        <v>5000000</v>
      </c>
      <c r="F2919" s="110">
        <f>RANK(E2919,$E$2:$E$4135)</f>
        <v>956</v>
      </c>
      <c r="G2919" s="109">
        <f>PERCENTRANK($E$2:$E$4135,E2919)</f>
        <v>0.75600000000000001</v>
      </c>
    </row>
    <row r="2920" spans="1:7">
      <c r="A2920" s="95">
        <v>2013</v>
      </c>
      <c r="B2920" s="95" t="s">
        <v>36</v>
      </c>
      <c r="C2920" s="95" t="s">
        <v>73</v>
      </c>
      <c r="D2920" s="95" t="s">
        <v>347</v>
      </c>
      <c r="E2920" s="111">
        <v>1550000</v>
      </c>
      <c r="F2920" s="110">
        <f>RANK(E2920,$E$2:$E$4135)</f>
        <v>1877</v>
      </c>
      <c r="G2920" s="109">
        <f>PERCENTRANK($E$2:$E$4135,E2920)</f>
        <v>0.54500000000000004</v>
      </c>
    </row>
    <row r="2921" spans="1:7">
      <c r="A2921" s="95">
        <v>2013</v>
      </c>
      <c r="B2921" s="95" t="s">
        <v>36</v>
      </c>
      <c r="C2921" s="95" t="s">
        <v>73</v>
      </c>
      <c r="D2921" s="95" t="s">
        <v>405</v>
      </c>
      <c r="E2921" s="111">
        <v>900000</v>
      </c>
      <c r="F2921" s="110">
        <f>RANK(E2921,$E$2:$E$4135)</f>
        <v>2282</v>
      </c>
      <c r="G2921" s="109">
        <f>PERCENTRANK($E$2:$E$4135,E2921)</f>
        <v>0.44</v>
      </c>
    </row>
    <row r="2922" spans="1:7">
      <c r="A2922" s="95">
        <v>2013</v>
      </c>
      <c r="B2922" s="95" t="s">
        <v>36</v>
      </c>
      <c r="C2922" s="95" t="s">
        <v>73</v>
      </c>
      <c r="D2922" s="95" t="s">
        <v>1383</v>
      </c>
      <c r="E2922" s="111">
        <v>490000</v>
      </c>
      <c r="F2922" s="110">
        <f>RANK(E2922,$E$2:$E$4135)</f>
        <v>3278</v>
      </c>
      <c r="G2922" s="109">
        <f>PERCENTRANK($E$2:$E$4135,E2922)</f>
        <v>0.19600000000000001</v>
      </c>
    </row>
    <row r="2923" spans="1:7">
      <c r="A2923" s="95">
        <v>2013</v>
      </c>
      <c r="B2923" s="95" t="s">
        <v>36</v>
      </c>
      <c r="C2923" s="95" t="s">
        <v>73</v>
      </c>
      <c r="D2923" s="95" t="s">
        <v>485</v>
      </c>
      <c r="E2923" s="111">
        <v>9898611</v>
      </c>
      <c r="F2923" s="110">
        <f>RANK(E2923,$E$2:$E$4135)</f>
        <v>468</v>
      </c>
      <c r="G2923" s="109">
        <f>PERCENTRANK($E$2:$E$4135,E2923)</f>
        <v>0.88700000000000001</v>
      </c>
    </row>
    <row r="2924" spans="1:7">
      <c r="A2924" s="95">
        <v>2013</v>
      </c>
      <c r="B2924" s="95" t="s">
        <v>36</v>
      </c>
      <c r="C2924" s="95" t="s">
        <v>73</v>
      </c>
      <c r="D2924" s="95" t="s">
        <v>1384</v>
      </c>
      <c r="E2924" s="111">
        <v>490000</v>
      </c>
      <c r="F2924" s="110">
        <f>RANK(E2924,$E$2:$E$4135)</f>
        <v>3278</v>
      </c>
      <c r="G2924" s="109">
        <f>PERCENTRANK($E$2:$E$4135,E2924)</f>
        <v>0.19600000000000001</v>
      </c>
    </row>
    <row r="2925" spans="1:7">
      <c r="A2925" s="95">
        <v>2013</v>
      </c>
      <c r="B2925" s="95" t="s">
        <v>36</v>
      </c>
      <c r="C2925" s="95" t="s">
        <v>73</v>
      </c>
      <c r="D2925" s="95" t="s">
        <v>1211</v>
      </c>
      <c r="E2925" s="111">
        <v>1955000</v>
      </c>
      <c r="F2925" s="110">
        <f>RANK(E2925,$E$2:$E$4135)</f>
        <v>1767</v>
      </c>
      <c r="G2925" s="109">
        <f>PERCENTRANK($E$2:$E$4135,E2925)</f>
        <v>0.57199999999999995</v>
      </c>
    </row>
    <row r="2926" spans="1:7">
      <c r="A2926" s="95">
        <v>2013</v>
      </c>
      <c r="B2926" s="95" t="s">
        <v>36</v>
      </c>
      <c r="C2926" s="95" t="s">
        <v>73</v>
      </c>
      <c r="D2926" s="95" t="s">
        <v>1385</v>
      </c>
      <c r="E2926" s="111">
        <v>498000</v>
      </c>
      <c r="F2926" s="110">
        <f>RANK(E2926,$E$2:$E$4135)</f>
        <v>3102</v>
      </c>
      <c r="G2926" s="109">
        <f>PERCENTRANK($E$2:$E$4135,E2926)</f>
        <v>0.248</v>
      </c>
    </row>
    <row r="2927" spans="1:7">
      <c r="A2927" s="95">
        <v>2013</v>
      </c>
      <c r="B2927" s="95" t="s">
        <v>36</v>
      </c>
      <c r="C2927" s="95" t="s">
        <v>73</v>
      </c>
      <c r="D2927" s="95" t="s">
        <v>494</v>
      </c>
      <c r="E2927" s="111">
        <v>8000000</v>
      </c>
      <c r="F2927" s="110">
        <f>RANK(E2927,$E$2:$E$4135)</f>
        <v>573</v>
      </c>
      <c r="G2927" s="109">
        <f>PERCENTRANK($E$2:$E$4135,E2927)</f>
        <v>0.85399999999999998</v>
      </c>
    </row>
    <row r="2928" spans="1:7">
      <c r="A2928" s="95">
        <v>2013</v>
      </c>
      <c r="B2928" s="95" t="s">
        <v>36</v>
      </c>
      <c r="C2928" s="95" t="s">
        <v>73</v>
      </c>
      <c r="D2928" s="95" t="s">
        <v>497</v>
      </c>
      <c r="E2928" s="111">
        <v>4300000</v>
      </c>
      <c r="F2928" s="110">
        <f>RANK(E2928,$E$2:$E$4135)</f>
        <v>1105</v>
      </c>
      <c r="G2928" s="109">
        <f>PERCENTRANK($E$2:$E$4135,E2928)</f>
        <v>0.73099999999999998</v>
      </c>
    </row>
    <row r="2929" spans="1:7">
      <c r="A2929" s="95">
        <v>2013</v>
      </c>
      <c r="B2929" s="95" t="s">
        <v>36</v>
      </c>
      <c r="C2929" s="95" t="s">
        <v>73</v>
      </c>
      <c r="D2929" s="95" t="s">
        <v>853</v>
      </c>
      <c r="E2929" s="111">
        <v>1450000</v>
      </c>
      <c r="F2929" s="110">
        <f>RANK(E2929,$E$2:$E$4135)</f>
        <v>1957</v>
      </c>
      <c r="G2929" s="109">
        <f>PERCENTRANK($E$2:$E$4135,E2929)</f>
        <v>0.52500000000000002</v>
      </c>
    </row>
    <row r="2930" spans="1:7">
      <c r="A2930" s="95">
        <v>2013</v>
      </c>
      <c r="B2930" s="95" t="s">
        <v>36</v>
      </c>
      <c r="C2930" s="95" t="s">
        <v>73</v>
      </c>
      <c r="D2930" s="95" t="s">
        <v>132</v>
      </c>
      <c r="E2930" s="111">
        <v>2250000</v>
      </c>
      <c r="F2930" s="110">
        <f>RANK(E2930,$E$2:$E$4135)</f>
        <v>1639</v>
      </c>
      <c r="G2930" s="109">
        <f>PERCENTRANK($E$2:$E$4135,E2930)</f>
        <v>0.6</v>
      </c>
    </row>
    <row r="2931" spans="1:7">
      <c r="A2931" s="95">
        <v>2013</v>
      </c>
      <c r="B2931" s="95" t="s">
        <v>36</v>
      </c>
      <c r="C2931" s="95" t="s">
        <v>73</v>
      </c>
      <c r="D2931" s="95" t="s">
        <v>217</v>
      </c>
      <c r="E2931" s="111">
        <v>2750000</v>
      </c>
      <c r="F2931" s="110">
        <f>RANK(E2931,$E$2:$E$4135)</f>
        <v>1487</v>
      </c>
      <c r="G2931" s="109">
        <f>PERCENTRANK($E$2:$E$4135,E2931)</f>
        <v>0.63300000000000001</v>
      </c>
    </row>
    <row r="2932" spans="1:7">
      <c r="A2932" s="95">
        <v>2013</v>
      </c>
      <c r="B2932" s="95" t="s">
        <v>36</v>
      </c>
      <c r="C2932" s="95" t="s">
        <v>73</v>
      </c>
      <c r="D2932" s="95" t="s">
        <v>1386</v>
      </c>
      <c r="E2932" s="111">
        <v>492000</v>
      </c>
      <c r="F2932" s="110">
        <f>RANK(E2932,$E$2:$E$4135)</f>
        <v>3220</v>
      </c>
      <c r="G2932" s="109">
        <f>PERCENTRANK($E$2:$E$4135,E2932)</f>
        <v>0.218</v>
      </c>
    </row>
    <row r="2933" spans="1:7">
      <c r="A2933" s="95">
        <v>2013</v>
      </c>
      <c r="B2933" s="95" t="s">
        <v>36</v>
      </c>
      <c r="C2933" s="95" t="s">
        <v>73</v>
      </c>
      <c r="D2933" s="95" t="s">
        <v>1012</v>
      </c>
      <c r="E2933" s="111">
        <v>491000</v>
      </c>
      <c r="F2933" s="110">
        <f>RANK(E2933,$E$2:$E$4135)</f>
        <v>3250</v>
      </c>
      <c r="G2933" s="109">
        <f>PERCENTRANK($E$2:$E$4135,E2933)</f>
        <v>0.21</v>
      </c>
    </row>
    <row r="2934" spans="1:7">
      <c r="A2934" s="95">
        <v>2013</v>
      </c>
      <c r="B2934" s="95" t="s">
        <v>36</v>
      </c>
      <c r="C2934" s="95" t="s">
        <v>73</v>
      </c>
      <c r="D2934" s="95" t="s">
        <v>773</v>
      </c>
      <c r="E2934" s="111">
        <v>10063922</v>
      </c>
      <c r="F2934" s="110">
        <f>RANK(E2934,$E$2:$E$4135)</f>
        <v>430</v>
      </c>
      <c r="G2934" s="109">
        <f>PERCENTRANK($E$2:$E$4135,E2934)</f>
        <v>0.89600000000000002</v>
      </c>
    </row>
    <row r="2935" spans="1:7">
      <c r="A2935" s="95">
        <v>2013</v>
      </c>
      <c r="B2935" s="95" t="s">
        <v>36</v>
      </c>
      <c r="C2935" s="95" t="s">
        <v>73</v>
      </c>
      <c r="D2935" s="95" t="s">
        <v>1014</v>
      </c>
      <c r="E2935" s="111">
        <v>850000</v>
      </c>
      <c r="F2935" s="110">
        <f>RANK(E2935,$E$2:$E$4135)</f>
        <v>2330</v>
      </c>
      <c r="G2935" s="109">
        <f>PERCENTRANK($E$2:$E$4135,E2935)</f>
        <v>0.42899999999999999</v>
      </c>
    </row>
    <row r="2936" spans="1:7">
      <c r="A2936" s="95">
        <v>2013</v>
      </c>
      <c r="B2936" s="95" t="s">
        <v>36</v>
      </c>
      <c r="C2936" s="95" t="s">
        <v>73</v>
      </c>
      <c r="D2936" s="95" t="s">
        <v>1387</v>
      </c>
      <c r="E2936" s="111">
        <v>494000</v>
      </c>
      <c r="F2936" s="110">
        <f>RANK(E2936,$E$2:$E$4135)</f>
        <v>3178</v>
      </c>
      <c r="G2936" s="109">
        <f>PERCENTRANK($E$2:$E$4135,E2936)</f>
        <v>0.23</v>
      </c>
    </row>
    <row r="2937" spans="1:7">
      <c r="A2937" s="95">
        <v>2013</v>
      </c>
      <c r="B2937" s="95" t="s">
        <v>36</v>
      </c>
      <c r="C2937" s="95" t="s">
        <v>73</v>
      </c>
      <c r="D2937" s="95" t="s">
        <v>504</v>
      </c>
      <c r="E2937" s="111">
        <v>840000</v>
      </c>
      <c r="F2937" s="110">
        <f>RANK(E2937,$E$2:$E$4135)</f>
        <v>2359</v>
      </c>
      <c r="G2937" s="109">
        <f>PERCENTRANK($E$2:$E$4135,E2937)</f>
        <v>0.42899999999999999</v>
      </c>
    </row>
    <row r="2938" spans="1:7">
      <c r="A2938" s="95">
        <v>2013</v>
      </c>
      <c r="B2938" s="95" t="s">
        <v>36</v>
      </c>
      <c r="C2938" s="95" t="s">
        <v>73</v>
      </c>
      <c r="D2938" s="95" t="s">
        <v>1388</v>
      </c>
      <c r="E2938" s="111">
        <v>490000</v>
      </c>
      <c r="F2938" s="110">
        <f>RANK(E2938,$E$2:$E$4135)</f>
        <v>3278</v>
      </c>
      <c r="G2938" s="109">
        <f>PERCENTRANK($E$2:$E$4135,E2938)</f>
        <v>0.19600000000000001</v>
      </c>
    </row>
    <row r="2939" spans="1:7">
      <c r="A2939" s="95">
        <v>2013</v>
      </c>
      <c r="B2939" s="95" t="s">
        <v>36</v>
      </c>
      <c r="C2939" s="95" t="s">
        <v>73</v>
      </c>
      <c r="D2939" s="95" t="s">
        <v>226</v>
      </c>
      <c r="E2939" s="111">
        <v>10000000</v>
      </c>
      <c r="F2939" s="110">
        <f>RANK(E2939,$E$2:$E$4135)</f>
        <v>431</v>
      </c>
      <c r="G2939" s="109">
        <f>PERCENTRANK($E$2:$E$4135,E2939)</f>
        <v>0.88700000000000001</v>
      </c>
    </row>
    <row r="2940" spans="1:7">
      <c r="A2940" s="95">
        <v>2013</v>
      </c>
      <c r="B2940" s="95" t="s">
        <v>36</v>
      </c>
      <c r="C2940" s="95" t="s">
        <v>73</v>
      </c>
      <c r="D2940" s="95" t="s">
        <v>1389</v>
      </c>
      <c r="E2940" s="111">
        <v>490000</v>
      </c>
      <c r="F2940" s="110">
        <f>RANK(E2940,$E$2:$E$4135)</f>
        <v>3278</v>
      </c>
      <c r="G2940" s="109">
        <f>PERCENTRANK($E$2:$E$4135,E2940)</f>
        <v>0.19600000000000001</v>
      </c>
    </row>
    <row r="2941" spans="1:7">
      <c r="A2941" s="95">
        <v>2013</v>
      </c>
      <c r="B2941" s="95" t="s">
        <v>36</v>
      </c>
      <c r="C2941" s="95" t="s">
        <v>73</v>
      </c>
      <c r="D2941" s="95" t="s">
        <v>1390</v>
      </c>
      <c r="E2941" s="111">
        <v>492000</v>
      </c>
      <c r="F2941" s="110">
        <f>RANK(E2941,$E$2:$E$4135)</f>
        <v>3220</v>
      </c>
      <c r="G2941" s="109">
        <f>PERCENTRANK($E$2:$E$4135,E2941)</f>
        <v>0.218</v>
      </c>
    </row>
    <row r="2942" spans="1:7">
      <c r="A2942" s="95">
        <v>2013</v>
      </c>
      <c r="B2942" s="95" t="s">
        <v>36</v>
      </c>
      <c r="C2942" s="95" t="s">
        <v>73</v>
      </c>
      <c r="D2942" s="95" t="s">
        <v>511</v>
      </c>
      <c r="E2942" s="111">
        <v>11000000</v>
      </c>
      <c r="F2942" s="110">
        <f>RANK(E2942,$E$2:$E$4135)</f>
        <v>371</v>
      </c>
      <c r="G2942" s="109">
        <f>PERCENTRANK($E$2:$E$4135,E2942)</f>
        <v>0.90400000000000003</v>
      </c>
    </row>
    <row r="2943" spans="1:7">
      <c r="A2943" s="95">
        <v>2013</v>
      </c>
      <c r="B2943" s="95" t="s">
        <v>37</v>
      </c>
      <c r="C2943" s="95" t="s">
        <v>127</v>
      </c>
      <c r="D2943" s="95" t="s">
        <v>937</v>
      </c>
      <c r="E2943" s="111">
        <v>2050000</v>
      </c>
      <c r="F2943" s="110">
        <f>RANK(E2943,$E$2:$E$4135)</f>
        <v>1693</v>
      </c>
      <c r="G2943" s="109">
        <f>PERCENTRANK($E$2:$E$4135,E2943)</f>
        <v>0.58899999999999997</v>
      </c>
    </row>
    <row r="2944" spans="1:7">
      <c r="A2944" s="95">
        <v>2013</v>
      </c>
      <c r="B2944" s="95" t="s">
        <v>37</v>
      </c>
      <c r="C2944" s="95" t="s">
        <v>127</v>
      </c>
      <c r="D2944" s="95" t="s">
        <v>517</v>
      </c>
      <c r="E2944" s="111">
        <v>700000</v>
      </c>
      <c r="F2944" s="110">
        <f>RANK(E2944,$E$2:$E$4135)</f>
        <v>2466</v>
      </c>
      <c r="G2944" s="109">
        <f>PERCENTRANK($E$2:$E$4135,E2944)</f>
        <v>0.39700000000000002</v>
      </c>
    </row>
    <row r="2945" spans="1:7">
      <c r="A2945" s="95">
        <v>2013</v>
      </c>
      <c r="B2945" s="95" t="s">
        <v>37</v>
      </c>
      <c r="C2945" s="95" t="s">
        <v>127</v>
      </c>
      <c r="D2945" s="95" t="s">
        <v>465</v>
      </c>
      <c r="E2945" s="111">
        <v>3750000</v>
      </c>
      <c r="F2945" s="110">
        <f>RANK(E2945,$E$2:$E$4135)</f>
        <v>1232</v>
      </c>
      <c r="G2945" s="109">
        <f>PERCENTRANK($E$2:$E$4135,E2945)</f>
        <v>0.69699999999999995</v>
      </c>
    </row>
    <row r="2946" spans="1:7">
      <c r="A2946" s="95">
        <v>2013</v>
      </c>
      <c r="B2946" s="95" t="s">
        <v>37</v>
      </c>
      <c r="C2946" s="95" t="s">
        <v>127</v>
      </c>
      <c r="D2946" s="95" t="s">
        <v>686</v>
      </c>
      <c r="E2946" s="111">
        <v>4500000</v>
      </c>
      <c r="F2946" s="110">
        <f>RANK(E2946,$E$2:$E$4135)</f>
        <v>1060</v>
      </c>
      <c r="G2946" s="109">
        <f>PERCENTRANK($E$2:$E$4135,E2946)</f>
        <v>0.73599999999999999</v>
      </c>
    </row>
    <row r="2947" spans="1:7">
      <c r="A2947" s="95">
        <v>2013</v>
      </c>
      <c r="B2947" s="95" t="s">
        <v>37</v>
      </c>
      <c r="C2947" s="95" t="s">
        <v>127</v>
      </c>
      <c r="D2947" s="95" t="s">
        <v>1391</v>
      </c>
      <c r="E2947" s="111">
        <v>500000</v>
      </c>
      <c r="F2947" s="110">
        <f>RANK(E2947,$E$2:$E$4135)</f>
        <v>3014</v>
      </c>
      <c r="G2947" s="109">
        <f>PERCENTRANK($E$2:$E$4135,E2947)</f>
        <v>0.252</v>
      </c>
    </row>
    <row r="2948" spans="1:7">
      <c r="A2948" s="95">
        <v>2013</v>
      </c>
      <c r="B2948" s="95" t="s">
        <v>37</v>
      </c>
      <c r="C2948" s="95" t="s">
        <v>127</v>
      </c>
      <c r="D2948" s="95" t="s">
        <v>1392</v>
      </c>
      <c r="E2948" s="111">
        <v>530000</v>
      </c>
      <c r="F2948" s="110">
        <f>RANK(E2948,$E$2:$E$4135)</f>
        <v>2605</v>
      </c>
      <c r="G2948" s="109">
        <f>PERCENTRANK($E$2:$E$4135,E2948)</f>
        <v>0.36799999999999999</v>
      </c>
    </row>
    <row r="2949" spans="1:7">
      <c r="A2949" s="95">
        <v>2013</v>
      </c>
      <c r="B2949" s="95" t="s">
        <v>37</v>
      </c>
      <c r="C2949" s="95" t="s">
        <v>127</v>
      </c>
      <c r="D2949" s="95" t="s">
        <v>663</v>
      </c>
      <c r="E2949" s="111">
        <v>3500000</v>
      </c>
      <c r="F2949" s="110">
        <f>RANK(E2949,$E$2:$E$4135)</f>
        <v>1281</v>
      </c>
      <c r="G2949" s="109">
        <f>PERCENTRANK($E$2:$E$4135,E2949)</f>
        <v>0.68300000000000005</v>
      </c>
    </row>
    <row r="2950" spans="1:7">
      <c r="A2950" s="95">
        <v>2013</v>
      </c>
      <c r="B2950" s="95" t="s">
        <v>37</v>
      </c>
      <c r="C2950" s="95" t="s">
        <v>127</v>
      </c>
      <c r="D2950" s="95" t="s">
        <v>1393</v>
      </c>
      <c r="E2950" s="111">
        <v>497500</v>
      </c>
      <c r="F2950" s="110">
        <f>RANK(E2950,$E$2:$E$4135)</f>
        <v>3112</v>
      </c>
      <c r="G2950" s="109">
        <f>PERCENTRANK($E$2:$E$4135,E2950)</f>
        <v>0.245</v>
      </c>
    </row>
    <row r="2951" spans="1:7">
      <c r="A2951" s="95">
        <v>2013</v>
      </c>
      <c r="B2951" s="95" t="s">
        <v>37</v>
      </c>
      <c r="C2951" s="95" t="s">
        <v>127</v>
      </c>
      <c r="D2951" s="95" t="s">
        <v>522</v>
      </c>
      <c r="E2951" s="111">
        <v>1300000</v>
      </c>
      <c r="F2951" s="110">
        <f>RANK(E2951,$E$2:$E$4135)</f>
        <v>2016</v>
      </c>
      <c r="G2951" s="109">
        <f>PERCENTRANK($E$2:$E$4135,E2951)</f>
        <v>0.50900000000000001</v>
      </c>
    </row>
    <row r="2952" spans="1:7">
      <c r="A2952" s="95">
        <v>2013</v>
      </c>
      <c r="B2952" s="95" t="s">
        <v>37</v>
      </c>
      <c r="C2952" s="95" t="s">
        <v>127</v>
      </c>
      <c r="D2952" s="95" t="s">
        <v>1140</v>
      </c>
      <c r="E2952" s="111">
        <v>495000</v>
      </c>
      <c r="F2952" s="110">
        <f>RANK(E2952,$E$2:$E$4135)</f>
        <v>3143</v>
      </c>
      <c r="G2952" s="109">
        <f>PERCENTRANK($E$2:$E$4135,E2952)</f>
        <v>0.23300000000000001</v>
      </c>
    </row>
    <row r="2953" spans="1:7">
      <c r="A2953" s="95">
        <v>2013</v>
      </c>
      <c r="B2953" s="95" t="s">
        <v>37</v>
      </c>
      <c r="C2953" s="95" t="s">
        <v>127</v>
      </c>
      <c r="D2953" s="95" t="s">
        <v>1394</v>
      </c>
      <c r="E2953" s="111">
        <v>500000</v>
      </c>
      <c r="F2953" s="110">
        <f>RANK(E2953,$E$2:$E$4135)</f>
        <v>3014</v>
      </c>
      <c r="G2953" s="109">
        <f>PERCENTRANK($E$2:$E$4135,E2953)</f>
        <v>0.252</v>
      </c>
    </row>
    <row r="2954" spans="1:7">
      <c r="A2954" s="95">
        <v>2013</v>
      </c>
      <c r="B2954" s="95" t="s">
        <v>37</v>
      </c>
      <c r="C2954" s="95" t="s">
        <v>127</v>
      </c>
      <c r="D2954" s="95" t="s">
        <v>1395</v>
      </c>
      <c r="E2954" s="111">
        <v>495000</v>
      </c>
      <c r="F2954" s="110">
        <f>RANK(E2954,$E$2:$E$4135)</f>
        <v>3143</v>
      </c>
      <c r="G2954" s="109">
        <f>PERCENTRANK($E$2:$E$4135,E2954)</f>
        <v>0.23300000000000001</v>
      </c>
    </row>
    <row r="2955" spans="1:7">
      <c r="A2955" s="95">
        <v>2013</v>
      </c>
      <c r="B2955" s="95" t="s">
        <v>37</v>
      </c>
      <c r="C2955" s="95" t="s">
        <v>127</v>
      </c>
      <c r="D2955" s="95" t="s">
        <v>1214</v>
      </c>
      <c r="E2955" s="111">
        <v>495000</v>
      </c>
      <c r="F2955" s="110">
        <f>RANK(E2955,$E$2:$E$4135)</f>
        <v>3143</v>
      </c>
      <c r="G2955" s="109">
        <f>PERCENTRANK($E$2:$E$4135,E2955)</f>
        <v>0.23300000000000001</v>
      </c>
    </row>
    <row r="2956" spans="1:7">
      <c r="A2956" s="95">
        <v>2013</v>
      </c>
      <c r="B2956" s="95" t="s">
        <v>37</v>
      </c>
      <c r="C2956" s="95" t="s">
        <v>127</v>
      </c>
      <c r="D2956" s="95" t="s">
        <v>1396</v>
      </c>
      <c r="E2956" s="111">
        <v>490000</v>
      </c>
      <c r="F2956" s="110">
        <f>RANK(E2956,$E$2:$E$4135)</f>
        <v>3278</v>
      </c>
      <c r="G2956" s="109">
        <f>PERCENTRANK($E$2:$E$4135,E2956)</f>
        <v>0.19600000000000001</v>
      </c>
    </row>
    <row r="2957" spans="1:7">
      <c r="A2957" s="95">
        <v>2013</v>
      </c>
      <c r="B2957" s="95" t="s">
        <v>37</v>
      </c>
      <c r="C2957" s="95" t="s">
        <v>127</v>
      </c>
      <c r="D2957" s="95" t="s">
        <v>1397</v>
      </c>
      <c r="E2957" s="111">
        <v>500000</v>
      </c>
      <c r="F2957" s="110">
        <f>RANK(E2957,$E$2:$E$4135)</f>
        <v>3014</v>
      </c>
      <c r="G2957" s="109">
        <f>PERCENTRANK($E$2:$E$4135,E2957)</f>
        <v>0.252</v>
      </c>
    </row>
    <row r="2958" spans="1:7">
      <c r="A2958" s="95">
        <v>2013</v>
      </c>
      <c r="B2958" s="95" t="s">
        <v>37</v>
      </c>
      <c r="C2958" s="95" t="s">
        <v>127</v>
      </c>
      <c r="D2958" s="95" t="s">
        <v>529</v>
      </c>
      <c r="E2958" s="111">
        <v>23000000</v>
      </c>
      <c r="F2958" s="110">
        <f>RANK(E2958,$E$2:$E$4135)</f>
        <v>21</v>
      </c>
      <c r="G2958" s="109">
        <f>PERCENTRANK($E$2:$E$4135,E2958)</f>
        <v>0.99299999999999999</v>
      </c>
    </row>
    <row r="2959" spans="1:7">
      <c r="A2959" s="95">
        <v>2013</v>
      </c>
      <c r="B2959" s="95" t="s">
        <v>37</v>
      </c>
      <c r="C2959" s="95" t="s">
        <v>127</v>
      </c>
      <c r="D2959" s="95" t="s">
        <v>532</v>
      </c>
      <c r="E2959" s="111">
        <v>15000000</v>
      </c>
      <c r="F2959" s="110">
        <f>RANK(E2959,$E$2:$E$4135)</f>
        <v>171</v>
      </c>
      <c r="G2959" s="109">
        <f>PERCENTRANK($E$2:$E$4135,E2959)</f>
        <v>0.95299999999999996</v>
      </c>
    </row>
    <row r="2960" spans="1:7">
      <c r="A2960" s="95">
        <v>2013</v>
      </c>
      <c r="B2960" s="95" t="s">
        <v>37</v>
      </c>
      <c r="C2960" s="95" t="s">
        <v>127</v>
      </c>
      <c r="D2960" s="95" t="s">
        <v>1216</v>
      </c>
      <c r="E2960" s="111">
        <v>497500</v>
      </c>
      <c r="F2960" s="110">
        <f>RANK(E2960,$E$2:$E$4135)</f>
        <v>3112</v>
      </c>
      <c r="G2960" s="109">
        <f>PERCENTRANK($E$2:$E$4135,E2960)</f>
        <v>0.245</v>
      </c>
    </row>
    <row r="2961" spans="1:7">
      <c r="A2961" s="95">
        <v>2013</v>
      </c>
      <c r="B2961" s="95" t="s">
        <v>37</v>
      </c>
      <c r="C2961" s="95" t="s">
        <v>127</v>
      </c>
      <c r="D2961" s="95" t="s">
        <v>586</v>
      </c>
      <c r="E2961" s="111">
        <v>4000000</v>
      </c>
      <c r="F2961" s="110">
        <f>RANK(E2961,$E$2:$E$4135)</f>
        <v>1155</v>
      </c>
      <c r="G2961" s="109">
        <f>PERCENTRANK($E$2:$E$4135,E2961)</f>
        <v>0.70799999999999996</v>
      </c>
    </row>
    <row r="2962" spans="1:7">
      <c r="A2962" s="95">
        <v>2013</v>
      </c>
      <c r="B2962" s="95" t="s">
        <v>37</v>
      </c>
      <c r="C2962" s="95" t="s">
        <v>127</v>
      </c>
      <c r="D2962" s="95" t="s">
        <v>1018</v>
      </c>
      <c r="E2962" s="111">
        <v>2500000</v>
      </c>
      <c r="F2962" s="110">
        <f>RANK(E2962,$E$2:$E$4135)</f>
        <v>1555</v>
      </c>
      <c r="G2962" s="109">
        <f>PERCENTRANK($E$2:$E$4135,E2962)</f>
        <v>0.61699999999999999</v>
      </c>
    </row>
    <row r="2963" spans="1:7">
      <c r="A2963" s="95">
        <v>2013</v>
      </c>
      <c r="B2963" s="95" t="s">
        <v>37</v>
      </c>
      <c r="C2963" s="95" t="s">
        <v>127</v>
      </c>
      <c r="D2963" s="95" t="s">
        <v>1217</v>
      </c>
      <c r="E2963" s="111">
        <v>520000</v>
      </c>
      <c r="F2963" s="110">
        <f>RANK(E2963,$E$2:$E$4135)</f>
        <v>2653</v>
      </c>
      <c r="G2963" s="109">
        <f>PERCENTRANK($E$2:$E$4135,E2963)</f>
        <v>0.35599999999999998</v>
      </c>
    </row>
    <row r="2964" spans="1:7">
      <c r="A2964" s="95">
        <v>2013</v>
      </c>
      <c r="B2964" s="95" t="s">
        <v>37</v>
      </c>
      <c r="C2964" s="95" t="s">
        <v>127</v>
      </c>
      <c r="D2964" s="95" t="s">
        <v>1398</v>
      </c>
      <c r="E2964" s="111">
        <v>490000</v>
      </c>
      <c r="F2964" s="110">
        <f>RANK(E2964,$E$2:$E$4135)</f>
        <v>3278</v>
      </c>
      <c r="G2964" s="109">
        <f>PERCENTRANK($E$2:$E$4135,E2964)</f>
        <v>0.19600000000000001</v>
      </c>
    </row>
    <row r="2965" spans="1:7">
      <c r="A2965" s="95">
        <v>2013</v>
      </c>
      <c r="B2965" s="95" t="s">
        <v>37</v>
      </c>
      <c r="C2965" s="95" t="s">
        <v>127</v>
      </c>
      <c r="D2965" s="95" t="s">
        <v>1399</v>
      </c>
      <c r="E2965" s="111">
        <v>495000</v>
      </c>
      <c r="F2965" s="110">
        <f>RANK(E2965,$E$2:$E$4135)</f>
        <v>3143</v>
      </c>
      <c r="G2965" s="109">
        <f>PERCENTRANK($E$2:$E$4135,E2965)</f>
        <v>0.23300000000000001</v>
      </c>
    </row>
    <row r="2966" spans="1:7">
      <c r="A2966" s="95">
        <v>2013</v>
      </c>
      <c r="B2966" s="95" t="s">
        <v>37</v>
      </c>
      <c r="C2966" s="95" t="s">
        <v>127</v>
      </c>
      <c r="D2966" s="95" t="s">
        <v>1166</v>
      </c>
      <c r="E2966" s="111">
        <v>505000</v>
      </c>
      <c r="F2966" s="110">
        <f>RANK(E2966,$E$2:$E$4135)</f>
        <v>2846</v>
      </c>
      <c r="G2966" s="109">
        <f>PERCENTRANK($E$2:$E$4135,E2966)</f>
        <v>0.30499999999999999</v>
      </c>
    </row>
    <row r="2967" spans="1:7">
      <c r="A2967" s="95">
        <v>2013</v>
      </c>
      <c r="B2967" s="95" t="s">
        <v>37</v>
      </c>
      <c r="C2967" s="95" t="s">
        <v>127</v>
      </c>
      <c r="D2967" s="95" t="s">
        <v>1219</v>
      </c>
      <c r="E2967" s="111">
        <v>502500</v>
      </c>
      <c r="F2967" s="110">
        <f>RANK(E2967,$E$2:$E$4135)</f>
        <v>2927</v>
      </c>
      <c r="G2967" s="109">
        <f>PERCENTRANK($E$2:$E$4135,E2967)</f>
        <v>0.28799999999999998</v>
      </c>
    </row>
    <row r="2968" spans="1:7">
      <c r="A2968" s="95">
        <v>2013</v>
      </c>
      <c r="B2968" s="95" t="s">
        <v>37</v>
      </c>
      <c r="C2968" s="95" t="s">
        <v>127</v>
      </c>
      <c r="D2968" s="95" t="s">
        <v>901</v>
      </c>
      <c r="E2968" s="111">
        <v>7000000</v>
      </c>
      <c r="F2968" s="110">
        <f>RANK(E2968,$E$2:$E$4135)</f>
        <v>681</v>
      </c>
      <c r="G2968" s="109">
        <f>PERCENTRANK($E$2:$E$4135,E2968)</f>
        <v>0.82599999999999996</v>
      </c>
    </row>
    <row r="2969" spans="1:7">
      <c r="A2969" s="95">
        <v>2013</v>
      </c>
      <c r="B2969" s="95" t="s">
        <v>37</v>
      </c>
      <c r="C2969" s="95" t="s">
        <v>127</v>
      </c>
      <c r="D2969" s="95" t="s">
        <v>1245</v>
      </c>
      <c r="E2969" s="111">
        <v>525000</v>
      </c>
      <c r="F2969" s="110">
        <f>RANK(E2969,$E$2:$E$4135)</f>
        <v>2629</v>
      </c>
      <c r="G2969" s="109">
        <f>PERCENTRANK($E$2:$E$4135,E2969)</f>
        <v>0.36199999999999999</v>
      </c>
    </row>
    <row r="2970" spans="1:7">
      <c r="A2970" s="95">
        <v>2013</v>
      </c>
      <c r="B2970" s="95" t="s">
        <v>38</v>
      </c>
      <c r="C2970" s="95" t="s">
        <v>127</v>
      </c>
      <c r="D2970" s="95" t="s">
        <v>1400</v>
      </c>
      <c r="E2970" s="111">
        <v>540000</v>
      </c>
      <c r="F2970" s="110">
        <f>RANK(E2970,$E$2:$E$4135)</f>
        <v>2586</v>
      </c>
      <c r="G2970" s="109">
        <f>PERCENTRANK($E$2:$E$4135,E2970)</f>
        <v>0.373</v>
      </c>
    </row>
    <row r="2971" spans="1:7">
      <c r="A2971" s="95">
        <v>2013</v>
      </c>
      <c r="B2971" s="95" t="s">
        <v>38</v>
      </c>
      <c r="C2971" s="95" t="s">
        <v>127</v>
      </c>
      <c r="D2971" s="95" t="s">
        <v>959</v>
      </c>
      <c r="E2971" s="111">
        <v>1500000</v>
      </c>
      <c r="F2971" s="110">
        <f>RANK(E2971,$E$2:$E$4135)</f>
        <v>1886</v>
      </c>
      <c r="G2971" s="109">
        <f>PERCENTRANK($E$2:$E$4135,E2971)</f>
        <v>0.52800000000000002</v>
      </c>
    </row>
    <row r="2972" spans="1:7">
      <c r="A2972" s="95">
        <v>2013</v>
      </c>
      <c r="B2972" s="95" t="s">
        <v>38</v>
      </c>
      <c r="C2972" s="95" t="s">
        <v>127</v>
      </c>
      <c r="D2972" s="95" t="s">
        <v>1401</v>
      </c>
      <c r="E2972" s="111">
        <v>490000</v>
      </c>
      <c r="F2972" s="110">
        <f>RANK(E2972,$E$2:$E$4135)</f>
        <v>3278</v>
      </c>
      <c r="G2972" s="109">
        <f>PERCENTRANK($E$2:$E$4135,E2972)</f>
        <v>0.19600000000000001</v>
      </c>
    </row>
    <row r="2973" spans="1:7">
      <c r="A2973" s="95">
        <v>2013</v>
      </c>
      <c r="B2973" s="95" t="s">
        <v>38</v>
      </c>
      <c r="C2973" s="95" t="s">
        <v>127</v>
      </c>
      <c r="D2973" s="95" t="s">
        <v>544</v>
      </c>
      <c r="E2973" s="111">
        <v>15000000</v>
      </c>
      <c r="F2973" s="110">
        <f>RANK(E2973,$E$2:$E$4135)</f>
        <v>171</v>
      </c>
      <c r="G2973" s="109">
        <f>PERCENTRANK($E$2:$E$4135,E2973)</f>
        <v>0.95299999999999996</v>
      </c>
    </row>
    <row r="2974" spans="1:7">
      <c r="A2974" s="95">
        <v>2013</v>
      </c>
      <c r="B2974" s="95" t="s">
        <v>38</v>
      </c>
      <c r="C2974" s="95" t="s">
        <v>127</v>
      </c>
      <c r="D2974" s="95" t="s">
        <v>545</v>
      </c>
      <c r="E2974" s="111">
        <v>515350</v>
      </c>
      <c r="F2974" s="110">
        <f>RANK(E2974,$E$2:$E$4135)</f>
        <v>2693</v>
      </c>
      <c r="G2974" s="109">
        <f>PERCENTRANK($E$2:$E$4135,E2974)</f>
        <v>0.34799999999999998</v>
      </c>
    </row>
    <row r="2975" spans="1:7">
      <c r="A2975" s="95">
        <v>2013</v>
      </c>
      <c r="B2975" s="95" t="s">
        <v>38</v>
      </c>
      <c r="C2975" s="95" t="s">
        <v>127</v>
      </c>
      <c r="D2975" s="95" t="s">
        <v>546</v>
      </c>
      <c r="E2975" s="111">
        <v>1875000</v>
      </c>
      <c r="F2975" s="110">
        <f>RANK(E2975,$E$2:$E$4135)</f>
        <v>1781</v>
      </c>
      <c r="G2975" s="109">
        <f>PERCENTRANK($E$2:$E$4135,E2975)</f>
        <v>0.56899999999999995</v>
      </c>
    </row>
    <row r="2976" spans="1:7">
      <c r="A2976" s="95">
        <v>2013</v>
      </c>
      <c r="B2976" s="95" t="s">
        <v>38</v>
      </c>
      <c r="C2976" s="95" t="s">
        <v>127</v>
      </c>
      <c r="D2976" s="95" t="s">
        <v>1402</v>
      </c>
      <c r="E2976" s="111">
        <v>510350</v>
      </c>
      <c r="F2976" s="110">
        <f>RANK(E2976,$E$2:$E$4135)</f>
        <v>2754</v>
      </c>
      <c r="G2976" s="109">
        <f>PERCENTRANK($E$2:$E$4135,E2976)</f>
        <v>0.33300000000000002</v>
      </c>
    </row>
    <row r="2977" spans="1:7">
      <c r="A2977" s="95">
        <v>2013</v>
      </c>
      <c r="B2977" s="95" t="s">
        <v>38</v>
      </c>
      <c r="C2977" s="95" t="s">
        <v>127</v>
      </c>
      <c r="D2977" s="95" t="s">
        <v>547</v>
      </c>
      <c r="E2977" s="111">
        <v>2850000</v>
      </c>
      <c r="F2977" s="110">
        <f>RANK(E2977,$E$2:$E$4135)</f>
        <v>1474</v>
      </c>
      <c r="G2977" s="109">
        <f>PERCENTRANK($E$2:$E$4135,E2977)</f>
        <v>0.64300000000000002</v>
      </c>
    </row>
    <row r="2978" spans="1:7">
      <c r="A2978" s="95">
        <v>2013</v>
      </c>
      <c r="B2978" s="95" t="s">
        <v>38</v>
      </c>
      <c r="C2978" s="95" t="s">
        <v>127</v>
      </c>
      <c r="D2978" s="95" t="s">
        <v>548</v>
      </c>
      <c r="E2978" s="111">
        <v>15000000</v>
      </c>
      <c r="F2978" s="110">
        <f>RANK(E2978,$E$2:$E$4135)</f>
        <v>171</v>
      </c>
      <c r="G2978" s="109">
        <f>PERCENTRANK($E$2:$E$4135,E2978)</f>
        <v>0.95299999999999996</v>
      </c>
    </row>
    <row r="2979" spans="1:7">
      <c r="A2979" s="95">
        <v>2013</v>
      </c>
      <c r="B2979" s="95" t="s">
        <v>38</v>
      </c>
      <c r="C2979" s="95" t="s">
        <v>127</v>
      </c>
      <c r="D2979" s="95" t="s">
        <v>269</v>
      </c>
      <c r="E2979" s="111">
        <v>2000000</v>
      </c>
      <c r="F2979" s="110">
        <f>RANK(E2979,$E$2:$E$4135)</f>
        <v>1706</v>
      </c>
      <c r="G2979" s="109">
        <f>PERCENTRANK($E$2:$E$4135,E2979)</f>
        <v>0.57299999999999995</v>
      </c>
    </row>
    <row r="2980" spans="1:7">
      <c r="A2980" s="95">
        <v>2013</v>
      </c>
      <c r="B2980" s="95" t="s">
        <v>38</v>
      </c>
      <c r="C2980" s="95" t="s">
        <v>127</v>
      </c>
      <c r="D2980" s="95" t="s">
        <v>549</v>
      </c>
      <c r="E2980" s="111">
        <v>7150000</v>
      </c>
      <c r="F2980" s="110">
        <f>RANK(E2980,$E$2:$E$4135)</f>
        <v>674</v>
      </c>
      <c r="G2980" s="109">
        <f>PERCENTRANK($E$2:$E$4135,E2980)</f>
        <v>0.83599999999999997</v>
      </c>
    </row>
    <row r="2981" spans="1:7">
      <c r="A2981" s="95">
        <v>2013</v>
      </c>
      <c r="B2981" s="95" t="s">
        <v>38</v>
      </c>
      <c r="C2981" s="95" t="s">
        <v>127</v>
      </c>
      <c r="D2981" s="95" t="s">
        <v>550</v>
      </c>
      <c r="E2981" s="111">
        <v>16729365</v>
      </c>
      <c r="F2981" s="110">
        <f>RANK(E2981,$E$2:$E$4135)</f>
        <v>117</v>
      </c>
      <c r="G2981" s="109">
        <f>PERCENTRANK($E$2:$E$4135,E2981)</f>
        <v>0.97099999999999997</v>
      </c>
    </row>
    <row r="2982" spans="1:7">
      <c r="A2982" s="95">
        <v>2013</v>
      </c>
      <c r="B2982" s="95" t="s">
        <v>38</v>
      </c>
      <c r="C2982" s="95" t="s">
        <v>127</v>
      </c>
      <c r="D2982" s="95" t="s">
        <v>719</v>
      </c>
      <c r="E2982" s="111">
        <v>935000</v>
      </c>
      <c r="F2982" s="110">
        <f>RANK(E2982,$E$2:$E$4135)</f>
        <v>2264</v>
      </c>
      <c r="G2982" s="109">
        <f>PERCENTRANK($E$2:$E$4135,E2982)</f>
        <v>0.45200000000000001</v>
      </c>
    </row>
    <row r="2983" spans="1:7">
      <c r="A2983" s="95">
        <v>2013</v>
      </c>
      <c r="B2983" s="95" t="s">
        <v>38</v>
      </c>
      <c r="C2983" s="95" t="s">
        <v>127</v>
      </c>
      <c r="D2983" s="95" t="s">
        <v>474</v>
      </c>
      <c r="E2983" s="111">
        <v>15000000</v>
      </c>
      <c r="F2983" s="110">
        <f>RANK(E2983,$E$2:$E$4135)</f>
        <v>171</v>
      </c>
      <c r="G2983" s="109">
        <f>PERCENTRANK($E$2:$E$4135,E2983)</f>
        <v>0.95299999999999996</v>
      </c>
    </row>
    <row r="2984" spans="1:7">
      <c r="A2984" s="95">
        <v>2013</v>
      </c>
      <c r="B2984" s="95" t="s">
        <v>38</v>
      </c>
      <c r="C2984" s="95" t="s">
        <v>127</v>
      </c>
      <c r="D2984" s="95" t="s">
        <v>1025</v>
      </c>
      <c r="E2984" s="111">
        <v>3150000</v>
      </c>
      <c r="F2984" s="110">
        <f>RANK(E2984,$E$2:$E$4135)</f>
        <v>1372</v>
      </c>
      <c r="G2984" s="109">
        <f>PERCENTRANK($E$2:$E$4135,E2984)</f>
        <v>0.66700000000000004</v>
      </c>
    </row>
    <row r="2985" spans="1:7">
      <c r="A2985" s="95">
        <v>2013</v>
      </c>
      <c r="B2985" s="95" t="s">
        <v>38</v>
      </c>
      <c r="C2985" s="95" t="s">
        <v>127</v>
      </c>
      <c r="D2985" s="95" t="s">
        <v>1403</v>
      </c>
      <c r="E2985" s="111">
        <v>490200</v>
      </c>
      <c r="F2985" s="110">
        <f>RANK(E2985,$E$2:$E$4135)</f>
        <v>3276</v>
      </c>
      <c r="G2985" s="109">
        <f>PERCENTRANK($E$2:$E$4135,E2985)</f>
        <v>0.20699999999999999</v>
      </c>
    </row>
    <row r="2986" spans="1:7">
      <c r="A2986" s="95">
        <v>2013</v>
      </c>
      <c r="B2986" s="95" t="s">
        <v>38</v>
      </c>
      <c r="C2986" s="95" t="s">
        <v>127</v>
      </c>
      <c r="D2986" s="95" t="s">
        <v>195</v>
      </c>
      <c r="E2986" s="111">
        <v>900000</v>
      </c>
      <c r="F2986" s="110">
        <f>RANK(E2986,$E$2:$E$4135)</f>
        <v>2282</v>
      </c>
      <c r="G2986" s="109">
        <f>PERCENTRANK($E$2:$E$4135,E2986)</f>
        <v>0.44</v>
      </c>
    </row>
    <row r="2987" spans="1:7">
      <c r="A2987" s="95">
        <v>2013</v>
      </c>
      <c r="B2987" s="95" t="s">
        <v>38</v>
      </c>
      <c r="C2987" s="95" t="s">
        <v>127</v>
      </c>
      <c r="D2987" s="95" t="s">
        <v>1027</v>
      </c>
      <c r="E2987" s="111">
        <v>575600</v>
      </c>
      <c r="F2987" s="110">
        <f>RANK(E2987,$E$2:$E$4135)</f>
        <v>2546</v>
      </c>
      <c r="G2987" s="109">
        <f>PERCENTRANK($E$2:$E$4135,E2987)</f>
        <v>0.38400000000000001</v>
      </c>
    </row>
    <row r="2988" spans="1:7">
      <c r="A2988" s="95">
        <v>2013</v>
      </c>
      <c r="B2988" s="95" t="s">
        <v>38</v>
      </c>
      <c r="C2988" s="95" t="s">
        <v>127</v>
      </c>
      <c r="D2988" s="95" t="s">
        <v>1028</v>
      </c>
      <c r="E2988" s="111">
        <v>533300</v>
      </c>
      <c r="F2988" s="110">
        <f>RANK(E2988,$E$2:$E$4135)</f>
        <v>2600</v>
      </c>
      <c r="G2988" s="109">
        <f>PERCENTRANK($E$2:$E$4135,E2988)</f>
        <v>0.371</v>
      </c>
    </row>
    <row r="2989" spans="1:7">
      <c r="A2989" s="95">
        <v>2013</v>
      </c>
      <c r="B2989" s="95" t="s">
        <v>38</v>
      </c>
      <c r="C2989" s="95" t="s">
        <v>127</v>
      </c>
      <c r="D2989" s="95" t="s">
        <v>556</v>
      </c>
      <c r="E2989" s="111">
        <v>12000000</v>
      </c>
      <c r="F2989" s="110">
        <f>RANK(E2989,$E$2:$E$4135)</f>
        <v>318</v>
      </c>
      <c r="G2989" s="109">
        <f>PERCENTRANK($E$2:$E$4135,E2989)</f>
        <v>0.91600000000000004</v>
      </c>
    </row>
    <row r="2990" spans="1:7">
      <c r="A2990" s="95">
        <v>2013</v>
      </c>
      <c r="B2990" s="95" t="s">
        <v>38</v>
      </c>
      <c r="C2990" s="95" t="s">
        <v>127</v>
      </c>
      <c r="D2990" s="95" t="s">
        <v>1404</v>
      </c>
      <c r="E2990" s="111">
        <v>512425</v>
      </c>
      <c r="F2990" s="110">
        <f>RANK(E2990,$E$2:$E$4135)</f>
        <v>2729</v>
      </c>
      <c r="G2990" s="109">
        <f>PERCENTRANK($E$2:$E$4135,E2990)</f>
        <v>0.33900000000000002</v>
      </c>
    </row>
    <row r="2991" spans="1:7">
      <c r="A2991" s="95">
        <v>2013</v>
      </c>
      <c r="B2991" s="95" t="s">
        <v>38</v>
      </c>
      <c r="C2991" s="95" t="s">
        <v>127</v>
      </c>
      <c r="D2991" s="95" t="s">
        <v>1222</v>
      </c>
      <c r="E2991" s="111">
        <v>553625</v>
      </c>
      <c r="F2991" s="110">
        <f>RANK(E2991,$E$2:$E$4135)</f>
        <v>2563</v>
      </c>
      <c r="G2991" s="109">
        <f>PERCENTRANK($E$2:$E$4135,E2991)</f>
        <v>0.38</v>
      </c>
    </row>
    <row r="2992" spans="1:7">
      <c r="A2992" s="95">
        <v>2013</v>
      </c>
      <c r="B2992" s="95" t="s">
        <v>38</v>
      </c>
      <c r="C2992" s="95" t="s">
        <v>127</v>
      </c>
      <c r="D2992" s="95" t="s">
        <v>558</v>
      </c>
      <c r="E2992" s="111">
        <v>10000000</v>
      </c>
      <c r="F2992" s="110">
        <f>RANK(E2992,$E$2:$E$4135)</f>
        <v>431</v>
      </c>
      <c r="G2992" s="109">
        <f>PERCENTRANK($E$2:$E$4135,E2992)</f>
        <v>0.88700000000000001</v>
      </c>
    </row>
    <row r="2993" spans="1:7">
      <c r="A2993" s="95">
        <v>2013</v>
      </c>
      <c r="B2993" s="95" t="s">
        <v>38</v>
      </c>
      <c r="C2993" s="95" t="s">
        <v>127</v>
      </c>
      <c r="D2993" s="95" t="s">
        <v>559</v>
      </c>
      <c r="E2993" s="111">
        <v>3100000</v>
      </c>
      <c r="F2993" s="110">
        <f>RANK(E2993,$E$2:$E$4135)</f>
        <v>1379</v>
      </c>
      <c r="G2993" s="109">
        <f>PERCENTRANK($E$2:$E$4135,E2993)</f>
        <v>0.66300000000000003</v>
      </c>
    </row>
    <row r="2994" spans="1:7">
      <c r="A2994" s="95">
        <v>2013</v>
      </c>
      <c r="B2994" s="95" t="s">
        <v>38</v>
      </c>
      <c r="C2994" s="95" t="s">
        <v>127</v>
      </c>
      <c r="D2994" s="95" t="s">
        <v>560</v>
      </c>
      <c r="E2994" s="111">
        <v>29000000</v>
      </c>
      <c r="F2994" s="110">
        <f>RANK(E2994,$E$2:$E$4135)</f>
        <v>4</v>
      </c>
      <c r="G2994" s="109">
        <f>PERCENTRANK($E$2:$E$4135,E2994)</f>
        <v>0.999</v>
      </c>
    </row>
    <row r="2995" spans="1:7">
      <c r="A2995" s="95">
        <v>2013</v>
      </c>
      <c r="B2995" s="95" t="s">
        <v>38</v>
      </c>
      <c r="C2995" s="95" t="s">
        <v>127</v>
      </c>
      <c r="D2995" s="95" t="s">
        <v>561</v>
      </c>
      <c r="E2995" s="111">
        <v>24285714</v>
      </c>
      <c r="F2995" s="110">
        <f>RANK(E2995,$E$2:$E$4135)</f>
        <v>11</v>
      </c>
      <c r="G2995" s="109">
        <f>PERCENTRANK($E$2:$E$4135,E2995)</f>
        <v>0.997</v>
      </c>
    </row>
    <row r="2996" spans="1:7">
      <c r="A2996" s="95">
        <v>2013</v>
      </c>
      <c r="B2996" s="95" t="s">
        <v>38</v>
      </c>
      <c r="C2996" s="95" t="s">
        <v>127</v>
      </c>
      <c r="D2996" s="95" t="s">
        <v>1224</v>
      </c>
      <c r="E2996" s="111">
        <v>515100</v>
      </c>
      <c r="F2996" s="110">
        <f>RANK(E2996,$E$2:$E$4135)</f>
        <v>2694</v>
      </c>
      <c r="G2996" s="109">
        <f>PERCENTRANK($E$2:$E$4135,E2996)</f>
        <v>0.34799999999999998</v>
      </c>
    </row>
    <row r="2997" spans="1:7">
      <c r="A2997" s="95">
        <v>2013</v>
      </c>
      <c r="B2997" s="95" t="s">
        <v>38</v>
      </c>
      <c r="C2997" s="95" t="s">
        <v>127</v>
      </c>
      <c r="D2997" s="95" t="s">
        <v>729</v>
      </c>
      <c r="E2997" s="111">
        <v>6500000</v>
      </c>
      <c r="F2997" s="110">
        <f>RANK(E2997,$E$2:$E$4135)</f>
        <v>742</v>
      </c>
      <c r="G2997" s="109">
        <f>PERCENTRANK($E$2:$E$4135,E2997)</f>
        <v>0.81499999999999995</v>
      </c>
    </row>
    <row r="2998" spans="1:7">
      <c r="A2998" s="95">
        <v>2013</v>
      </c>
      <c r="B2998" s="95" t="s">
        <v>38</v>
      </c>
      <c r="C2998" s="95" t="s">
        <v>127</v>
      </c>
      <c r="D2998" s="95" t="s">
        <v>563</v>
      </c>
      <c r="E2998" s="111">
        <v>23125000</v>
      </c>
      <c r="F2998" s="110">
        <f>RANK(E2998,$E$2:$E$4135)</f>
        <v>18</v>
      </c>
      <c r="G2998" s="109">
        <f>PERCENTRANK($E$2:$E$4135,E2998)</f>
        <v>0.995</v>
      </c>
    </row>
    <row r="2999" spans="1:7">
      <c r="A2999" s="95">
        <v>2013</v>
      </c>
      <c r="B2999" s="95" t="s">
        <v>38</v>
      </c>
      <c r="C2999" s="95" t="s">
        <v>127</v>
      </c>
      <c r="D2999" s="95" t="s">
        <v>874</v>
      </c>
      <c r="E2999" s="111">
        <v>24642857</v>
      </c>
      <c r="F2999" s="110">
        <f>RANK(E2999,$E$2:$E$4135)</f>
        <v>10</v>
      </c>
      <c r="G2999" s="109">
        <f>PERCENTRANK($E$2:$E$4135,E2999)</f>
        <v>0.997</v>
      </c>
    </row>
    <row r="3000" spans="1:7">
      <c r="A3000" s="95">
        <v>2013</v>
      </c>
      <c r="B3000" s="95" t="s">
        <v>38</v>
      </c>
      <c r="C3000" s="95" t="s">
        <v>127</v>
      </c>
      <c r="D3000" s="95" t="s">
        <v>182</v>
      </c>
      <c r="E3000" s="111">
        <v>12000000</v>
      </c>
      <c r="F3000" s="110">
        <f>RANK(E3000,$E$2:$E$4135)</f>
        <v>318</v>
      </c>
      <c r="G3000" s="109">
        <f>PERCENTRANK($E$2:$E$4135,E3000)</f>
        <v>0.91600000000000004</v>
      </c>
    </row>
    <row r="3001" spans="1:7">
      <c r="A3001" s="95">
        <v>2013</v>
      </c>
      <c r="B3001" s="95" t="s">
        <v>39</v>
      </c>
      <c r="C3001" s="95" t="s">
        <v>73</v>
      </c>
      <c r="D3001" s="95" t="s">
        <v>154</v>
      </c>
      <c r="E3001" s="111">
        <v>700000</v>
      </c>
      <c r="F3001" s="110">
        <f>RANK(E3001,$E$2:$E$4135)</f>
        <v>2466</v>
      </c>
      <c r="G3001" s="109">
        <f>PERCENTRANK($E$2:$E$4135,E3001)</f>
        <v>0.39700000000000002</v>
      </c>
    </row>
    <row r="3002" spans="1:7">
      <c r="A3002" s="95">
        <v>2013</v>
      </c>
      <c r="B3002" s="95" t="s">
        <v>39</v>
      </c>
      <c r="C3002" s="95" t="s">
        <v>73</v>
      </c>
      <c r="D3002" s="95" t="s">
        <v>1062</v>
      </c>
      <c r="E3002" s="111">
        <v>500318</v>
      </c>
      <c r="F3002" s="110">
        <f>RANK(E3002,$E$2:$E$4135)</f>
        <v>3012</v>
      </c>
      <c r="G3002" s="109">
        <f>PERCENTRANK($E$2:$E$4135,E3002)</f>
        <v>0.27100000000000002</v>
      </c>
    </row>
    <row r="3003" spans="1:7">
      <c r="A3003" s="95">
        <v>2013</v>
      </c>
      <c r="B3003" s="95" t="s">
        <v>39</v>
      </c>
      <c r="C3003" s="95" t="s">
        <v>73</v>
      </c>
      <c r="D3003" s="95" t="s">
        <v>847</v>
      </c>
      <c r="E3003" s="111">
        <v>6500000</v>
      </c>
      <c r="F3003" s="110">
        <f>RANK(E3003,$E$2:$E$4135)</f>
        <v>742</v>
      </c>
      <c r="G3003" s="109">
        <f>PERCENTRANK($E$2:$E$4135,E3003)</f>
        <v>0.81499999999999995</v>
      </c>
    </row>
    <row r="3004" spans="1:7">
      <c r="A3004" s="95">
        <v>2013</v>
      </c>
      <c r="B3004" s="95" t="s">
        <v>39</v>
      </c>
      <c r="C3004" s="95" t="s">
        <v>73</v>
      </c>
      <c r="D3004" s="95" t="s">
        <v>1405</v>
      </c>
      <c r="E3004" s="111">
        <v>550000</v>
      </c>
      <c r="F3004" s="110">
        <f>RANK(E3004,$E$2:$E$4135)</f>
        <v>2564</v>
      </c>
      <c r="G3004" s="109">
        <f>PERCENTRANK($E$2:$E$4135,E3004)</f>
        <v>0.376</v>
      </c>
    </row>
    <row r="3005" spans="1:7">
      <c r="A3005" s="95">
        <v>2013</v>
      </c>
      <c r="B3005" s="95" t="s">
        <v>39</v>
      </c>
      <c r="C3005" s="95" t="s">
        <v>73</v>
      </c>
      <c r="D3005" s="95" t="s">
        <v>1406</v>
      </c>
      <c r="E3005" s="111">
        <v>491375</v>
      </c>
      <c r="F3005" s="110">
        <f>RANK(E3005,$E$2:$E$4135)</f>
        <v>3239</v>
      </c>
      <c r="G3005" s="109">
        <f>PERCENTRANK($E$2:$E$4135,E3005)</f>
        <v>0.216</v>
      </c>
    </row>
    <row r="3006" spans="1:7">
      <c r="A3006" s="95">
        <v>2013</v>
      </c>
      <c r="B3006" s="95" t="s">
        <v>39</v>
      </c>
      <c r="C3006" s="95" t="s">
        <v>73</v>
      </c>
      <c r="D3006" s="95" t="s">
        <v>1232</v>
      </c>
      <c r="E3006" s="111">
        <v>493520</v>
      </c>
      <c r="F3006" s="110">
        <f>RANK(E3006,$E$2:$E$4135)</f>
        <v>3185</v>
      </c>
      <c r="G3006" s="109">
        <f>PERCENTRANK($E$2:$E$4135,E3006)</f>
        <v>0.22900000000000001</v>
      </c>
    </row>
    <row r="3007" spans="1:7">
      <c r="A3007" s="95">
        <v>2013</v>
      </c>
      <c r="B3007" s="95" t="s">
        <v>39</v>
      </c>
      <c r="C3007" s="95" t="s">
        <v>73</v>
      </c>
      <c r="D3007" s="95" t="s">
        <v>1031</v>
      </c>
      <c r="E3007" s="111">
        <v>3125000</v>
      </c>
      <c r="F3007" s="110">
        <f>RANK(E3007,$E$2:$E$4135)</f>
        <v>1378</v>
      </c>
      <c r="G3007" s="109">
        <f>PERCENTRANK($E$2:$E$4135,E3007)</f>
        <v>0.66600000000000004</v>
      </c>
    </row>
    <row r="3008" spans="1:7">
      <c r="A3008" s="95">
        <v>2013</v>
      </c>
      <c r="B3008" s="95" t="s">
        <v>39</v>
      </c>
      <c r="C3008" s="95" t="s">
        <v>73</v>
      </c>
      <c r="D3008" s="95" t="s">
        <v>1033</v>
      </c>
      <c r="E3008" s="111">
        <v>519240</v>
      </c>
      <c r="F3008" s="110">
        <f>RANK(E3008,$E$2:$E$4135)</f>
        <v>2665</v>
      </c>
      <c r="G3008" s="109">
        <f>PERCENTRANK($E$2:$E$4135,E3008)</f>
        <v>0.35499999999999998</v>
      </c>
    </row>
    <row r="3009" spans="1:7">
      <c r="A3009" s="95">
        <v>2013</v>
      </c>
      <c r="B3009" s="95" t="s">
        <v>39</v>
      </c>
      <c r="C3009" s="95" t="s">
        <v>73</v>
      </c>
      <c r="D3009" s="95" t="s">
        <v>1407</v>
      </c>
      <c r="E3009" s="111">
        <v>493500</v>
      </c>
      <c r="F3009" s="110">
        <f>RANK(E3009,$E$2:$E$4135)</f>
        <v>3186</v>
      </c>
      <c r="G3009" s="109">
        <f>PERCENTRANK($E$2:$E$4135,E3009)</f>
        <v>0.22800000000000001</v>
      </c>
    </row>
    <row r="3010" spans="1:7">
      <c r="A3010" s="95">
        <v>2013</v>
      </c>
      <c r="B3010" s="95" t="s">
        <v>39</v>
      </c>
      <c r="C3010" s="95" t="s">
        <v>73</v>
      </c>
      <c r="D3010" s="95" t="s">
        <v>1408</v>
      </c>
      <c r="E3010" s="111">
        <v>491750</v>
      </c>
      <c r="F3010" s="110">
        <f>RANK(E3010,$E$2:$E$4135)</f>
        <v>3231</v>
      </c>
      <c r="G3010" s="109">
        <f>PERCENTRANK($E$2:$E$4135,E3010)</f>
        <v>0.218</v>
      </c>
    </row>
    <row r="3011" spans="1:7">
      <c r="A3011" s="95">
        <v>2013</v>
      </c>
      <c r="B3011" s="95" t="s">
        <v>39</v>
      </c>
      <c r="C3011" s="95" t="s">
        <v>73</v>
      </c>
      <c r="D3011" s="95" t="s">
        <v>824</v>
      </c>
      <c r="E3011" s="111">
        <v>6500000</v>
      </c>
      <c r="F3011" s="110">
        <f>RANK(E3011,$E$2:$E$4135)</f>
        <v>742</v>
      </c>
      <c r="G3011" s="109">
        <f>PERCENTRANK($E$2:$E$4135,E3011)</f>
        <v>0.81499999999999995</v>
      </c>
    </row>
    <row r="3012" spans="1:7">
      <c r="A3012" s="95">
        <v>2013</v>
      </c>
      <c r="B3012" s="95" t="s">
        <v>39</v>
      </c>
      <c r="C3012" s="95" t="s">
        <v>73</v>
      </c>
      <c r="D3012" s="95" t="s">
        <v>1226</v>
      </c>
      <c r="E3012" s="111">
        <v>527375</v>
      </c>
      <c r="F3012" s="110">
        <f>RANK(E3012,$E$2:$E$4135)</f>
        <v>2623</v>
      </c>
      <c r="G3012" s="109">
        <f>PERCENTRANK($E$2:$E$4135,E3012)</f>
        <v>0.36499999999999999</v>
      </c>
    </row>
    <row r="3013" spans="1:7">
      <c r="A3013" s="95">
        <v>2013</v>
      </c>
      <c r="B3013" s="95" t="s">
        <v>39</v>
      </c>
      <c r="C3013" s="95" t="s">
        <v>73</v>
      </c>
      <c r="D3013" s="95" t="s">
        <v>1409</v>
      </c>
      <c r="E3013" s="111">
        <v>498750</v>
      </c>
      <c r="F3013" s="110">
        <f>RANK(E3013,$E$2:$E$4135)</f>
        <v>3098</v>
      </c>
      <c r="G3013" s="109">
        <f>PERCENTRANK($E$2:$E$4135,E3013)</f>
        <v>0.25</v>
      </c>
    </row>
    <row r="3014" spans="1:7">
      <c r="A3014" s="95">
        <v>2013</v>
      </c>
      <c r="B3014" s="95" t="s">
        <v>39</v>
      </c>
      <c r="C3014" s="95" t="s">
        <v>73</v>
      </c>
      <c r="D3014" s="95" t="s">
        <v>499</v>
      </c>
      <c r="E3014" s="111">
        <v>480000</v>
      </c>
      <c r="F3014" s="110">
        <f>RANK(E3014,$E$2:$E$4135)</f>
        <v>3476</v>
      </c>
      <c r="G3014" s="109">
        <f>PERCENTRANK($E$2:$E$4135,E3014)</f>
        <v>0.14299999999999999</v>
      </c>
    </row>
    <row r="3015" spans="1:7">
      <c r="A3015" s="95">
        <v>2013</v>
      </c>
      <c r="B3015" s="95" t="s">
        <v>39</v>
      </c>
      <c r="C3015" s="95" t="s">
        <v>73</v>
      </c>
      <c r="D3015" s="95" t="s">
        <v>1410</v>
      </c>
      <c r="E3015" s="111">
        <v>500625</v>
      </c>
      <c r="F3015" s="110">
        <f>RANK(E3015,$E$2:$E$4135)</f>
        <v>3005</v>
      </c>
      <c r="G3015" s="109">
        <f>PERCENTRANK($E$2:$E$4135,E3015)</f>
        <v>0.27300000000000002</v>
      </c>
    </row>
    <row r="3016" spans="1:7">
      <c r="A3016" s="95">
        <v>2013</v>
      </c>
      <c r="B3016" s="95" t="s">
        <v>39</v>
      </c>
      <c r="C3016" s="95" t="s">
        <v>73</v>
      </c>
      <c r="D3016" s="95" t="s">
        <v>272</v>
      </c>
      <c r="E3016" s="111">
        <v>480000</v>
      </c>
      <c r="F3016" s="110">
        <f>RANK(E3016,$E$2:$E$4135)</f>
        <v>3476</v>
      </c>
      <c r="G3016" s="109">
        <f>PERCENTRANK($E$2:$E$4135,E3016)</f>
        <v>0.14299999999999999</v>
      </c>
    </row>
    <row r="3017" spans="1:7">
      <c r="A3017" s="95">
        <v>2013</v>
      </c>
      <c r="B3017" s="95" t="s">
        <v>39</v>
      </c>
      <c r="C3017" s="95" t="s">
        <v>73</v>
      </c>
      <c r="D3017" s="95" t="s">
        <v>1411</v>
      </c>
      <c r="E3017" s="111">
        <v>490040</v>
      </c>
      <c r="F3017" s="110">
        <f>RANK(E3017,$E$2:$E$4135)</f>
        <v>3277</v>
      </c>
      <c r="G3017" s="109">
        <f>PERCENTRANK($E$2:$E$4135,E3017)</f>
        <v>0.20699999999999999</v>
      </c>
    </row>
    <row r="3018" spans="1:7">
      <c r="A3018" s="95">
        <v>2013</v>
      </c>
      <c r="B3018" s="95" t="s">
        <v>39</v>
      </c>
      <c r="C3018" s="95" t="s">
        <v>73</v>
      </c>
      <c r="D3018" s="95" t="s">
        <v>387</v>
      </c>
      <c r="E3018" s="111">
        <v>750000</v>
      </c>
      <c r="F3018" s="110">
        <f>RANK(E3018,$E$2:$E$4135)</f>
        <v>2413</v>
      </c>
      <c r="G3018" s="109">
        <f>PERCENTRANK($E$2:$E$4135,E3018)</f>
        <v>0.40600000000000003</v>
      </c>
    </row>
    <row r="3019" spans="1:7">
      <c r="A3019" s="95">
        <v>2013</v>
      </c>
      <c r="B3019" s="95" t="s">
        <v>39</v>
      </c>
      <c r="C3019" s="95" t="s">
        <v>73</v>
      </c>
      <c r="D3019" s="95" t="s">
        <v>860</v>
      </c>
      <c r="E3019" s="111">
        <v>4000000</v>
      </c>
      <c r="F3019" s="110">
        <f>RANK(E3019,$E$2:$E$4135)</f>
        <v>1155</v>
      </c>
      <c r="G3019" s="109">
        <f>PERCENTRANK($E$2:$E$4135,E3019)</f>
        <v>0.70799999999999996</v>
      </c>
    </row>
    <row r="3020" spans="1:7">
      <c r="A3020" s="95">
        <v>2013</v>
      </c>
      <c r="B3020" s="95" t="s">
        <v>39</v>
      </c>
      <c r="C3020" s="95" t="s">
        <v>73</v>
      </c>
      <c r="D3020" s="95" t="s">
        <v>1412</v>
      </c>
      <c r="E3020" s="111">
        <v>494925</v>
      </c>
      <c r="F3020" s="110">
        <f>RANK(E3020,$E$2:$E$4135)</f>
        <v>3172</v>
      </c>
      <c r="G3020" s="109">
        <f>PERCENTRANK($E$2:$E$4135,E3020)</f>
        <v>0.23200000000000001</v>
      </c>
    </row>
    <row r="3021" spans="1:7">
      <c r="A3021" s="95">
        <v>2013</v>
      </c>
      <c r="B3021" s="95" t="s">
        <v>39</v>
      </c>
      <c r="C3021" s="95" t="s">
        <v>73</v>
      </c>
      <c r="D3021" s="95" t="s">
        <v>582</v>
      </c>
      <c r="E3021" s="111">
        <v>2925000</v>
      </c>
      <c r="F3021" s="110">
        <f>RANK(E3021,$E$2:$E$4135)</f>
        <v>1466</v>
      </c>
      <c r="G3021" s="109">
        <f>PERCENTRANK($E$2:$E$4135,E3021)</f>
        <v>0.64500000000000002</v>
      </c>
    </row>
    <row r="3022" spans="1:7">
      <c r="A3022" s="95">
        <v>2013</v>
      </c>
      <c r="B3022" s="95" t="s">
        <v>39</v>
      </c>
      <c r="C3022" s="95" t="s">
        <v>73</v>
      </c>
      <c r="D3022" s="95" t="s">
        <v>583</v>
      </c>
      <c r="E3022" s="111">
        <v>3050000</v>
      </c>
      <c r="F3022" s="110">
        <f>RANK(E3022,$E$2:$E$4135)</f>
        <v>1394</v>
      </c>
      <c r="G3022" s="109">
        <f>PERCENTRANK($E$2:$E$4135,E3022)</f>
        <v>0.66200000000000003</v>
      </c>
    </row>
    <row r="3023" spans="1:7">
      <c r="A3023" s="95">
        <v>2013</v>
      </c>
      <c r="B3023" s="95" t="s">
        <v>39</v>
      </c>
      <c r="C3023" s="95" t="s">
        <v>73</v>
      </c>
      <c r="D3023" s="95" t="s">
        <v>1413</v>
      </c>
      <c r="E3023" s="111">
        <v>498124</v>
      </c>
      <c r="F3023" s="110">
        <f>RANK(E3023,$E$2:$E$4135)</f>
        <v>3101</v>
      </c>
      <c r="G3023" s="109">
        <f>PERCENTRANK($E$2:$E$4135,E3023)</f>
        <v>0.249</v>
      </c>
    </row>
    <row r="3024" spans="1:7">
      <c r="A3024" s="95">
        <v>2013</v>
      </c>
      <c r="B3024" s="95" t="s">
        <v>39</v>
      </c>
      <c r="C3024" s="95" t="s">
        <v>73</v>
      </c>
      <c r="D3024" s="95" t="s">
        <v>1037</v>
      </c>
      <c r="E3024" s="111">
        <v>1700000</v>
      </c>
      <c r="F3024" s="110">
        <f>RANK(E3024,$E$2:$E$4135)</f>
        <v>1838</v>
      </c>
      <c r="G3024" s="109">
        <f>PERCENTRANK($E$2:$E$4135,E3024)</f>
        <v>0.55400000000000005</v>
      </c>
    </row>
    <row r="3025" spans="1:7">
      <c r="A3025" s="95">
        <v>2013</v>
      </c>
      <c r="B3025" s="95" t="s">
        <v>39</v>
      </c>
      <c r="C3025" s="95" t="s">
        <v>73</v>
      </c>
      <c r="D3025" s="95" t="s">
        <v>1237</v>
      </c>
      <c r="E3025" s="111">
        <v>490840</v>
      </c>
      <c r="F3025" s="110">
        <f>RANK(E3025,$E$2:$E$4135)</f>
        <v>3266</v>
      </c>
      <c r="G3025" s="109">
        <f>PERCENTRANK($E$2:$E$4135,E3025)</f>
        <v>0.21</v>
      </c>
    </row>
    <row r="3026" spans="1:7">
      <c r="A3026" s="95">
        <v>2013</v>
      </c>
      <c r="B3026" s="95" t="s">
        <v>39</v>
      </c>
      <c r="C3026" s="95" t="s">
        <v>73</v>
      </c>
      <c r="D3026" s="95" t="s">
        <v>1414</v>
      </c>
      <c r="E3026" s="111">
        <v>490000</v>
      </c>
      <c r="F3026" s="110">
        <f>RANK(E3026,$E$2:$E$4135)</f>
        <v>3278</v>
      </c>
      <c r="G3026" s="109">
        <f>PERCENTRANK($E$2:$E$4135,E3026)</f>
        <v>0.19600000000000001</v>
      </c>
    </row>
    <row r="3027" spans="1:7">
      <c r="A3027" s="95">
        <v>2013</v>
      </c>
      <c r="B3027" s="95" t="s">
        <v>39</v>
      </c>
      <c r="C3027" s="95" t="s">
        <v>73</v>
      </c>
      <c r="D3027" s="95" t="s">
        <v>593</v>
      </c>
      <c r="E3027" s="111">
        <v>514701</v>
      </c>
      <c r="F3027" s="110">
        <f>RANK(E3027,$E$2:$E$4135)</f>
        <v>2707</v>
      </c>
      <c r="G3027" s="109">
        <f>PERCENTRANK($E$2:$E$4135,E3027)</f>
        <v>0.34499999999999997</v>
      </c>
    </row>
    <row r="3028" spans="1:7">
      <c r="A3028" s="95">
        <v>2013</v>
      </c>
      <c r="B3028" s="95" t="s">
        <v>39</v>
      </c>
      <c r="C3028" s="95" t="s">
        <v>73</v>
      </c>
      <c r="D3028" s="95" t="s">
        <v>1227</v>
      </c>
      <c r="E3028" s="111">
        <v>504547</v>
      </c>
      <c r="F3028" s="110">
        <f>RANK(E3028,$E$2:$E$4135)</f>
        <v>2878</v>
      </c>
      <c r="G3028" s="109">
        <f>PERCENTRANK($E$2:$E$4135,E3028)</f>
        <v>0.30299999999999999</v>
      </c>
    </row>
    <row r="3029" spans="1:7">
      <c r="A3029" s="95">
        <v>2013</v>
      </c>
      <c r="B3029" s="95" t="s">
        <v>39</v>
      </c>
      <c r="C3029" s="95" t="s">
        <v>73</v>
      </c>
      <c r="D3029" s="95" t="s">
        <v>1415</v>
      </c>
      <c r="E3029" s="111">
        <v>496645</v>
      </c>
      <c r="F3029" s="110">
        <f>RANK(E3029,$E$2:$E$4135)</f>
        <v>3124</v>
      </c>
      <c r="G3029" s="109">
        <f>PERCENTRANK($E$2:$E$4135,E3029)</f>
        <v>0.24399999999999999</v>
      </c>
    </row>
    <row r="3030" spans="1:7">
      <c r="A3030" s="95">
        <v>2013</v>
      </c>
      <c r="B3030" s="95" t="s">
        <v>39</v>
      </c>
      <c r="C3030" s="95" t="s">
        <v>73</v>
      </c>
      <c r="D3030" s="95" t="s">
        <v>594</v>
      </c>
      <c r="E3030" s="111">
        <v>10192071</v>
      </c>
      <c r="F3030" s="110">
        <f>RANK(E3030,$E$2:$E$4135)</f>
        <v>425</v>
      </c>
      <c r="G3030" s="109">
        <f>PERCENTRANK($E$2:$E$4135,E3030)</f>
        <v>0.89700000000000002</v>
      </c>
    </row>
    <row r="3031" spans="1:7">
      <c r="A3031" s="95">
        <v>2013</v>
      </c>
      <c r="B3031" s="95" t="s">
        <v>40</v>
      </c>
      <c r="C3031" s="95" t="s">
        <v>127</v>
      </c>
      <c r="D3031" s="95" t="s">
        <v>595</v>
      </c>
      <c r="E3031" s="111">
        <v>5750000</v>
      </c>
      <c r="F3031" s="110">
        <f>RANK(E3031,$E$2:$E$4135)</f>
        <v>844</v>
      </c>
      <c r="G3031" s="109">
        <f>PERCENTRANK($E$2:$E$4135,E3031)</f>
        <v>0.79300000000000004</v>
      </c>
    </row>
    <row r="3032" spans="1:7">
      <c r="A3032" s="95">
        <v>2013</v>
      </c>
      <c r="B3032" s="95" t="s">
        <v>40</v>
      </c>
      <c r="C3032" s="95" t="s">
        <v>127</v>
      </c>
      <c r="D3032" s="95" t="s">
        <v>790</v>
      </c>
      <c r="E3032" s="111">
        <v>4500000</v>
      </c>
      <c r="F3032" s="110">
        <f>RANK(E3032,$E$2:$E$4135)</f>
        <v>1060</v>
      </c>
      <c r="G3032" s="109">
        <f>PERCENTRANK($E$2:$E$4135,E3032)</f>
        <v>0.73599999999999999</v>
      </c>
    </row>
    <row r="3033" spans="1:7">
      <c r="A3033" s="95">
        <v>2013</v>
      </c>
      <c r="B3033" s="95" t="s">
        <v>40</v>
      </c>
      <c r="C3033" s="95" t="s">
        <v>127</v>
      </c>
      <c r="D3033" s="95" t="s">
        <v>597</v>
      </c>
      <c r="E3033" s="111">
        <v>1100000</v>
      </c>
      <c r="F3033" s="110">
        <f>RANK(E3033,$E$2:$E$4135)</f>
        <v>2113</v>
      </c>
      <c r="G3033" s="109">
        <f>PERCENTRANK($E$2:$E$4135,E3033)</f>
        <v>0.48199999999999998</v>
      </c>
    </row>
    <row r="3034" spans="1:7">
      <c r="A3034" s="95">
        <v>2013</v>
      </c>
      <c r="B3034" s="95" t="s">
        <v>40</v>
      </c>
      <c r="C3034" s="95" t="s">
        <v>127</v>
      </c>
      <c r="D3034" s="95" t="s">
        <v>1416</v>
      </c>
      <c r="E3034" s="111">
        <v>550000</v>
      </c>
      <c r="F3034" s="110">
        <f>RANK(E3034,$E$2:$E$4135)</f>
        <v>2564</v>
      </c>
      <c r="G3034" s="109">
        <f>PERCENTRANK($E$2:$E$4135,E3034)</f>
        <v>0.376</v>
      </c>
    </row>
    <row r="3035" spans="1:7">
      <c r="A3035" s="95">
        <v>2013</v>
      </c>
      <c r="B3035" s="95" t="s">
        <v>40</v>
      </c>
      <c r="C3035" s="95" t="s">
        <v>127</v>
      </c>
      <c r="D3035" s="95" t="s">
        <v>598</v>
      </c>
      <c r="E3035" s="111">
        <v>1100000</v>
      </c>
      <c r="F3035" s="110">
        <f>RANK(E3035,$E$2:$E$4135)</f>
        <v>2113</v>
      </c>
      <c r="G3035" s="109">
        <f>PERCENTRANK($E$2:$E$4135,E3035)</f>
        <v>0.48199999999999998</v>
      </c>
    </row>
    <row r="3036" spans="1:7">
      <c r="A3036" s="95">
        <v>2013</v>
      </c>
      <c r="B3036" s="95" t="s">
        <v>40</v>
      </c>
      <c r="C3036" s="95" t="s">
        <v>127</v>
      </c>
      <c r="D3036" s="95" t="s">
        <v>1230</v>
      </c>
      <c r="E3036" s="111">
        <v>8500000</v>
      </c>
      <c r="F3036" s="110">
        <f>RANK(E3036,$E$2:$E$4135)</f>
        <v>540</v>
      </c>
      <c r="G3036" s="109">
        <f>PERCENTRANK($E$2:$E$4135,E3036)</f>
        <v>0.86499999999999999</v>
      </c>
    </row>
    <row r="3037" spans="1:7">
      <c r="A3037" s="95">
        <v>2013</v>
      </c>
      <c r="B3037" s="95" t="s">
        <v>40</v>
      </c>
      <c r="C3037" s="95" t="s">
        <v>127</v>
      </c>
      <c r="D3037" s="95" t="s">
        <v>1023</v>
      </c>
      <c r="E3037" s="111">
        <v>3000000</v>
      </c>
      <c r="F3037" s="110">
        <f>RANK(E3037,$E$2:$E$4135)</f>
        <v>1398</v>
      </c>
      <c r="G3037" s="109">
        <f>PERCENTRANK($E$2:$E$4135,E3037)</f>
        <v>0.64700000000000002</v>
      </c>
    </row>
    <row r="3038" spans="1:7">
      <c r="A3038" s="95">
        <v>2013</v>
      </c>
      <c r="B3038" s="95" t="s">
        <v>40</v>
      </c>
      <c r="C3038" s="95" t="s">
        <v>127</v>
      </c>
      <c r="D3038" s="95" t="s">
        <v>1231</v>
      </c>
      <c r="E3038" s="111">
        <v>505000</v>
      </c>
      <c r="F3038" s="110">
        <f>RANK(E3038,$E$2:$E$4135)</f>
        <v>2846</v>
      </c>
      <c r="G3038" s="109">
        <f>PERCENTRANK($E$2:$E$4135,E3038)</f>
        <v>0.30499999999999999</v>
      </c>
    </row>
    <row r="3039" spans="1:7">
      <c r="A3039" s="95">
        <v>2013</v>
      </c>
      <c r="B3039" s="95" t="s">
        <v>40</v>
      </c>
      <c r="C3039" s="95" t="s">
        <v>127</v>
      </c>
      <c r="D3039" s="95" t="s">
        <v>604</v>
      </c>
      <c r="E3039" s="111">
        <v>7000000</v>
      </c>
      <c r="F3039" s="110">
        <f>RANK(E3039,$E$2:$E$4135)</f>
        <v>681</v>
      </c>
      <c r="G3039" s="109">
        <f>PERCENTRANK($E$2:$E$4135,E3039)</f>
        <v>0.82599999999999996</v>
      </c>
    </row>
    <row r="3040" spans="1:7">
      <c r="A3040" s="95">
        <v>2013</v>
      </c>
      <c r="B3040" s="95" t="s">
        <v>40</v>
      </c>
      <c r="C3040" s="95" t="s">
        <v>127</v>
      </c>
      <c r="D3040" s="95" t="s">
        <v>1234</v>
      </c>
      <c r="E3040" s="111">
        <v>492500</v>
      </c>
      <c r="F3040" s="110">
        <f>RANK(E3040,$E$2:$E$4135)</f>
        <v>3202</v>
      </c>
      <c r="G3040" s="109">
        <f>PERCENTRANK($E$2:$E$4135,E3040)</f>
        <v>0.222</v>
      </c>
    </row>
    <row r="3041" spans="1:7">
      <c r="A3041" s="95">
        <v>2013</v>
      </c>
      <c r="B3041" s="95" t="s">
        <v>40</v>
      </c>
      <c r="C3041" s="95" t="s">
        <v>127</v>
      </c>
      <c r="D3041" s="95" t="s">
        <v>1417</v>
      </c>
      <c r="E3041" s="111">
        <v>492500</v>
      </c>
      <c r="F3041" s="110">
        <f>RANK(E3041,$E$2:$E$4135)</f>
        <v>3202</v>
      </c>
      <c r="G3041" s="109">
        <f>PERCENTRANK($E$2:$E$4135,E3041)</f>
        <v>0.222</v>
      </c>
    </row>
    <row r="3042" spans="1:7">
      <c r="A3042" s="95">
        <v>2013</v>
      </c>
      <c r="B3042" s="95" t="s">
        <v>40</v>
      </c>
      <c r="C3042" s="95" t="s">
        <v>127</v>
      </c>
      <c r="D3042" s="95" t="s">
        <v>1418</v>
      </c>
      <c r="E3042" s="111">
        <v>492500</v>
      </c>
      <c r="F3042" s="110">
        <f>RANK(E3042,$E$2:$E$4135)</f>
        <v>3202</v>
      </c>
      <c r="G3042" s="109">
        <f>PERCENTRANK($E$2:$E$4135,E3042)</f>
        <v>0.222</v>
      </c>
    </row>
    <row r="3043" spans="1:7">
      <c r="A3043" s="95">
        <v>2013</v>
      </c>
      <c r="B3043" s="95" t="s">
        <v>40</v>
      </c>
      <c r="C3043" s="95" t="s">
        <v>127</v>
      </c>
      <c r="D3043" s="95" t="s">
        <v>1419</v>
      </c>
      <c r="E3043" s="111">
        <v>490000</v>
      </c>
      <c r="F3043" s="110">
        <f>RANK(E3043,$E$2:$E$4135)</f>
        <v>3278</v>
      </c>
      <c r="G3043" s="109">
        <f>PERCENTRANK($E$2:$E$4135,E3043)</f>
        <v>0.19600000000000001</v>
      </c>
    </row>
    <row r="3044" spans="1:7">
      <c r="A3044" s="95">
        <v>2013</v>
      </c>
      <c r="B3044" s="95" t="s">
        <v>40</v>
      </c>
      <c r="C3044" s="95" t="s">
        <v>127</v>
      </c>
      <c r="D3044" s="95" t="s">
        <v>1420</v>
      </c>
      <c r="E3044" s="111">
        <v>492500</v>
      </c>
      <c r="F3044" s="110">
        <f>RANK(E3044,$E$2:$E$4135)</f>
        <v>3202</v>
      </c>
      <c r="G3044" s="109">
        <f>PERCENTRANK($E$2:$E$4135,E3044)</f>
        <v>0.222</v>
      </c>
    </row>
    <row r="3045" spans="1:7">
      <c r="A3045" s="95">
        <v>2013</v>
      </c>
      <c r="B3045" s="95" t="s">
        <v>40</v>
      </c>
      <c r="C3045" s="95" t="s">
        <v>127</v>
      </c>
      <c r="D3045" s="95" t="s">
        <v>1091</v>
      </c>
      <c r="E3045" s="111">
        <v>1800000</v>
      </c>
      <c r="F3045" s="110">
        <f>RANK(E3045,$E$2:$E$4135)</f>
        <v>1791</v>
      </c>
      <c r="G3045" s="109">
        <f>PERCENTRANK($E$2:$E$4135,E3045)</f>
        <v>0.56499999999999995</v>
      </c>
    </row>
    <row r="3046" spans="1:7">
      <c r="A3046" s="95">
        <v>2013</v>
      </c>
      <c r="B3046" s="95" t="s">
        <v>40</v>
      </c>
      <c r="C3046" s="95" t="s">
        <v>127</v>
      </c>
      <c r="D3046" s="95" t="s">
        <v>169</v>
      </c>
      <c r="E3046" s="111">
        <v>2400000</v>
      </c>
      <c r="F3046" s="110">
        <f>RANK(E3046,$E$2:$E$4135)</f>
        <v>1598</v>
      </c>
      <c r="G3046" s="109">
        <f>PERCENTRANK($E$2:$E$4135,E3046)</f>
        <v>0.61099999999999999</v>
      </c>
    </row>
    <row r="3047" spans="1:7">
      <c r="A3047" s="95">
        <v>2013</v>
      </c>
      <c r="B3047" s="95" t="s">
        <v>40</v>
      </c>
      <c r="C3047" s="95" t="s">
        <v>127</v>
      </c>
      <c r="D3047" s="95" t="s">
        <v>1236</v>
      </c>
      <c r="E3047" s="111">
        <v>495000</v>
      </c>
      <c r="F3047" s="110">
        <f>RANK(E3047,$E$2:$E$4135)</f>
        <v>3143</v>
      </c>
      <c r="G3047" s="109">
        <f>PERCENTRANK($E$2:$E$4135,E3047)</f>
        <v>0.23300000000000001</v>
      </c>
    </row>
    <row r="3048" spans="1:7">
      <c r="A3048" s="95">
        <v>2013</v>
      </c>
      <c r="B3048" s="95" t="s">
        <v>40</v>
      </c>
      <c r="C3048" s="95" t="s">
        <v>127</v>
      </c>
      <c r="D3048" s="95" t="s">
        <v>1421</v>
      </c>
      <c r="E3048" s="111">
        <v>1600000</v>
      </c>
      <c r="F3048" s="110">
        <f>RANK(E3048,$E$2:$E$4135)</f>
        <v>1858</v>
      </c>
      <c r="G3048" s="109">
        <f>PERCENTRANK($E$2:$E$4135,E3048)</f>
        <v>0.54600000000000004</v>
      </c>
    </row>
    <row r="3049" spans="1:7">
      <c r="A3049" s="95">
        <v>2013</v>
      </c>
      <c r="B3049" s="95" t="s">
        <v>40</v>
      </c>
      <c r="C3049" s="95" t="s">
        <v>127</v>
      </c>
      <c r="D3049" s="95" t="s">
        <v>534</v>
      </c>
      <c r="E3049" s="111">
        <v>975000</v>
      </c>
      <c r="F3049" s="110">
        <f>RANK(E3049,$E$2:$E$4135)</f>
        <v>2243</v>
      </c>
      <c r="G3049" s="109">
        <f>PERCENTRANK($E$2:$E$4135,E3049)</f>
        <v>0.45600000000000002</v>
      </c>
    </row>
    <row r="3050" spans="1:7">
      <c r="A3050" s="95">
        <v>2013</v>
      </c>
      <c r="B3050" s="95" t="s">
        <v>40</v>
      </c>
      <c r="C3050" s="95" t="s">
        <v>127</v>
      </c>
      <c r="D3050" s="95" t="s">
        <v>1422</v>
      </c>
      <c r="E3050" s="111">
        <v>492500</v>
      </c>
      <c r="F3050" s="110">
        <f>RANK(E3050,$E$2:$E$4135)</f>
        <v>3202</v>
      </c>
      <c r="G3050" s="109">
        <f>PERCENTRANK($E$2:$E$4135,E3050)</f>
        <v>0.222</v>
      </c>
    </row>
    <row r="3051" spans="1:7">
      <c r="A3051" s="95">
        <v>2013</v>
      </c>
      <c r="B3051" s="95" t="s">
        <v>40</v>
      </c>
      <c r="C3051" s="95" t="s">
        <v>127</v>
      </c>
      <c r="D3051" s="95" t="s">
        <v>1423</v>
      </c>
      <c r="E3051" s="111">
        <v>495000</v>
      </c>
      <c r="F3051" s="110">
        <f>RANK(E3051,$E$2:$E$4135)</f>
        <v>3143</v>
      </c>
      <c r="G3051" s="109">
        <f>PERCENTRANK($E$2:$E$4135,E3051)</f>
        <v>0.23300000000000001</v>
      </c>
    </row>
    <row r="3052" spans="1:7">
      <c r="A3052" s="95">
        <v>2013</v>
      </c>
      <c r="B3052" s="95" t="s">
        <v>40</v>
      </c>
      <c r="C3052" s="95" t="s">
        <v>127</v>
      </c>
      <c r="D3052" s="95" t="s">
        <v>1259</v>
      </c>
      <c r="E3052" s="111">
        <v>492500</v>
      </c>
      <c r="F3052" s="110">
        <f>RANK(E3052,$E$2:$E$4135)</f>
        <v>3202</v>
      </c>
      <c r="G3052" s="109">
        <f>PERCENTRANK($E$2:$E$4135,E3052)</f>
        <v>0.222</v>
      </c>
    </row>
    <row r="3053" spans="1:7">
      <c r="A3053" s="95">
        <v>2013</v>
      </c>
      <c r="B3053" s="95" t="s">
        <v>40</v>
      </c>
      <c r="C3053" s="95" t="s">
        <v>127</v>
      </c>
      <c r="D3053" s="95" t="s">
        <v>1238</v>
      </c>
      <c r="E3053" s="111">
        <v>510000</v>
      </c>
      <c r="F3053" s="110">
        <f>RANK(E3053,$E$2:$E$4135)</f>
        <v>2760</v>
      </c>
      <c r="G3053" s="109">
        <f>PERCENTRANK($E$2:$E$4135,E3053)</f>
        <v>0.32700000000000001</v>
      </c>
    </row>
    <row r="3054" spans="1:7">
      <c r="A3054" s="95">
        <v>2013</v>
      </c>
      <c r="B3054" s="95" t="s">
        <v>40</v>
      </c>
      <c r="C3054" s="95" t="s">
        <v>127</v>
      </c>
      <c r="D3054" s="95" t="s">
        <v>1058</v>
      </c>
      <c r="E3054" s="111">
        <v>1350000</v>
      </c>
      <c r="F3054" s="110">
        <f>RANK(E3054,$E$2:$E$4135)</f>
        <v>1989</v>
      </c>
      <c r="G3054" s="109">
        <f>PERCENTRANK($E$2:$E$4135,E3054)</f>
        <v>0.51300000000000001</v>
      </c>
    </row>
    <row r="3055" spans="1:7">
      <c r="A3055" s="95">
        <v>2013</v>
      </c>
      <c r="B3055" s="95" t="s">
        <v>40</v>
      </c>
      <c r="C3055" s="95" t="s">
        <v>127</v>
      </c>
      <c r="D3055" s="95" t="s">
        <v>619</v>
      </c>
      <c r="E3055" s="111">
        <v>700000</v>
      </c>
      <c r="F3055" s="110">
        <f>RANK(E3055,$E$2:$E$4135)</f>
        <v>2466</v>
      </c>
      <c r="G3055" s="109">
        <f>PERCENTRANK($E$2:$E$4135,E3055)</f>
        <v>0.39700000000000002</v>
      </c>
    </row>
    <row r="3056" spans="1:7">
      <c r="A3056" s="95">
        <v>2013</v>
      </c>
      <c r="B3056" s="95" t="s">
        <v>40</v>
      </c>
      <c r="C3056" s="95" t="s">
        <v>127</v>
      </c>
      <c r="D3056" s="95" t="s">
        <v>1424</v>
      </c>
      <c r="E3056" s="111">
        <v>495000</v>
      </c>
      <c r="F3056" s="110">
        <f>RANK(E3056,$E$2:$E$4135)</f>
        <v>3143</v>
      </c>
      <c r="G3056" s="109">
        <f>PERCENTRANK($E$2:$E$4135,E3056)</f>
        <v>0.23300000000000001</v>
      </c>
    </row>
    <row r="3057" spans="1:7">
      <c r="A3057" s="95">
        <v>2013</v>
      </c>
      <c r="B3057" s="95" t="s">
        <v>40</v>
      </c>
      <c r="C3057" s="95" t="s">
        <v>127</v>
      </c>
      <c r="D3057" s="95" t="s">
        <v>341</v>
      </c>
      <c r="E3057" s="111">
        <v>500000</v>
      </c>
      <c r="F3057" s="110">
        <f>RANK(E3057,$E$2:$E$4135)</f>
        <v>3014</v>
      </c>
      <c r="G3057" s="109">
        <f>PERCENTRANK($E$2:$E$4135,E3057)</f>
        <v>0.252</v>
      </c>
    </row>
    <row r="3058" spans="1:7">
      <c r="A3058" s="95">
        <v>2013</v>
      </c>
      <c r="B3058" s="95" t="s">
        <v>40</v>
      </c>
      <c r="C3058" s="95" t="s">
        <v>127</v>
      </c>
      <c r="D3058" s="95" t="s">
        <v>315</v>
      </c>
      <c r="E3058" s="111">
        <v>3675000</v>
      </c>
      <c r="F3058" s="110">
        <f>RANK(E3058,$E$2:$E$4135)</f>
        <v>1260</v>
      </c>
      <c r="G3058" s="109">
        <f>PERCENTRANK($E$2:$E$4135,E3058)</f>
        <v>0.69499999999999995</v>
      </c>
    </row>
    <row r="3059" spans="1:7">
      <c r="A3059" s="95">
        <v>2013</v>
      </c>
      <c r="B3059" s="95" t="s">
        <v>40</v>
      </c>
      <c r="C3059" s="95" t="s">
        <v>127</v>
      </c>
      <c r="D3059" s="95" t="s">
        <v>1239</v>
      </c>
      <c r="E3059" s="111">
        <v>495000</v>
      </c>
      <c r="F3059" s="110">
        <f>RANK(E3059,$E$2:$E$4135)</f>
        <v>3143</v>
      </c>
      <c r="G3059" s="109">
        <f>PERCENTRANK($E$2:$E$4135,E3059)</f>
        <v>0.23300000000000001</v>
      </c>
    </row>
    <row r="3060" spans="1:7">
      <c r="A3060" s="95">
        <v>2013</v>
      </c>
      <c r="B3060" s="95" t="s">
        <v>40</v>
      </c>
      <c r="C3060" s="95" t="s">
        <v>127</v>
      </c>
      <c r="D3060" s="95" t="s">
        <v>1425</v>
      </c>
      <c r="E3060" s="111">
        <v>492500</v>
      </c>
      <c r="F3060" s="110">
        <f>RANK(E3060,$E$2:$E$4135)</f>
        <v>3202</v>
      </c>
      <c r="G3060" s="109">
        <f>PERCENTRANK($E$2:$E$4135,E3060)</f>
        <v>0.222</v>
      </c>
    </row>
    <row r="3061" spans="1:7">
      <c r="A3061" s="95">
        <v>2013</v>
      </c>
      <c r="B3061" s="95" t="s">
        <v>40</v>
      </c>
      <c r="C3061" s="95" t="s">
        <v>127</v>
      </c>
      <c r="D3061" s="95" t="s">
        <v>99</v>
      </c>
      <c r="E3061" s="111">
        <v>8700000</v>
      </c>
      <c r="F3061" s="110">
        <f>RANK(E3061,$E$2:$E$4135)</f>
        <v>536</v>
      </c>
      <c r="G3061" s="109">
        <f>PERCENTRANK($E$2:$E$4135,E3061)</f>
        <v>0.87</v>
      </c>
    </row>
    <row r="3062" spans="1:7">
      <c r="A3062" s="95">
        <v>2013</v>
      </c>
      <c r="B3062" s="95" t="s">
        <v>41</v>
      </c>
      <c r="C3062" s="95" t="s">
        <v>73</v>
      </c>
      <c r="D3062" s="95" t="s">
        <v>682</v>
      </c>
      <c r="E3062" s="111">
        <v>5000000</v>
      </c>
      <c r="F3062" s="110">
        <f>RANK(E3062,$E$2:$E$4135)</f>
        <v>956</v>
      </c>
      <c r="G3062" s="109">
        <f>PERCENTRANK($E$2:$E$4135,E3062)</f>
        <v>0.75600000000000001</v>
      </c>
    </row>
    <row r="3063" spans="1:7">
      <c r="A3063" s="95">
        <v>2013</v>
      </c>
      <c r="B3063" s="95" t="s">
        <v>41</v>
      </c>
      <c r="C3063" s="95" t="s">
        <v>73</v>
      </c>
      <c r="D3063" s="95" t="s">
        <v>1426</v>
      </c>
      <c r="E3063" s="111">
        <v>490000</v>
      </c>
      <c r="F3063" s="110">
        <f>RANK(E3063,$E$2:$E$4135)</f>
        <v>3278</v>
      </c>
      <c r="G3063" s="109">
        <f>PERCENTRANK($E$2:$E$4135,E3063)</f>
        <v>0.19600000000000001</v>
      </c>
    </row>
    <row r="3064" spans="1:7">
      <c r="A3064" s="95">
        <v>2013</v>
      </c>
      <c r="B3064" s="95" t="s">
        <v>41</v>
      </c>
      <c r="C3064" s="95" t="s">
        <v>73</v>
      </c>
      <c r="D3064" s="95" t="s">
        <v>628</v>
      </c>
      <c r="E3064" s="111">
        <v>1400000</v>
      </c>
      <c r="F3064" s="110">
        <f>RANK(E3064,$E$2:$E$4135)</f>
        <v>1966</v>
      </c>
      <c r="G3064" s="109">
        <f>PERCENTRANK($E$2:$E$4135,E3064)</f>
        <v>0.52100000000000002</v>
      </c>
    </row>
    <row r="3065" spans="1:7">
      <c r="A3065" s="95">
        <v>2013</v>
      </c>
      <c r="B3065" s="95" t="s">
        <v>41</v>
      </c>
      <c r="C3065" s="95" t="s">
        <v>73</v>
      </c>
      <c r="D3065" s="95" t="s">
        <v>1043</v>
      </c>
      <c r="E3065" s="111">
        <v>500000</v>
      </c>
      <c r="F3065" s="110">
        <f>RANK(E3065,$E$2:$E$4135)</f>
        <v>3014</v>
      </c>
      <c r="G3065" s="109">
        <f>PERCENTRANK($E$2:$E$4135,E3065)</f>
        <v>0.252</v>
      </c>
    </row>
    <row r="3066" spans="1:7">
      <c r="A3066" s="95">
        <v>2013</v>
      </c>
      <c r="B3066" s="95" t="s">
        <v>41</v>
      </c>
      <c r="C3066" s="95" t="s">
        <v>73</v>
      </c>
      <c r="D3066" s="95" t="s">
        <v>634</v>
      </c>
      <c r="E3066" s="111">
        <v>850000</v>
      </c>
      <c r="F3066" s="110">
        <f>RANK(E3066,$E$2:$E$4135)</f>
        <v>2330</v>
      </c>
      <c r="G3066" s="109">
        <f>PERCENTRANK($E$2:$E$4135,E3066)</f>
        <v>0.42899999999999999</v>
      </c>
    </row>
    <row r="3067" spans="1:7">
      <c r="A3067" s="95">
        <v>2013</v>
      </c>
      <c r="B3067" s="95" t="s">
        <v>41</v>
      </c>
      <c r="C3067" s="95" t="s">
        <v>73</v>
      </c>
      <c r="D3067" s="95" t="s">
        <v>1427</v>
      </c>
      <c r="E3067" s="111">
        <v>850000</v>
      </c>
      <c r="F3067" s="110">
        <f>RANK(E3067,$E$2:$E$4135)</f>
        <v>2330</v>
      </c>
      <c r="G3067" s="109">
        <f>PERCENTRANK($E$2:$E$4135,E3067)</f>
        <v>0.42899999999999999</v>
      </c>
    </row>
    <row r="3068" spans="1:7">
      <c r="A3068" s="95">
        <v>2013</v>
      </c>
      <c r="B3068" s="95" t="s">
        <v>41</v>
      </c>
      <c r="C3068" s="95" t="s">
        <v>73</v>
      </c>
      <c r="D3068" s="95" t="s">
        <v>1242</v>
      </c>
      <c r="E3068" s="111">
        <v>490000</v>
      </c>
      <c r="F3068" s="110">
        <f>RANK(E3068,$E$2:$E$4135)</f>
        <v>3278</v>
      </c>
      <c r="G3068" s="109">
        <f>PERCENTRANK($E$2:$E$4135,E3068)</f>
        <v>0.19600000000000001</v>
      </c>
    </row>
    <row r="3069" spans="1:7">
      <c r="A3069" s="95">
        <v>2013</v>
      </c>
      <c r="B3069" s="95" t="s">
        <v>41</v>
      </c>
      <c r="C3069" s="95" t="s">
        <v>73</v>
      </c>
      <c r="D3069" s="95" t="s">
        <v>637</v>
      </c>
      <c r="E3069" s="111">
        <v>20000000</v>
      </c>
      <c r="F3069" s="110">
        <f>RANK(E3069,$E$2:$E$4135)</f>
        <v>59</v>
      </c>
      <c r="G3069" s="109">
        <f>PERCENTRANK($E$2:$E$4135,E3069)</f>
        <v>0.98299999999999998</v>
      </c>
    </row>
    <row r="3070" spans="1:7">
      <c r="A3070" s="95">
        <v>2013</v>
      </c>
      <c r="B3070" s="95" t="s">
        <v>41</v>
      </c>
      <c r="C3070" s="95" t="s">
        <v>73</v>
      </c>
      <c r="D3070" s="95" t="s">
        <v>638</v>
      </c>
      <c r="E3070" s="111">
        <v>20500000</v>
      </c>
      <c r="F3070" s="110">
        <f>RANK(E3070,$E$2:$E$4135)</f>
        <v>51</v>
      </c>
      <c r="G3070" s="109">
        <f>PERCENTRANK($E$2:$E$4135,E3070)</f>
        <v>0.98699999999999999</v>
      </c>
    </row>
    <row r="3071" spans="1:7">
      <c r="A3071" s="95">
        <v>2013</v>
      </c>
      <c r="B3071" s="95" t="s">
        <v>41</v>
      </c>
      <c r="C3071" s="95" t="s">
        <v>73</v>
      </c>
      <c r="D3071" s="95" t="s">
        <v>1428</v>
      </c>
      <c r="E3071" s="111">
        <v>497000</v>
      </c>
      <c r="F3071" s="110">
        <f>RANK(E3071,$E$2:$E$4135)</f>
        <v>3123</v>
      </c>
      <c r="G3071" s="109">
        <f>PERCENTRANK($E$2:$E$4135,E3071)</f>
        <v>0.24399999999999999</v>
      </c>
    </row>
    <row r="3072" spans="1:7">
      <c r="A3072" s="95">
        <v>2013</v>
      </c>
      <c r="B3072" s="95" t="s">
        <v>41</v>
      </c>
      <c r="C3072" s="95" t="s">
        <v>73</v>
      </c>
      <c r="D3072" s="95" t="s">
        <v>641</v>
      </c>
      <c r="E3072" s="111">
        <v>20000000</v>
      </c>
      <c r="F3072" s="110">
        <f>RANK(E3072,$E$2:$E$4135)</f>
        <v>59</v>
      </c>
      <c r="G3072" s="109">
        <f>PERCENTRANK($E$2:$E$4135,E3072)</f>
        <v>0.98299999999999998</v>
      </c>
    </row>
    <row r="3073" spans="1:7">
      <c r="A3073" s="95">
        <v>2013</v>
      </c>
      <c r="B3073" s="95" t="s">
        <v>41</v>
      </c>
      <c r="C3073" s="95" t="s">
        <v>73</v>
      </c>
      <c r="D3073" s="95" t="s">
        <v>643</v>
      </c>
      <c r="E3073" s="111">
        <v>4500000</v>
      </c>
      <c r="F3073" s="110">
        <f>RANK(E3073,$E$2:$E$4135)</f>
        <v>1060</v>
      </c>
      <c r="G3073" s="109">
        <f>PERCENTRANK($E$2:$E$4135,E3073)</f>
        <v>0.73599999999999999</v>
      </c>
    </row>
    <row r="3074" spans="1:7">
      <c r="A3074" s="95">
        <v>2013</v>
      </c>
      <c r="B3074" s="95" t="s">
        <v>41</v>
      </c>
      <c r="C3074" s="95" t="s">
        <v>73</v>
      </c>
      <c r="D3074" s="95" t="s">
        <v>1429</v>
      </c>
      <c r="E3074" s="111">
        <v>496000</v>
      </c>
      <c r="F3074" s="110">
        <f>RANK(E3074,$E$2:$E$4135)</f>
        <v>3131</v>
      </c>
      <c r="G3074" s="109">
        <f>PERCENTRANK($E$2:$E$4135,E3074)</f>
        <v>0.24199999999999999</v>
      </c>
    </row>
    <row r="3075" spans="1:7">
      <c r="A3075" s="95">
        <v>2013</v>
      </c>
      <c r="B3075" s="95" t="s">
        <v>41</v>
      </c>
      <c r="C3075" s="95" t="s">
        <v>73</v>
      </c>
      <c r="D3075" s="95" t="s">
        <v>891</v>
      </c>
      <c r="E3075" s="111">
        <v>2500000</v>
      </c>
      <c r="F3075" s="110">
        <f>RANK(E3075,$E$2:$E$4135)</f>
        <v>1555</v>
      </c>
      <c r="G3075" s="109">
        <f>PERCENTRANK($E$2:$E$4135,E3075)</f>
        <v>0.61699999999999999</v>
      </c>
    </row>
    <row r="3076" spans="1:7">
      <c r="A3076" s="95">
        <v>2013</v>
      </c>
      <c r="B3076" s="95" t="s">
        <v>41</v>
      </c>
      <c r="C3076" s="95" t="s">
        <v>73</v>
      </c>
      <c r="D3076" s="95" t="s">
        <v>723</v>
      </c>
      <c r="E3076" s="111">
        <v>25000000</v>
      </c>
      <c r="F3076" s="110">
        <f>RANK(E3076,$E$2:$E$4135)</f>
        <v>7</v>
      </c>
      <c r="G3076" s="109">
        <f>PERCENTRANK($E$2:$E$4135,E3076)</f>
        <v>0.998</v>
      </c>
    </row>
    <row r="3077" spans="1:7">
      <c r="A3077" s="95">
        <v>2013</v>
      </c>
      <c r="B3077" s="95" t="s">
        <v>41</v>
      </c>
      <c r="C3077" s="95" t="s">
        <v>73</v>
      </c>
      <c r="D3077" s="95" t="s">
        <v>1045</v>
      </c>
      <c r="E3077" s="111">
        <v>517000</v>
      </c>
      <c r="F3077" s="110">
        <f>RANK(E3077,$E$2:$E$4135)</f>
        <v>2676</v>
      </c>
      <c r="G3077" s="109">
        <f>PERCENTRANK($E$2:$E$4135,E3077)</f>
        <v>0.35199999999999998</v>
      </c>
    </row>
    <row r="3078" spans="1:7">
      <c r="A3078" s="95">
        <v>2013</v>
      </c>
      <c r="B3078" s="95" t="s">
        <v>41</v>
      </c>
      <c r="C3078" s="95" t="s">
        <v>73</v>
      </c>
      <c r="D3078" s="95" t="s">
        <v>1112</v>
      </c>
      <c r="E3078" s="111">
        <v>1350000</v>
      </c>
      <c r="F3078" s="110">
        <f>RANK(E3078,$E$2:$E$4135)</f>
        <v>1989</v>
      </c>
      <c r="G3078" s="109">
        <f>PERCENTRANK($E$2:$E$4135,E3078)</f>
        <v>0.51300000000000001</v>
      </c>
    </row>
    <row r="3079" spans="1:7">
      <c r="A3079" s="95">
        <v>2013</v>
      </c>
      <c r="B3079" s="95" t="s">
        <v>41</v>
      </c>
      <c r="C3079" s="95" t="s">
        <v>73</v>
      </c>
      <c r="D3079" s="95" t="s">
        <v>174</v>
      </c>
      <c r="E3079" s="111">
        <v>13000000</v>
      </c>
      <c r="F3079" s="110">
        <f>RANK(E3079,$E$2:$E$4135)</f>
        <v>260</v>
      </c>
      <c r="G3079" s="109">
        <f>PERCENTRANK($E$2:$E$4135,E3079)</f>
        <v>0.93100000000000005</v>
      </c>
    </row>
    <row r="3080" spans="1:7">
      <c r="A3080" s="95">
        <v>2013</v>
      </c>
      <c r="B3080" s="95" t="s">
        <v>41</v>
      </c>
      <c r="C3080" s="95" t="s">
        <v>73</v>
      </c>
      <c r="D3080" s="95" t="s">
        <v>1218</v>
      </c>
      <c r="E3080" s="111">
        <v>515000</v>
      </c>
      <c r="F3080" s="110">
        <f>RANK(E3080,$E$2:$E$4135)</f>
        <v>2695</v>
      </c>
      <c r="G3080" s="109">
        <f>PERCENTRANK($E$2:$E$4135,E3080)</f>
        <v>0.34499999999999997</v>
      </c>
    </row>
    <row r="3081" spans="1:7">
      <c r="A3081" s="95">
        <v>2013</v>
      </c>
      <c r="B3081" s="95" t="s">
        <v>41</v>
      </c>
      <c r="C3081" s="95" t="s">
        <v>73</v>
      </c>
      <c r="D3081" s="95" t="s">
        <v>648</v>
      </c>
      <c r="E3081" s="111">
        <v>11000000</v>
      </c>
      <c r="F3081" s="110">
        <f>RANK(E3081,$E$2:$E$4135)</f>
        <v>371</v>
      </c>
      <c r="G3081" s="109">
        <f>PERCENTRANK($E$2:$E$4135,E3081)</f>
        <v>0.90400000000000003</v>
      </c>
    </row>
    <row r="3082" spans="1:7">
      <c r="A3082" s="95">
        <v>2013</v>
      </c>
      <c r="B3082" s="95" t="s">
        <v>41</v>
      </c>
      <c r="C3082" s="95" t="s">
        <v>73</v>
      </c>
      <c r="D3082" s="95" t="s">
        <v>650</v>
      </c>
      <c r="E3082" s="111">
        <v>5000000</v>
      </c>
      <c r="F3082" s="110">
        <f>RANK(E3082,$E$2:$E$4135)</f>
        <v>956</v>
      </c>
      <c r="G3082" s="109">
        <f>PERCENTRANK($E$2:$E$4135,E3082)</f>
        <v>0.75600000000000001</v>
      </c>
    </row>
    <row r="3083" spans="1:7">
      <c r="A3083" s="95">
        <v>2013</v>
      </c>
      <c r="B3083" s="95" t="s">
        <v>41</v>
      </c>
      <c r="C3083" s="95" t="s">
        <v>73</v>
      </c>
      <c r="D3083" s="95" t="s">
        <v>1244</v>
      </c>
      <c r="E3083" s="111">
        <v>492500</v>
      </c>
      <c r="F3083" s="110">
        <f>RANK(E3083,$E$2:$E$4135)</f>
        <v>3202</v>
      </c>
      <c r="G3083" s="109">
        <f>PERCENTRANK($E$2:$E$4135,E3083)</f>
        <v>0.222</v>
      </c>
    </row>
    <row r="3084" spans="1:7">
      <c r="A3084" s="95">
        <v>2013</v>
      </c>
      <c r="B3084" s="95" t="s">
        <v>41</v>
      </c>
      <c r="C3084" s="95" t="s">
        <v>73</v>
      </c>
      <c r="D3084" s="95" t="s">
        <v>652</v>
      </c>
      <c r="E3084" s="111">
        <v>15285714</v>
      </c>
      <c r="F3084" s="110">
        <f>RANK(E3084,$E$2:$E$4135)</f>
        <v>164</v>
      </c>
      <c r="G3084" s="109">
        <f>PERCENTRANK($E$2:$E$4135,E3084)</f>
        <v>0.95899999999999996</v>
      </c>
    </row>
    <row r="3085" spans="1:7">
      <c r="A3085" s="95">
        <v>2013</v>
      </c>
      <c r="B3085" s="95" t="s">
        <v>41</v>
      </c>
      <c r="C3085" s="95" t="s">
        <v>73</v>
      </c>
      <c r="D3085" s="95" t="s">
        <v>1430</v>
      </c>
      <c r="E3085" s="111">
        <v>505000</v>
      </c>
      <c r="F3085" s="110">
        <f>RANK(E3085,$E$2:$E$4135)</f>
        <v>2846</v>
      </c>
      <c r="G3085" s="109">
        <f>PERCENTRANK($E$2:$E$4135,E3085)</f>
        <v>0.30499999999999999</v>
      </c>
    </row>
    <row r="3086" spans="1:7">
      <c r="A3086" s="95">
        <v>2013</v>
      </c>
      <c r="B3086" s="95" t="s">
        <v>41</v>
      </c>
      <c r="C3086" s="95" t="s">
        <v>73</v>
      </c>
      <c r="D3086" s="95" t="s">
        <v>541</v>
      </c>
      <c r="E3086" s="111">
        <v>750000</v>
      </c>
      <c r="F3086" s="110">
        <f>RANK(E3086,$E$2:$E$4135)</f>
        <v>2413</v>
      </c>
      <c r="G3086" s="109">
        <f>PERCENTRANK($E$2:$E$4135,E3086)</f>
        <v>0.40600000000000003</v>
      </c>
    </row>
    <row r="3087" spans="1:7">
      <c r="A3087" s="95">
        <v>2013</v>
      </c>
      <c r="B3087" s="95" t="s">
        <v>41</v>
      </c>
      <c r="C3087" s="95" t="s">
        <v>73</v>
      </c>
      <c r="D3087" s="95" t="s">
        <v>844</v>
      </c>
      <c r="E3087" s="111">
        <v>18374975</v>
      </c>
      <c r="F3087" s="110">
        <f>RANK(E3087,$E$2:$E$4135)</f>
        <v>96</v>
      </c>
      <c r="G3087" s="109">
        <f>PERCENTRANK($E$2:$E$4135,E3087)</f>
        <v>0.97699999999999998</v>
      </c>
    </row>
    <row r="3088" spans="1:7">
      <c r="A3088" s="95">
        <v>2013</v>
      </c>
      <c r="B3088" s="95" t="s">
        <v>42</v>
      </c>
      <c r="C3088" s="95" t="s">
        <v>73</v>
      </c>
      <c r="D3088" s="95" t="s">
        <v>1049</v>
      </c>
      <c r="E3088" s="111">
        <v>700000</v>
      </c>
      <c r="F3088" s="110">
        <f>RANK(E3088,$E$2:$E$4135)</f>
        <v>2466</v>
      </c>
      <c r="G3088" s="109">
        <f>PERCENTRANK($E$2:$E$4135,E3088)</f>
        <v>0.39700000000000002</v>
      </c>
    </row>
    <row r="3089" spans="1:7">
      <c r="A3089" s="95">
        <v>2013</v>
      </c>
      <c r="B3089" s="95" t="s">
        <v>42</v>
      </c>
      <c r="C3089" s="95" t="s">
        <v>73</v>
      </c>
      <c r="D3089" s="95" t="s">
        <v>291</v>
      </c>
      <c r="E3089" s="111">
        <v>5500000</v>
      </c>
      <c r="F3089" s="110">
        <f>RANK(E3089,$E$2:$E$4135)</f>
        <v>866</v>
      </c>
      <c r="G3089" s="109">
        <f>PERCENTRANK($E$2:$E$4135,E3089)</f>
        <v>0.78100000000000003</v>
      </c>
    </row>
    <row r="3090" spans="1:7">
      <c r="A3090" s="95">
        <v>2013</v>
      </c>
      <c r="B3090" s="95" t="s">
        <v>42</v>
      </c>
      <c r="C3090" s="95" t="s">
        <v>73</v>
      </c>
      <c r="D3090" s="95" t="s">
        <v>543</v>
      </c>
      <c r="E3090" s="111">
        <v>16500000</v>
      </c>
      <c r="F3090" s="110">
        <f>RANK(E3090,$E$2:$E$4135)</f>
        <v>119</v>
      </c>
      <c r="G3090" s="109">
        <f>PERCENTRANK($E$2:$E$4135,E3090)</f>
        <v>0.97</v>
      </c>
    </row>
    <row r="3091" spans="1:7">
      <c r="A3091" s="95">
        <v>2013</v>
      </c>
      <c r="B3091" s="95" t="s">
        <v>42</v>
      </c>
      <c r="C3091" s="95" t="s">
        <v>73</v>
      </c>
      <c r="D3091" s="95" t="s">
        <v>1155</v>
      </c>
      <c r="E3091" s="111">
        <v>500000</v>
      </c>
      <c r="F3091" s="110">
        <f>RANK(E3091,$E$2:$E$4135)</f>
        <v>3014</v>
      </c>
      <c r="G3091" s="109">
        <f>PERCENTRANK($E$2:$E$4135,E3091)</f>
        <v>0.252</v>
      </c>
    </row>
    <row r="3092" spans="1:7">
      <c r="A3092" s="95">
        <v>2013</v>
      </c>
      <c r="B3092" s="95" t="s">
        <v>42</v>
      </c>
      <c r="C3092" s="95" t="s">
        <v>73</v>
      </c>
      <c r="D3092" s="95" t="s">
        <v>1246</v>
      </c>
      <c r="E3092" s="111">
        <v>2500000</v>
      </c>
      <c r="F3092" s="110">
        <f>RANK(E3092,$E$2:$E$4135)</f>
        <v>1555</v>
      </c>
      <c r="G3092" s="109">
        <f>PERCENTRANK($E$2:$E$4135,E3092)</f>
        <v>0.61699999999999999</v>
      </c>
    </row>
    <row r="3093" spans="1:7">
      <c r="A3093" s="95">
        <v>2013</v>
      </c>
      <c r="B3093" s="95" t="s">
        <v>42</v>
      </c>
      <c r="C3093" s="95" t="s">
        <v>73</v>
      </c>
      <c r="D3093" s="95" t="s">
        <v>1248</v>
      </c>
      <c r="E3093" s="111">
        <v>503000</v>
      </c>
      <c r="F3093" s="110">
        <f>RANK(E3093,$E$2:$E$4135)</f>
        <v>2916</v>
      </c>
      <c r="G3093" s="109">
        <f>PERCENTRANK($E$2:$E$4135,E3093)</f>
        <v>0.29299999999999998</v>
      </c>
    </row>
    <row r="3094" spans="1:7">
      <c r="A3094" s="95">
        <v>2013</v>
      </c>
      <c r="B3094" s="95" t="s">
        <v>42</v>
      </c>
      <c r="C3094" s="95" t="s">
        <v>73</v>
      </c>
      <c r="D3094" s="95" t="s">
        <v>1249</v>
      </c>
      <c r="E3094" s="111">
        <v>504500</v>
      </c>
      <c r="F3094" s="110">
        <f>RANK(E3094,$E$2:$E$4135)</f>
        <v>2879</v>
      </c>
      <c r="G3094" s="109">
        <f>PERCENTRANK($E$2:$E$4135,E3094)</f>
        <v>0.30099999999999999</v>
      </c>
    </row>
    <row r="3095" spans="1:7">
      <c r="A3095" s="95">
        <v>2013</v>
      </c>
      <c r="B3095" s="95" t="s">
        <v>42</v>
      </c>
      <c r="C3095" s="95" t="s">
        <v>73</v>
      </c>
      <c r="D3095" s="95" t="s">
        <v>328</v>
      </c>
      <c r="E3095" s="111">
        <v>1250000</v>
      </c>
      <c r="F3095" s="110">
        <f>RANK(E3095,$E$2:$E$4135)</f>
        <v>2039</v>
      </c>
      <c r="G3095" s="109">
        <f>PERCENTRANK($E$2:$E$4135,E3095)</f>
        <v>0.5</v>
      </c>
    </row>
    <row r="3096" spans="1:7">
      <c r="A3096" s="95">
        <v>2013</v>
      </c>
      <c r="B3096" s="95" t="s">
        <v>42</v>
      </c>
      <c r="C3096" s="95" t="s">
        <v>73</v>
      </c>
      <c r="D3096" s="95" t="s">
        <v>668</v>
      </c>
      <c r="E3096" s="111">
        <v>4500000</v>
      </c>
      <c r="F3096" s="110">
        <f>RANK(E3096,$E$2:$E$4135)</f>
        <v>1060</v>
      </c>
      <c r="G3096" s="109">
        <f>PERCENTRANK($E$2:$E$4135,E3096)</f>
        <v>0.73599999999999999</v>
      </c>
    </row>
    <row r="3097" spans="1:7">
      <c r="A3097" s="95">
        <v>2013</v>
      </c>
      <c r="B3097" s="95" t="s">
        <v>42</v>
      </c>
      <c r="C3097" s="95" t="s">
        <v>73</v>
      </c>
      <c r="D3097" s="95" t="s">
        <v>1250</v>
      </c>
      <c r="E3097" s="111">
        <v>502000</v>
      </c>
      <c r="F3097" s="110">
        <f>RANK(E3097,$E$2:$E$4135)</f>
        <v>2950</v>
      </c>
      <c r="G3097" s="109">
        <f>PERCENTRANK($E$2:$E$4135,E3097)</f>
        <v>0.28100000000000003</v>
      </c>
    </row>
    <row r="3098" spans="1:7">
      <c r="A3098" s="95">
        <v>2013</v>
      </c>
      <c r="B3098" s="95" t="s">
        <v>42</v>
      </c>
      <c r="C3098" s="95" t="s">
        <v>73</v>
      </c>
      <c r="D3098" s="95" t="s">
        <v>528</v>
      </c>
      <c r="E3098" s="111">
        <v>1000000</v>
      </c>
      <c r="F3098" s="110">
        <f>RANK(E3098,$E$2:$E$4135)</f>
        <v>2160</v>
      </c>
      <c r="G3098" s="109">
        <f>PERCENTRANK($E$2:$E$4135,E3098)</f>
        <v>0.45800000000000002</v>
      </c>
    </row>
    <row r="3099" spans="1:7">
      <c r="A3099" s="95">
        <v>2013</v>
      </c>
      <c r="B3099" s="95" t="s">
        <v>42</v>
      </c>
      <c r="C3099" s="95" t="s">
        <v>73</v>
      </c>
      <c r="D3099" s="95" t="s">
        <v>1431</v>
      </c>
      <c r="E3099" s="111">
        <v>497500</v>
      </c>
      <c r="F3099" s="110">
        <f>RANK(E3099,$E$2:$E$4135)</f>
        <v>3112</v>
      </c>
      <c r="G3099" s="109">
        <f>PERCENTRANK($E$2:$E$4135,E3099)</f>
        <v>0.245</v>
      </c>
    </row>
    <row r="3100" spans="1:7">
      <c r="A3100" s="95">
        <v>2013</v>
      </c>
      <c r="B3100" s="95" t="s">
        <v>42</v>
      </c>
      <c r="C3100" s="95" t="s">
        <v>73</v>
      </c>
      <c r="D3100" s="95" t="s">
        <v>1432</v>
      </c>
      <c r="E3100" s="111">
        <v>500000</v>
      </c>
      <c r="F3100" s="110">
        <f>RANK(E3100,$E$2:$E$4135)</f>
        <v>3014</v>
      </c>
      <c r="G3100" s="109">
        <f>PERCENTRANK($E$2:$E$4135,E3100)</f>
        <v>0.252</v>
      </c>
    </row>
    <row r="3101" spans="1:7">
      <c r="A3101" s="95">
        <v>2013</v>
      </c>
      <c r="B3101" s="95" t="s">
        <v>42</v>
      </c>
      <c r="C3101" s="95" t="s">
        <v>73</v>
      </c>
      <c r="D3101" s="95" t="s">
        <v>476</v>
      </c>
      <c r="E3101" s="111">
        <v>7500000</v>
      </c>
      <c r="F3101" s="110">
        <f>RANK(E3101,$E$2:$E$4135)</f>
        <v>625</v>
      </c>
      <c r="G3101" s="109">
        <f>PERCENTRANK($E$2:$E$4135,E3101)</f>
        <v>0.84299999999999997</v>
      </c>
    </row>
    <row r="3102" spans="1:7">
      <c r="A3102" s="95">
        <v>2013</v>
      </c>
      <c r="B3102" s="95" t="s">
        <v>42</v>
      </c>
      <c r="C3102" s="95" t="s">
        <v>73</v>
      </c>
      <c r="D3102" s="95" t="s">
        <v>672</v>
      </c>
      <c r="E3102" s="111">
        <v>4708333</v>
      </c>
      <c r="F3102" s="110">
        <f>RANK(E3102,$E$2:$E$4135)</f>
        <v>1046</v>
      </c>
      <c r="G3102" s="109">
        <f>PERCENTRANK($E$2:$E$4135,E3102)</f>
        <v>0.747</v>
      </c>
    </row>
    <row r="3103" spans="1:7">
      <c r="A3103" s="95">
        <v>2013</v>
      </c>
      <c r="B3103" s="95" t="s">
        <v>42</v>
      </c>
      <c r="C3103" s="95" t="s">
        <v>73</v>
      </c>
      <c r="D3103" s="95" t="s">
        <v>1054</v>
      </c>
      <c r="E3103" s="111">
        <v>3025000</v>
      </c>
      <c r="F3103" s="110">
        <f>RANK(E3103,$E$2:$E$4135)</f>
        <v>1397</v>
      </c>
      <c r="G3103" s="109">
        <f>PERCENTRANK($E$2:$E$4135,E3103)</f>
        <v>0.66200000000000003</v>
      </c>
    </row>
    <row r="3104" spans="1:7">
      <c r="A3104" s="95">
        <v>2013</v>
      </c>
      <c r="B3104" s="95" t="s">
        <v>42</v>
      </c>
      <c r="C3104" s="95" t="s">
        <v>73</v>
      </c>
      <c r="D3104" s="95" t="s">
        <v>862</v>
      </c>
      <c r="E3104" s="111">
        <v>1500000</v>
      </c>
      <c r="F3104" s="110">
        <f>RANK(E3104,$E$2:$E$4135)</f>
        <v>1886</v>
      </c>
      <c r="G3104" s="109">
        <f>PERCENTRANK($E$2:$E$4135,E3104)</f>
        <v>0.52800000000000002</v>
      </c>
    </row>
    <row r="3105" spans="1:7">
      <c r="A3105" s="95">
        <v>2013</v>
      </c>
      <c r="B3105" s="95" t="s">
        <v>42</v>
      </c>
      <c r="C3105" s="95" t="s">
        <v>73</v>
      </c>
      <c r="D3105" s="95" t="s">
        <v>1251</v>
      </c>
      <c r="E3105" s="111">
        <v>505000</v>
      </c>
      <c r="F3105" s="110">
        <f>RANK(E3105,$E$2:$E$4135)</f>
        <v>2846</v>
      </c>
      <c r="G3105" s="109">
        <f>PERCENTRANK($E$2:$E$4135,E3105)</f>
        <v>0.30499999999999999</v>
      </c>
    </row>
    <row r="3106" spans="1:7">
      <c r="A3106" s="95">
        <v>2013</v>
      </c>
      <c r="B3106" s="95" t="s">
        <v>42</v>
      </c>
      <c r="C3106" s="95" t="s">
        <v>73</v>
      </c>
      <c r="D3106" s="95" t="s">
        <v>979</v>
      </c>
      <c r="E3106" s="111">
        <v>521000</v>
      </c>
      <c r="F3106" s="110">
        <f>RANK(E3106,$E$2:$E$4135)</f>
        <v>2646</v>
      </c>
      <c r="G3106" s="109">
        <f>PERCENTRANK($E$2:$E$4135,E3106)</f>
        <v>0.35899999999999999</v>
      </c>
    </row>
    <row r="3107" spans="1:7">
      <c r="A3107" s="95">
        <v>2013</v>
      </c>
      <c r="B3107" s="95" t="s">
        <v>42</v>
      </c>
      <c r="C3107" s="95" t="s">
        <v>73</v>
      </c>
      <c r="D3107" s="95" t="s">
        <v>676</v>
      </c>
      <c r="E3107" s="111">
        <v>2000000</v>
      </c>
      <c r="F3107" s="110">
        <f>RANK(E3107,$E$2:$E$4135)</f>
        <v>1706</v>
      </c>
      <c r="G3107" s="109">
        <f>PERCENTRANK($E$2:$E$4135,E3107)</f>
        <v>0.57299999999999995</v>
      </c>
    </row>
    <row r="3108" spans="1:7">
      <c r="A3108" s="95">
        <v>2013</v>
      </c>
      <c r="B3108" s="95" t="s">
        <v>42</v>
      </c>
      <c r="C3108" s="95" t="s">
        <v>73</v>
      </c>
      <c r="D3108" s="95" t="s">
        <v>398</v>
      </c>
      <c r="E3108" s="111">
        <v>13500000</v>
      </c>
      <c r="F3108" s="110">
        <f>RANK(E3108,$E$2:$E$4135)</f>
        <v>242</v>
      </c>
      <c r="G3108" s="109">
        <f>PERCENTRANK($E$2:$E$4135,E3108)</f>
        <v>0.93899999999999995</v>
      </c>
    </row>
    <row r="3109" spans="1:7">
      <c r="A3109" s="95">
        <v>2013</v>
      </c>
      <c r="B3109" s="95" t="s">
        <v>42</v>
      </c>
      <c r="C3109" s="95" t="s">
        <v>73</v>
      </c>
      <c r="D3109" s="95" t="s">
        <v>370</v>
      </c>
      <c r="E3109" s="111">
        <v>1750000</v>
      </c>
      <c r="F3109" s="110">
        <f>RANK(E3109,$E$2:$E$4135)</f>
        <v>1807</v>
      </c>
      <c r="G3109" s="109">
        <f>PERCENTRANK($E$2:$E$4135,E3109)</f>
        <v>0.55600000000000005</v>
      </c>
    </row>
    <row r="3110" spans="1:7">
      <c r="A3110" s="95">
        <v>2013</v>
      </c>
      <c r="B3110" s="95" t="s">
        <v>42</v>
      </c>
      <c r="C3110" s="95" t="s">
        <v>73</v>
      </c>
      <c r="D3110" s="95" t="s">
        <v>754</v>
      </c>
      <c r="E3110" s="111">
        <v>1375000</v>
      </c>
      <c r="F3110" s="110">
        <f>RANK(E3110,$E$2:$E$4135)</f>
        <v>1981</v>
      </c>
      <c r="G3110" s="109">
        <f>PERCENTRANK($E$2:$E$4135,E3110)</f>
        <v>0.51900000000000002</v>
      </c>
    </row>
    <row r="3111" spans="1:7">
      <c r="A3111" s="95">
        <v>2013</v>
      </c>
      <c r="B3111" s="95" t="s">
        <v>42</v>
      </c>
      <c r="C3111" s="95" t="s">
        <v>73</v>
      </c>
      <c r="D3111" s="95" t="s">
        <v>871</v>
      </c>
      <c r="E3111" s="111">
        <v>505000</v>
      </c>
      <c r="F3111" s="110">
        <f>RANK(E3111,$E$2:$E$4135)</f>
        <v>2846</v>
      </c>
      <c r="G3111" s="109">
        <f>PERCENTRANK($E$2:$E$4135,E3111)</f>
        <v>0.30499999999999999</v>
      </c>
    </row>
    <row r="3112" spans="1:7">
      <c r="A3112" s="95">
        <v>2013</v>
      </c>
      <c r="B3112" s="95" t="s">
        <v>42</v>
      </c>
      <c r="C3112" s="95" t="s">
        <v>73</v>
      </c>
      <c r="D3112" s="95" t="s">
        <v>1060</v>
      </c>
      <c r="E3112" s="111">
        <v>916667</v>
      </c>
      <c r="F3112" s="110">
        <f>RANK(E3112,$E$2:$E$4135)</f>
        <v>2275</v>
      </c>
      <c r="G3112" s="109">
        <f>PERCENTRANK($E$2:$E$4135,E3112)</f>
        <v>0.44900000000000001</v>
      </c>
    </row>
    <row r="3113" spans="1:7">
      <c r="A3113" s="95">
        <v>2013</v>
      </c>
      <c r="B3113" s="95" t="s">
        <v>42</v>
      </c>
      <c r="C3113" s="95" t="s">
        <v>73</v>
      </c>
      <c r="D3113" s="95" t="s">
        <v>1061</v>
      </c>
      <c r="E3113" s="111">
        <v>3300000</v>
      </c>
      <c r="F3113" s="110">
        <f>RANK(E3113,$E$2:$E$4135)</f>
        <v>1329</v>
      </c>
      <c r="G3113" s="109">
        <f>PERCENTRANK($E$2:$E$4135,E3113)</f>
        <v>0.67600000000000005</v>
      </c>
    </row>
    <row r="3114" spans="1:7">
      <c r="A3114" s="95">
        <v>2013</v>
      </c>
      <c r="B3114" s="95" t="s">
        <v>42</v>
      </c>
      <c r="C3114" s="95" t="s">
        <v>73</v>
      </c>
      <c r="D3114" s="95" t="s">
        <v>1254</v>
      </c>
      <c r="E3114" s="111">
        <v>505500</v>
      </c>
      <c r="F3114" s="110">
        <f>RANK(E3114,$E$2:$E$4135)</f>
        <v>2835</v>
      </c>
      <c r="G3114" s="109">
        <f>PERCENTRANK($E$2:$E$4135,E3114)</f>
        <v>0.312</v>
      </c>
    </row>
    <row r="3115" spans="1:7">
      <c r="A3115" s="95">
        <v>2013</v>
      </c>
      <c r="B3115" s="95" t="s">
        <v>42</v>
      </c>
      <c r="C3115" s="95" t="s">
        <v>73</v>
      </c>
      <c r="D3115" s="95" t="s">
        <v>1433</v>
      </c>
      <c r="E3115" s="111">
        <v>493500</v>
      </c>
      <c r="F3115" s="110">
        <f>RANK(E3115,$E$2:$E$4135)</f>
        <v>3186</v>
      </c>
      <c r="G3115" s="109">
        <f>PERCENTRANK($E$2:$E$4135,E3115)</f>
        <v>0.22800000000000001</v>
      </c>
    </row>
    <row r="3116" spans="1:7">
      <c r="A3116" s="95">
        <v>2013</v>
      </c>
      <c r="B3116" s="95" t="s">
        <v>43</v>
      </c>
      <c r="C3116" s="95" t="s">
        <v>73</v>
      </c>
      <c r="D3116" s="95" t="s">
        <v>1255</v>
      </c>
      <c r="E3116" s="111">
        <v>1120000</v>
      </c>
      <c r="F3116" s="110">
        <f>RANK(E3116,$E$2:$E$4135)</f>
        <v>2112</v>
      </c>
      <c r="G3116" s="109">
        <f>PERCENTRANK($E$2:$E$4135,E3116)</f>
        <v>0.48899999999999999</v>
      </c>
    </row>
    <row r="3117" spans="1:7">
      <c r="A3117" s="95">
        <v>2013</v>
      </c>
      <c r="B3117" s="95" t="s">
        <v>43</v>
      </c>
      <c r="C3117" s="95" t="s">
        <v>73</v>
      </c>
      <c r="D3117" s="95" t="s">
        <v>1197</v>
      </c>
      <c r="E3117" s="111">
        <v>497400</v>
      </c>
      <c r="F3117" s="110">
        <f>RANK(E3117,$E$2:$E$4135)</f>
        <v>3119</v>
      </c>
      <c r="G3117" s="109">
        <f>PERCENTRANK($E$2:$E$4135,E3117)</f>
        <v>0.245</v>
      </c>
    </row>
    <row r="3118" spans="1:7">
      <c r="A3118" s="95">
        <v>2013</v>
      </c>
      <c r="B3118" s="95" t="s">
        <v>43</v>
      </c>
      <c r="C3118" s="95" t="s">
        <v>73</v>
      </c>
      <c r="D3118" s="95" t="s">
        <v>348</v>
      </c>
      <c r="E3118" s="111">
        <v>930000</v>
      </c>
      <c r="F3118" s="110">
        <f>RANK(E3118,$E$2:$E$4135)</f>
        <v>2266</v>
      </c>
      <c r="G3118" s="109">
        <f>PERCENTRANK($E$2:$E$4135,E3118)</f>
        <v>0.45100000000000001</v>
      </c>
    </row>
    <row r="3119" spans="1:7">
      <c r="A3119" s="95">
        <v>2013</v>
      </c>
      <c r="B3119" s="95" t="s">
        <v>43</v>
      </c>
      <c r="C3119" s="95" t="s">
        <v>73</v>
      </c>
      <c r="D3119" s="95" t="s">
        <v>1256</v>
      </c>
      <c r="E3119" s="111">
        <v>503600</v>
      </c>
      <c r="F3119" s="110">
        <f>RANK(E3119,$E$2:$E$4135)</f>
        <v>2906</v>
      </c>
      <c r="G3119" s="109">
        <f>PERCENTRANK($E$2:$E$4135,E3119)</f>
        <v>0.29699999999999999</v>
      </c>
    </row>
    <row r="3120" spans="1:7">
      <c r="A3120" s="95">
        <v>2013</v>
      </c>
      <c r="B3120" s="95" t="s">
        <v>43</v>
      </c>
      <c r="C3120" s="95" t="s">
        <v>73</v>
      </c>
      <c r="D3120" s="95" t="s">
        <v>684</v>
      </c>
      <c r="E3120" s="111">
        <v>605000</v>
      </c>
      <c r="F3120" s="110">
        <f>RANK(E3120,$E$2:$E$4135)</f>
        <v>2523</v>
      </c>
      <c r="G3120" s="109">
        <f>PERCENTRANK($E$2:$E$4135,E3120)</f>
        <v>0.38900000000000001</v>
      </c>
    </row>
    <row r="3121" spans="1:7">
      <c r="A3121" s="95">
        <v>2013</v>
      </c>
      <c r="B3121" s="95" t="s">
        <v>43</v>
      </c>
      <c r="C3121" s="95" t="s">
        <v>73</v>
      </c>
      <c r="D3121" s="95" t="s">
        <v>1434</v>
      </c>
      <c r="E3121" s="111">
        <v>498200</v>
      </c>
      <c r="F3121" s="110">
        <f>RANK(E3121,$E$2:$E$4135)</f>
        <v>3100</v>
      </c>
      <c r="G3121" s="109">
        <f>PERCENTRANK($E$2:$E$4135,E3121)</f>
        <v>0.25</v>
      </c>
    </row>
    <row r="3122" spans="1:7">
      <c r="A3122" s="95">
        <v>2013</v>
      </c>
      <c r="B3122" s="95" t="s">
        <v>43</v>
      </c>
      <c r="C3122" s="95" t="s">
        <v>73</v>
      </c>
      <c r="D3122" s="95" t="s">
        <v>685</v>
      </c>
      <c r="E3122" s="111">
        <v>1275000</v>
      </c>
      <c r="F3122" s="110">
        <f>RANK(E3122,$E$2:$E$4135)</f>
        <v>2033</v>
      </c>
      <c r="G3122" s="109">
        <f>PERCENTRANK($E$2:$E$4135,E3122)</f>
        <v>0.50700000000000001</v>
      </c>
    </row>
    <row r="3123" spans="1:7">
      <c r="A3123" s="95">
        <v>2013</v>
      </c>
      <c r="B3123" s="95" t="s">
        <v>43</v>
      </c>
      <c r="C3123" s="95" t="s">
        <v>73</v>
      </c>
      <c r="D3123" s="95" t="s">
        <v>932</v>
      </c>
      <c r="E3123" s="111">
        <v>500800</v>
      </c>
      <c r="F3123" s="110">
        <f>RANK(E3123,$E$2:$E$4135)</f>
        <v>3003</v>
      </c>
      <c r="G3123" s="109">
        <f>PERCENTRANK($E$2:$E$4135,E3123)</f>
        <v>0.27300000000000002</v>
      </c>
    </row>
    <row r="3124" spans="1:7">
      <c r="A3124" s="95">
        <v>2013</v>
      </c>
      <c r="B3124" s="95" t="s">
        <v>43</v>
      </c>
      <c r="C3124" s="95" t="s">
        <v>73</v>
      </c>
      <c r="D3124" s="95" t="s">
        <v>1064</v>
      </c>
      <c r="E3124" s="111">
        <v>2000000</v>
      </c>
      <c r="F3124" s="110">
        <f>RANK(E3124,$E$2:$E$4135)</f>
        <v>1706</v>
      </c>
      <c r="G3124" s="109">
        <f>PERCENTRANK($E$2:$E$4135,E3124)</f>
        <v>0.57299999999999995</v>
      </c>
    </row>
    <row r="3125" spans="1:7">
      <c r="A3125" s="95">
        <v>2013</v>
      </c>
      <c r="B3125" s="95" t="s">
        <v>43</v>
      </c>
      <c r="C3125" s="95" t="s">
        <v>73</v>
      </c>
      <c r="D3125" s="95" t="s">
        <v>1257</v>
      </c>
      <c r="E3125" s="111">
        <v>499000</v>
      </c>
      <c r="F3125" s="110">
        <f>RANK(E3125,$E$2:$E$4135)</f>
        <v>3092</v>
      </c>
      <c r="G3125" s="109">
        <f>PERCENTRANK($E$2:$E$4135,E3125)</f>
        <v>0.251</v>
      </c>
    </row>
    <row r="3126" spans="1:7">
      <c r="A3126" s="95">
        <v>2013</v>
      </c>
      <c r="B3126" s="95" t="s">
        <v>43</v>
      </c>
      <c r="C3126" s="95" t="s">
        <v>73</v>
      </c>
      <c r="D3126" s="95" t="s">
        <v>1435</v>
      </c>
      <c r="E3126" s="111">
        <v>990000</v>
      </c>
      <c r="F3126" s="110">
        <f>RANK(E3126,$E$2:$E$4135)</f>
        <v>2239</v>
      </c>
      <c r="G3126" s="109">
        <f>PERCENTRANK($E$2:$E$4135,E3126)</f>
        <v>0.45800000000000002</v>
      </c>
    </row>
    <row r="3127" spans="1:7">
      <c r="A3127" s="95">
        <v>2013</v>
      </c>
      <c r="B3127" s="95" t="s">
        <v>43</v>
      </c>
      <c r="C3127" s="95" t="s">
        <v>73</v>
      </c>
      <c r="D3127" s="95" t="s">
        <v>691</v>
      </c>
      <c r="E3127" s="111">
        <v>3200000</v>
      </c>
      <c r="F3127" s="110">
        <f>RANK(E3127,$E$2:$E$4135)</f>
        <v>1359</v>
      </c>
      <c r="G3127" s="109">
        <f>PERCENTRANK($E$2:$E$4135,E3127)</f>
        <v>0.66800000000000004</v>
      </c>
    </row>
    <row r="3128" spans="1:7">
      <c r="A3128" s="95">
        <v>2013</v>
      </c>
      <c r="B3128" s="95" t="s">
        <v>43</v>
      </c>
      <c r="C3128" s="95" t="s">
        <v>73</v>
      </c>
      <c r="D3128" s="95" t="s">
        <v>1258</v>
      </c>
      <c r="E3128" s="111">
        <v>503200</v>
      </c>
      <c r="F3128" s="110">
        <f>RANK(E3128,$E$2:$E$4135)</f>
        <v>2912</v>
      </c>
      <c r="G3128" s="109">
        <f>PERCENTRANK($E$2:$E$4135,E3128)</f>
        <v>0.29499999999999998</v>
      </c>
    </row>
    <row r="3129" spans="1:7">
      <c r="A3129" s="95">
        <v>2013</v>
      </c>
      <c r="B3129" s="95" t="s">
        <v>43</v>
      </c>
      <c r="C3129" s="95" t="s">
        <v>73</v>
      </c>
      <c r="D3129" s="95" t="s">
        <v>695</v>
      </c>
      <c r="E3129" s="111">
        <v>8575000</v>
      </c>
      <c r="F3129" s="110">
        <f>RANK(E3129,$E$2:$E$4135)</f>
        <v>538</v>
      </c>
      <c r="G3129" s="109">
        <f>PERCENTRANK($E$2:$E$4135,E3129)</f>
        <v>0.87</v>
      </c>
    </row>
    <row r="3130" spans="1:7">
      <c r="A3130" s="95">
        <v>2013</v>
      </c>
      <c r="B3130" s="95" t="s">
        <v>43</v>
      </c>
      <c r="C3130" s="95" t="s">
        <v>73</v>
      </c>
      <c r="D3130" s="95" t="s">
        <v>696</v>
      </c>
      <c r="E3130" s="111">
        <v>3000000</v>
      </c>
      <c r="F3130" s="110">
        <f>RANK(E3130,$E$2:$E$4135)</f>
        <v>1398</v>
      </c>
      <c r="G3130" s="109">
        <f>PERCENTRANK($E$2:$E$4135,E3130)</f>
        <v>0.64700000000000002</v>
      </c>
    </row>
    <row r="3131" spans="1:7">
      <c r="A3131" s="95">
        <v>2013</v>
      </c>
      <c r="B3131" s="95" t="s">
        <v>43</v>
      </c>
      <c r="C3131" s="95" t="s">
        <v>73</v>
      </c>
      <c r="D3131" s="95" t="s">
        <v>192</v>
      </c>
      <c r="E3131" s="111">
        <v>1300000</v>
      </c>
      <c r="F3131" s="110">
        <f>RANK(E3131,$E$2:$E$4135)</f>
        <v>2016</v>
      </c>
      <c r="G3131" s="109">
        <f>PERCENTRANK($E$2:$E$4135,E3131)</f>
        <v>0.50900000000000001</v>
      </c>
    </row>
    <row r="3132" spans="1:7">
      <c r="A3132" s="95">
        <v>2013</v>
      </c>
      <c r="B3132" s="95" t="s">
        <v>43</v>
      </c>
      <c r="C3132" s="95" t="s">
        <v>73</v>
      </c>
      <c r="D3132" s="95" t="s">
        <v>1436</v>
      </c>
      <c r="E3132" s="111">
        <v>491300</v>
      </c>
      <c r="F3132" s="110">
        <f>RANK(E3132,$E$2:$E$4135)</f>
        <v>3240</v>
      </c>
      <c r="G3132" s="109">
        <f>PERCENTRANK($E$2:$E$4135,E3132)</f>
        <v>0.216</v>
      </c>
    </row>
    <row r="3133" spans="1:7">
      <c r="A3133" s="95">
        <v>2013</v>
      </c>
      <c r="B3133" s="95" t="s">
        <v>43</v>
      </c>
      <c r="C3133" s="95" t="s">
        <v>73</v>
      </c>
      <c r="D3133" s="95" t="s">
        <v>892</v>
      </c>
      <c r="E3133" s="111">
        <v>3000000</v>
      </c>
      <c r="F3133" s="110">
        <f>RANK(E3133,$E$2:$E$4135)</f>
        <v>1398</v>
      </c>
      <c r="G3133" s="109">
        <f>PERCENTRANK($E$2:$E$4135,E3133)</f>
        <v>0.64700000000000002</v>
      </c>
    </row>
    <row r="3134" spans="1:7">
      <c r="A3134" s="95">
        <v>2013</v>
      </c>
      <c r="B3134" s="95" t="s">
        <v>43</v>
      </c>
      <c r="C3134" s="95" t="s">
        <v>73</v>
      </c>
      <c r="D3134" s="95" t="s">
        <v>358</v>
      </c>
      <c r="E3134" s="111">
        <v>3100000</v>
      </c>
      <c r="F3134" s="110">
        <f>RANK(E3134,$E$2:$E$4135)</f>
        <v>1379</v>
      </c>
      <c r="G3134" s="109">
        <f>PERCENTRANK($E$2:$E$4135,E3134)</f>
        <v>0.66300000000000003</v>
      </c>
    </row>
    <row r="3135" spans="1:7">
      <c r="A3135" s="95">
        <v>2013</v>
      </c>
      <c r="B3135" s="95" t="s">
        <v>43</v>
      </c>
      <c r="C3135" s="95" t="s">
        <v>73</v>
      </c>
      <c r="D3135" s="95" t="s">
        <v>201</v>
      </c>
      <c r="E3135" s="111">
        <v>9500000</v>
      </c>
      <c r="F3135" s="110">
        <f>RANK(E3135,$E$2:$E$4135)</f>
        <v>473</v>
      </c>
      <c r="G3135" s="109">
        <f>PERCENTRANK($E$2:$E$4135,E3135)</f>
        <v>0.88100000000000001</v>
      </c>
    </row>
    <row r="3136" spans="1:7">
      <c r="A3136" s="95">
        <v>2013</v>
      </c>
      <c r="B3136" s="95" t="s">
        <v>43</v>
      </c>
      <c r="C3136" s="95" t="s">
        <v>73</v>
      </c>
      <c r="D3136" s="95" t="s">
        <v>700</v>
      </c>
      <c r="E3136" s="111">
        <v>5240000</v>
      </c>
      <c r="F3136" s="110">
        <f>RANK(E3136,$E$2:$E$4135)</f>
        <v>930</v>
      </c>
      <c r="G3136" s="109">
        <f>PERCENTRANK($E$2:$E$4135,E3136)</f>
        <v>0.77500000000000002</v>
      </c>
    </row>
    <row r="3137" spans="1:7">
      <c r="A3137" s="95">
        <v>2013</v>
      </c>
      <c r="B3137" s="95" t="s">
        <v>43</v>
      </c>
      <c r="C3137" s="95" t="s">
        <v>73</v>
      </c>
      <c r="D3137" s="95" t="s">
        <v>620</v>
      </c>
      <c r="E3137" s="111">
        <v>500500</v>
      </c>
      <c r="F3137" s="110">
        <f>RANK(E3137,$E$2:$E$4135)</f>
        <v>3006</v>
      </c>
      <c r="G3137" s="109">
        <f>PERCENTRANK($E$2:$E$4135,E3137)</f>
        <v>0.27100000000000002</v>
      </c>
    </row>
    <row r="3138" spans="1:7">
      <c r="A3138" s="95">
        <v>2013</v>
      </c>
      <c r="B3138" s="95" t="s">
        <v>43</v>
      </c>
      <c r="C3138" s="95" t="s">
        <v>73</v>
      </c>
      <c r="D3138" s="95" t="s">
        <v>318</v>
      </c>
      <c r="E3138" s="111">
        <v>7000000</v>
      </c>
      <c r="F3138" s="110">
        <f>RANK(E3138,$E$2:$E$4135)</f>
        <v>681</v>
      </c>
      <c r="G3138" s="109">
        <f>PERCENTRANK($E$2:$E$4135,E3138)</f>
        <v>0.82599999999999996</v>
      </c>
    </row>
    <row r="3139" spans="1:7">
      <c r="A3139" s="95">
        <v>2013</v>
      </c>
      <c r="B3139" s="95" t="s">
        <v>43</v>
      </c>
      <c r="C3139" s="95" t="s">
        <v>73</v>
      </c>
      <c r="D3139" s="95" t="s">
        <v>1437</v>
      </c>
      <c r="E3139" s="111">
        <v>507600</v>
      </c>
      <c r="F3139" s="110">
        <f>RANK(E3139,$E$2:$E$4135)</f>
        <v>2803</v>
      </c>
      <c r="G3139" s="109">
        <f>PERCENTRANK($E$2:$E$4135,E3139)</f>
        <v>0.32200000000000001</v>
      </c>
    </row>
    <row r="3140" spans="1:7">
      <c r="A3140" s="95">
        <v>2013</v>
      </c>
      <c r="B3140" s="95" t="s">
        <v>43</v>
      </c>
      <c r="C3140" s="95" t="s">
        <v>73</v>
      </c>
      <c r="D3140" s="95" t="s">
        <v>704</v>
      </c>
      <c r="E3140" s="111">
        <v>1350000</v>
      </c>
      <c r="F3140" s="110">
        <f>RANK(E3140,$E$2:$E$4135)</f>
        <v>1989</v>
      </c>
      <c r="G3140" s="109">
        <f>PERCENTRANK($E$2:$E$4135,E3140)</f>
        <v>0.51300000000000001</v>
      </c>
    </row>
    <row r="3141" spans="1:7">
      <c r="A3141" s="95">
        <v>2013</v>
      </c>
      <c r="B3141" s="95" t="s">
        <v>43</v>
      </c>
      <c r="C3141" s="95" t="s">
        <v>73</v>
      </c>
      <c r="D3141" s="95" t="s">
        <v>1438</v>
      </c>
      <c r="E3141" s="111">
        <v>498900</v>
      </c>
      <c r="F3141" s="110">
        <f>RANK(E3141,$E$2:$E$4135)</f>
        <v>3096</v>
      </c>
      <c r="G3141" s="109">
        <f>PERCENTRANK($E$2:$E$4135,E3141)</f>
        <v>0.25</v>
      </c>
    </row>
    <row r="3142" spans="1:7">
      <c r="A3142" s="95">
        <v>2013</v>
      </c>
      <c r="B3142" s="95" t="s">
        <v>43</v>
      </c>
      <c r="C3142" s="95" t="s">
        <v>73</v>
      </c>
      <c r="D3142" s="95" t="s">
        <v>1070</v>
      </c>
      <c r="E3142" s="111">
        <v>2675000</v>
      </c>
      <c r="F3142" s="110">
        <f>RANK(E3142,$E$2:$E$4135)</f>
        <v>1529</v>
      </c>
      <c r="G3142" s="109">
        <f>PERCENTRANK($E$2:$E$4135,E3142)</f>
        <v>0.63</v>
      </c>
    </row>
    <row r="3143" spans="1:7">
      <c r="A3143" s="95">
        <v>2013</v>
      </c>
      <c r="B3143" s="95" t="s">
        <v>43</v>
      </c>
      <c r="C3143" s="95" t="s">
        <v>73</v>
      </c>
      <c r="D3143" s="95" t="s">
        <v>260</v>
      </c>
      <c r="E3143" s="111">
        <v>5725000</v>
      </c>
      <c r="F3143" s="110">
        <f>RANK(E3143,$E$2:$E$4135)</f>
        <v>855</v>
      </c>
      <c r="G3143" s="109">
        <f>PERCENTRANK($E$2:$E$4135,E3143)</f>
        <v>0.79300000000000004</v>
      </c>
    </row>
    <row r="3144" spans="1:7">
      <c r="A3144" s="95">
        <v>2013</v>
      </c>
      <c r="B3144" s="95" t="s">
        <v>44</v>
      </c>
      <c r="C3144" s="95" t="s">
        <v>127</v>
      </c>
      <c r="D3144" s="95" t="s">
        <v>1260</v>
      </c>
      <c r="E3144" s="111">
        <v>2700000</v>
      </c>
      <c r="F3144" s="110">
        <f>RANK(E3144,$E$2:$E$4135)</f>
        <v>1520</v>
      </c>
      <c r="G3144" s="109">
        <f>PERCENTRANK($E$2:$E$4135,E3144)</f>
        <v>0.63</v>
      </c>
    </row>
    <row r="3145" spans="1:7">
      <c r="A3145" s="95">
        <v>2013</v>
      </c>
      <c r="B3145" s="95" t="s">
        <v>44</v>
      </c>
      <c r="C3145" s="95" t="s">
        <v>127</v>
      </c>
      <c r="D3145" s="95" t="s">
        <v>919</v>
      </c>
      <c r="E3145" s="111">
        <v>1600000</v>
      </c>
      <c r="F3145" s="110">
        <f>RANK(E3145,$E$2:$E$4135)</f>
        <v>1858</v>
      </c>
      <c r="G3145" s="109">
        <f>PERCENTRANK($E$2:$E$4135,E3145)</f>
        <v>0.54600000000000004</v>
      </c>
    </row>
    <row r="3146" spans="1:7">
      <c r="A3146" s="95">
        <v>2013</v>
      </c>
      <c r="B3146" s="95" t="s">
        <v>44</v>
      </c>
      <c r="C3146" s="95" t="s">
        <v>127</v>
      </c>
      <c r="D3146" s="95" t="s">
        <v>568</v>
      </c>
      <c r="E3146" s="111">
        <v>1000000</v>
      </c>
      <c r="F3146" s="110">
        <f>RANK(E3146,$E$2:$E$4135)</f>
        <v>2160</v>
      </c>
      <c r="G3146" s="109">
        <f>PERCENTRANK($E$2:$E$4135,E3146)</f>
        <v>0.45800000000000002</v>
      </c>
    </row>
    <row r="3147" spans="1:7">
      <c r="A3147" s="95">
        <v>2013</v>
      </c>
      <c r="B3147" s="95" t="s">
        <v>44</v>
      </c>
      <c r="C3147" s="95" t="s">
        <v>127</v>
      </c>
      <c r="D3147" s="95" t="s">
        <v>1261</v>
      </c>
      <c r="E3147" s="111">
        <v>506700</v>
      </c>
      <c r="F3147" s="110">
        <f>RANK(E3147,$E$2:$E$4135)</f>
        <v>2815</v>
      </c>
      <c r="G3147" s="109">
        <f>PERCENTRANK($E$2:$E$4135,E3147)</f>
        <v>0.31900000000000001</v>
      </c>
    </row>
    <row r="3148" spans="1:7">
      <c r="A3148" s="95">
        <v>2013</v>
      </c>
      <c r="B3148" s="95" t="s">
        <v>44</v>
      </c>
      <c r="C3148" s="95" t="s">
        <v>127</v>
      </c>
      <c r="D3148" s="95" t="s">
        <v>1439</v>
      </c>
      <c r="E3148" s="111">
        <v>491700</v>
      </c>
      <c r="F3148" s="110">
        <f>RANK(E3148,$E$2:$E$4135)</f>
        <v>3232</v>
      </c>
      <c r="G3148" s="109">
        <f>PERCENTRANK($E$2:$E$4135,E3148)</f>
        <v>0.217</v>
      </c>
    </row>
    <row r="3149" spans="1:7">
      <c r="A3149" s="95">
        <v>2013</v>
      </c>
      <c r="B3149" s="95" t="s">
        <v>44</v>
      </c>
      <c r="C3149" s="95" t="s">
        <v>127</v>
      </c>
      <c r="D3149" s="95" t="s">
        <v>1440</v>
      </c>
      <c r="E3149" s="111">
        <v>504500</v>
      </c>
      <c r="F3149" s="110">
        <f>RANK(E3149,$E$2:$E$4135)</f>
        <v>2879</v>
      </c>
      <c r="G3149" s="109">
        <f>PERCENTRANK($E$2:$E$4135,E3149)</f>
        <v>0.30099999999999999</v>
      </c>
    </row>
    <row r="3150" spans="1:7">
      <c r="A3150" s="95">
        <v>2013</v>
      </c>
      <c r="B3150" s="95" t="s">
        <v>44</v>
      </c>
      <c r="C3150" s="95" t="s">
        <v>127</v>
      </c>
      <c r="D3150" s="95" t="s">
        <v>715</v>
      </c>
      <c r="E3150" s="111">
        <v>7312500</v>
      </c>
      <c r="F3150" s="110">
        <f>RANK(E3150,$E$2:$E$4135)</f>
        <v>658</v>
      </c>
      <c r="G3150" s="109">
        <f>PERCENTRANK($E$2:$E$4135,E3150)</f>
        <v>0.84099999999999997</v>
      </c>
    </row>
    <row r="3151" spans="1:7">
      <c r="A3151" s="95">
        <v>2013</v>
      </c>
      <c r="B3151" s="95" t="s">
        <v>44</v>
      </c>
      <c r="C3151" s="95" t="s">
        <v>127</v>
      </c>
      <c r="D3151" s="95" t="s">
        <v>717</v>
      </c>
      <c r="E3151" s="111">
        <v>20557143</v>
      </c>
      <c r="F3151" s="110">
        <f>RANK(E3151,$E$2:$E$4135)</f>
        <v>50</v>
      </c>
      <c r="G3151" s="109">
        <f>PERCENTRANK($E$2:$E$4135,E3151)</f>
        <v>0.98799999999999999</v>
      </c>
    </row>
    <row r="3152" spans="1:7">
      <c r="A3152" s="95">
        <v>2013</v>
      </c>
      <c r="B3152" s="95" t="s">
        <v>44</v>
      </c>
      <c r="C3152" s="95" t="s">
        <v>127</v>
      </c>
      <c r="D3152" s="95" t="s">
        <v>642</v>
      </c>
      <c r="E3152" s="111">
        <v>2750000</v>
      </c>
      <c r="F3152" s="110">
        <f>RANK(E3152,$E$2:$E$4135)</f>
        <v>1487</v>
      </c>
      <c r="G3152" s="109">
        <f>PERCENTRANK($E$2:$E$4135,E3152)</f>
        <v>0.63300000000000001</v>
      </c>
    </row>
    <row r="3153" spans="1:7">
      <c r="A3153" s="95">
        <v>2013</v>
      </c>
      <c r="B3153" s="95" t="s">
        <v>44</v>
      </c>
      <c r="C3153" s="95" t="s">
        <v>127</v>
      </c>
      <c r="D3153" s="95" t="s">
        <v>1264</v>
      </c>
      <c r="E3153" s="111">
        <v>6500000</v>
      </c>
      <c r="F3153" s="110">
        <f>RANK(E3153,$E$2:$E$4135)</f>
        <v>742</v>
      </c>
      <c r="G3153" s="109">
        <f>PERCENTRANK($E$2:$E$4135,E3153)</f>
        <v>0.81499999999999995</v>
      </c>
    </row>
    <row r="3154" spans="1:7">
      <c r="A3154" s="95">
        <v>2013</v>
      </c>
      <c r="B3154" s="95" t="s">
        <v>44</v>
      </c>
      <c r="C3154" s="95" t="s">
        <v>127</v>
      </c>
      <c r="D3154" s="95" t="s">
        <v>1013</v>
      </c>
      <c r="E3154" s="111">
        <v>1050000</v>
      </c>
      <c r="F3154" s="110">
        <f>RANK(E3154,$E$2:$E$4135)</f>
        <v>2152</v>
      </c>
      <c r="G3154" s="109">
        <f>PERCENTRANK($E$2:$E$4135,E3154)</f>
        <v>0.47799999999999998</v>
      </c>
    </row>
    <row r="3155" spans="1:7">
      <c r="A3155" s="95">
        <v>2013</v>
      </c>
      <c r="B3155" s="95" t="s">
        <v>44</v>
      </c>
      <c r="C3155" s="95" t="s">
        <v>127</v>
      </c>
      <c r="D3155" s="95" t="s">
        <v>1267</v>
      </c>
      <c r="E3155" s="111">
        <v>495500</v>
      </c>
      <c r="F3155" s="110">
        <f>RANK(E3155,$E$2:$E$4135)</f>
        <v>3138</v>
      </c>
      <c r="G3155" s="109">
        <f>PERCENTRANK($E$2:$E$4135,E3155)</f>
        <v>0.24</v>
      </c>
    </row>
    <row r="3156" spans="1:7">
      <c r="A3156" s="95">
        <v>2013</v>
      </c>
      <c r="B3156" s="95" t="s">
        <v>44</v>
      </c>
      <c r="C3156" s="95" t="s">
        <v>127</v>
      </c>
      <c r="D3156" s="95" t="s">
        <v>1441</v>
      </c>
      <c r="E3156" s="111">
        <v>490000</v>
      </c>
      <c r="F3156" s="110">
        <f>RANK(E3156,$E$2:$E$4135)</f>
        <v>3278</v>
      </c>
      <c r="G3156" s="109">
        <f>PERCENTRANK($E$2:$E$4135,E3156)</f>
        <v>0.19600000000000001</v>
      </c>
    </row>
    <row r="3157" spans="1:7">
      <c r="A3157" s="95">
        <v>2013</v>
      </c>
      <c r="B3157" s="95" t="s">
        <v>44</v>
      </c>
      <c r="C3157" s="95" t="s">
        <v>127</v>
      </c>
      <c r="D3157" s="95" t="s">
        <v>1268</v>
      </c>
      <c r="E3157" s="111">
        <v>503300</v>
      </c>
      <c r="F3157" s="110">
        <f>RANK(E3157,$E$2:$E$4135)</f>
        <v>2911</v>
      </c>
      <c r="G3157" s="109">
        <f>PERCENTRANK($E$2:$E$4135,E3157)</f>
        <v>0.29499999999999998</v>
      </c>
    </row>
    <row r="3158" spans="1:7">
      <c r="A3158" s="95">
        <v>2013</v>
      </c>
      <c r="B3158" s="95" t="s">
        <v>44</v>
      </c>
      <c r="C3158" s="95" t="s">
        <v>127</v>
      </c>
      <c r="D3158" s="95" t="s">
        <v>442</v>
      </c>
      <c r="E3158" s="111">
        <v>5250000</v>
      </c>
      <c r="F3158" s="110">
        <f>RANK(E3158,$E$2:$E$4135)</f>
        <v>917</v>
      </c>
      <c r="G3158" s="109">
        <f>PERCENTRANK($E$2:$E$4135,E3158)</f>
        <v>0.77500000000000002</v>
      </c>
    </row>
    <row r="3159" spans="1:7">
      <c r="A3159" s="95">
        <v>2013</v>
      </c>
      <c r="B3159" s="95" t="s">
        <v>44</v>
      </c>
      <c r="C3159" s="95" t="s">
        <v>127</v>
      </c>
      <c r="D3159" s="95" t="s">
        <v>895</v>
      </c>
      <c r="E3159" s="111">
        <v>7000000</v>
      </c>
      <c r="F3159" s="110">
        <f>RANK(E3159,$E$2:$E$4135)</f>
        <v>681</v>
      </c>
      <c r="G3159" s="109">
        <f>PERCENTRANK($E$2:$E$4135,E3159)</f>
        <v>0.82599999999999996</v>
      </c>
    </row>
    <row r="3160" spans="1:7">
      <c r="A3160" s="95">
        <v>2013</v>
      </c>
      <c r="B3160" s="95" t="s">
        <v>44</v>
      </c>
      <c r="C3160" s="95" t="s">
        <v>127</v>
      </c>
      <c r="D3160" s="95" t="s">
        <v>587</v>
      </c>
      <c r="E3160" s="111">
        <v>1500000</v>
      </c>
      <c r="F3160" s="110">
        <f>RANK(E3160,$E$2:$E$4135)</f>
        <v>1886</v>
      </c>
      <c r="G3160" s="109">
        <f>PERCENTRANK($E$2:$E$4135,E3160)</f>
        <v>0.52800000000000002</v>
      </c>
    </row>
    <row r="3161" spans="1:7">
      <c r="A3161" s="95">
        <v>2013</v>
      </c>
      <c r="B3161" s="95" t="s">
        <v>44</v>
      </c>
      <c r="C3161" s="95" t="s">
        <v>127</v>
      </c>
      <c r="D3161" s="95" t="s">
        <v>1442</v>
      </c>
      <c r="E3161" s="111">
        <v>492200</v>
      </c>
      <c r="F3161" s="110">
        <f>RANK(E3161,$E$2:$E$4135)</f>
        <v>3218</v>
      </c>
      <c r="G3161" s="109">
        <f>PERCENTRANK($E$2:$E$4135,E3161)</f>
        <v>0.221</v>
      </c>
    </row>
    <row r="3162" spans="1:7">
      <c r="A3162" s="95">
        <v>2013</v>
      </c>
      <c r="B3162" s="95" t="s">
        <v>44</v>
      </c>
      <c r="C3162" s="95" t="s">
        <v>127</v>
      </c>
      <c r="D3162" s="95" t="s">
        <v>785</v>
      </c>
      <c r="E3162" s="111">
        <v>3250000</v>
      </c>
      <c r="F3162" s="110">
        <f>RANK(E3162,$E$2:$E$4135)</f>
        <v>1340</v>
      </c>
      <c r="G3162" s="109">
        <f>PERCENTRANK($E$2:$E$4135,E3162)</f>
        <v>0.67100000000000004</v>
      </c>
    </row>
    <row r="3163" spans="1:7">
      <c r="A3163" s="95">
        <v>2013</v>
      </c>
      <c r="B3163" s="95" t="s">
        <v>44</v>
      </c>
      <c r="C3163" s="95" t="s">
        <v>127</v>
      </c>
      <c r="D3163" s="95" t="s">
        <v>451</v>
      </c>
      <c r="E3163" s="111">
        <v>6000000</v>
      </c>
      <c r="F3163" s="110">
        <f>RANK(E3163,$E$2:$E$4135)</f>
        <v>790</v>
      </c>
      <c r="G3163" s="109">
        <f>PERCENTRANK($E$2:$E$4135,E3163)</f>
        <v>0.79900000000000004</v>
      </c>
    </row>
    <row r="3164" spans="1:7">
      <c r="A3164" s="95">
        <v>2013</v>
      </c>
      <c r="B3164" s="95" t="s">
        <v>44</v>
      </c>
      <c r="C3164" s="95" t="s">
        <v>127</v>
      </c>
      <c r="D3164" s="95" t="s">
        <v>1077</v>
      </c>
      <c r="E3164" s="111">
        <v>512600</v>
      </c>
      <c r="F3164" s="110">
        <f>RANK(E3164,$E$2:$E$4135)</f>
        <v>2718</v>
      </c>
      <c r="G3164" s="109">
        <f>PERCENTRANK($E$2:$E$4135,E3164)</f>
        <v>0.34200000000000003</v>
      </c>
    </row>
    <row r="3165" spans="1:7">
      <c r="A3165" s="95">
        <v>2013</v>
      </c>
      <c r="B3165" s="95" t="s">
        <v>44</v>
      </c>
      <c r="C3165" s="95" t="s">
        <v>127</v>
      </c>
      <c r="D3165" s="95" t="s">
        <v>1271</v>
      </c>
      <c r="E3165" s="111">
        <v>510400</v>
      </c>
      <c r="F3165" s="110">
        <f>RANK(E3165,$E$2:$E$4135)</f>
        <v>2753</v>
      </c>
      <c r="G3165" s="109">
        <f>PERCENTRANK($E$2:$E$4135,E3165)</f>
        <v>0.33400000000000002</v>
      </c>
    </row>
    <row r="3166" spans="1:7">
      <c r="A3166" s="95">
        <v>2013</v>
      </c>
      <c r="B3166" s="95" t="s">
        <v>44</v>
      </c>
      <c r="C3166" s="95" t="s">
        <v>127</v>
      </c>
      <c r="D3166" s="95" t="s">
        <v>810</v>
      </c>
      <c r="E3166" s="111">
        <v>1500000</v>
      </c>
      <c r="F3166" s="110">
        <f>RANK(E3166,$E$2:$E$4135)</f>
        <v>1886</v>
      </c>
      <c r="G3166" s="109">
        <f>PERCENTRANK($E$2:$E$4135,E3166)</f>
        <v>0.52800000000000002</v>
      </c>
    </row>
    <row r="3167" spans="1:7">
      <c r="A3167" s="95">
        <v>2013</v>
      </c>
      <c r="B3167" s="95" t="s">
        <v>44</v>
      </c>
      <c r="C3167" s="95" t="s">
        <v>127</v>
      </c>
      <c r="D3167" s="95" t="s">
        <v>1078</v>
      </c>
      <c r="E3167" s="111">
        <v>514000</v>
      </c>
      <c r="F3167" s="110">
        <f>RANK(E3167,$E$2:$E$4135)</f>
        <v>2709</v>
      </c>
      <c r="G3167" s="109">
        <f>PERCENTRANK($E$2:$E$4135,E3167)</f>
        <v>0.34399999999999997</v>
      </c>
    </row>
    <row r="3168" spans="1:7">
      <c r="A3168" s="95">
        <v>2013</v>
      </c>
      <c r="B3168" s="95" t="s">
        <v>44</v>
      </c>
      <c r="C3168" s="95" t="s">
        <v>127</v>
      </c>
      <c r="D3168" s="95" t="s">
        <v>964</v>
      </c>
      <c r="E3168" s="111">
        <v>505400</v>
      </c>
      <c r="F3168" s="110">
        <f>RANK(E3168,$E$2:$E$4135)</f>
        <v>2842</v>
      </c>
      <c r="G3168" s="109">
        <f>PERCENTRANK($E$2:$E$4135,E3168)</f>
        <v>0.312</v>
      </c>
    </row>
    <row r="3169" spans="1:7">
      <c r="A3169" s="95">
        <v>2013</v>
      </c>
      <c r="B3169" s="95" t="s">
        <v>44</v>
      </c>
      <c r="C3169" s="95" t="s">
        <v>127</v>
      </c>
      <c r="D3169" s="95" t="s">
        <v>1079</v>
      </c>
      <c r="E3169" s="111">
        <v>509100</v>
      </c>
      <c r="F3169" s="110">
        <f>RANK(E3169,$E$2:$E$4135)</f>
        <v>2788</v>
      </c>
      <c r="G3169" s="109">
        <f>PERCENTRANK($E$2:$E$4135,E3169)</f>
        <v>0.32500000000000001</v>
      </c>
    </row>
    <row r="3170" spans="1:7">
      <c r="A3170" s="95">
        <v>2013</v>
      </c>
      <c r="B3170" s="95" t="s">
        <v>45</v>
      </c>
      <c r="C3170" s="95" t="s">
        <v>73</v>
      </c>
      <c r="D3170" s="95" t="s">
        <v>74</v>
      </c>
      <c r="E3170" s="111">
        <v>498000</v>
      </c>
      <c r="F3170" s="110">
        <f>RANK(E3170,$E$2:$E$4135)</f>
        <v>3102</v>
      </c>
      <c r="G3170" s="109">
        <f>PERCENTRANK($E$2:$E$4135,E3170)</f>
        <v>0.248</v>
      </c>
    </row>
    <row r="3171" spans="1:7">
      <c r="A3171" s="95">
        <v>2013</v>
      </c>
      <c r="B3171" s="95" t="s">
        <v>45</v>
      </c>
      <c r="C3171" s="95" t="s">
        <v>73</v>
      </c>
      <c r="D3171" s="95" t="s">
        <v>736</v>
      </c>
      <c r="E3171" s="111">
        <v>6000000</v>
      </c>
      <c r="F3171" s="110">
        <f>RANK(E3171,$E$2:$E$4135)</f>
        <v>790</v>
      </c>
      <c r="G3171" s="109">
        <f>PERCENTRANK($E$2:$E$4135,E3171)</f>
        <v>0.79900000000000004</v>
      </c>
    </row>
    <row r="3172" spans="1:7">
      <c r="A3172" s="95">
        <v>2013</v>
      </c>
      <c r="B3172" s="95" t="s">
        <v>45</v>
      </c>
      <c r="C3172" s="95" t="s">
        <v>73</v>
      </c>
      <c r="D3172" s="95" t="s">
        <v>817</v>
      </c>
      <c r="E3172" s="111">
        <v>925000</v>
      </c>
      <c r="F3172" s="110">
        <f>RANK(E3172,$E$2:$E$4135)</f>
        <v>2270</v>
      </c>
      <c r="G3172" s="109">
        <f>PERCENTRANK($E$2:$E$4135,E3172)</f>
        <v>0.45</v>
      </c>
    </row>
    <row r="3173" spans="1:7">
      <c r="A3173" s="95">
        <v>2013</v>
      </c>
      <c r="B3173" s="95" t="s">
        <v>45</v>
      </c>
      <c r="C3173" s="95" t="s">
        <v>73</v>
      </c>
      <c r="D3173" s="95" t="s">
        <v>1080</v>
      </c>
      <c r="E3173" s="111">
        <v>531500</v>
      </c>
      <c r="F3173" s="110">
        <f>RANK(E3173,$E$2:$E$4135)</f>
        <v>2604</v>
      </c>
      <c r="G3173" s="109">
        <f>PERCENTRANK($E$2:$E$4135,E3173)</f>
        <v>0.37</v>
      </c>
    </row>
    <row r="3174" spans="1:7">
      <c r="A3174" s="95">
        <v>2013</v>
      </c>
      <c r="B3174" s="95" t="s">
        <v>45</v>
      </c>
      <c r="C3174" s="95" t="s">
        <v>73</v>
      </c>
      <c r="D3174" s="95" t="s">
        <v>1272</v>
      </c>
      <c r="E3174" s="111">
        <v>1350000</v>
      </c>
      <c r="F3174" s="110">
        <f>RANK(E3174,$E$2:$E$4135)</f>
        <v>1989</v>
      </c>
      <c r="G3174" s="109">
        <f>PERCENTRANK($E$2:$E$4135,E3174)</f>
        <v>0.51300000000000001</v>
      </c>
    </row>
    <row r="3175" spans="1:7">
      <c r="A3175" s="95">
        <v>2013</v>
      </c>
      <c r="B3175" s="95" t="s">
        <v>45</v>
      </c>
      <c r="C3175" s="95" t="s">
        <v>73</v>
      </c>
      <c r="D3175" s="95" t="s">
        <v>1081</v>
      </c>
      <c r="E3175" s="111">
        <v>916667</v>
      </c>
      <c r="F3175" s="110">
        <f>RANK(E3175,$E$2:$E$4135)</f>
        <v>2275</v>
      </c>
      <c r="G3175" s="109">
        <f>PERCENTRANK($E$2:$E$4135,E3175)</f>
        <v>0.44900000000000001</v>
      </c>
    </row>
    <row r="3176" spans="1:7">
      <c r="A3176" s="95">
        <v>2013</v>
      </c>
      <c r="B3176" s="95" t="s">
        <v>45</v>
      </c>
      <c r="C3176" s="95" t="s">
        <v>73</v>
      </c>
      <c r="D3176" s="95" t="s">
        <v>739</v>
      </c>
      <c r="E3176" s="111">
        <v>20833333</v>
      </c>
      <c r="F3176" s="110">
        <f>RANK(E3176,$E$2:$E$4135)</f>
        <v>48</v>
      </c>
      <c r="G3176" s="109">
        <f>PERCENTRANK($E$2:$E$4135,E3176)</f>
        <v>0.98799999999999999</v>
      </c>
    </row>
    <row r="3177" spans="1:7">
      <c r="A3177" s="95">
        <v>2013</v>
      </c>
      <c r="B3177" s="95" t="s">
        <v>45</v>
      </c>
      <c r="C3177" s="95" t="s">
        <v>73</v>
      </c>
      <c r="D3177" s="95" t="s">
        <v>1273</v>
      </c>
      <c r="E3177" s="111">
        <v>530000</v>
      </c>
      <c r="F3177" s="110">
        <f>RANK(E3177,$E$2:$E$4135)</f>
        <v>2605</v>
      </c>
      <c r="G3177" s="109">
        <f>PERCENTRANK($E$2:$E$4135,E3177)</f>
        <v>0.36799999999999999</v>
      </c>
    </row>
    <row r="3178" spans="1:7">
      <c r="A3178" s="95">
        <v>2013</v>
      </c>
      <c r="B3178" s="95" t="s">
        <v>45</v>
      </c>
      <c r="C3178" s="95" t="s">
        <v>73</v>
      </c>
      <c r="D3178" s="95" t="s">
        <v>1082</v>
      </c>
      <c r="E3178" s="111">
        <v>4166667</v>
      </c>
      <c r="F3178" s="110">
        <f>RANK(E3178,$E$2:$E$4135)</f>
        <v>1143</v>
      </c>
      <c r="G3178" s="109">
        <f>PERCENTRANK($E$2:$E$4135,E3178)</f>
        <v>0.72299999999999998</v>
      </c>
    </row>
    <row r="3179" spans="1:7">
      <c r="A3179" s="95">
        <v>2013</v>
      </c>
      <c r="B3179" s="95" t="s">
        <v>45</v>
      </c>
      <c r="C3179" s="95" t="s">
        <v>73</v>
      </c>
      <c r="D3179" s="95" t="s">
        <v>610</v>
      </c>
      <c r="E3179" s="111">
        <v>750000</v>
      </c>
      <c r="F3179" s="110">
        <f>RANK(E3179,$E$2:$E$4135)</f>
        <v>2413</v>
      </c>
      <c r="G3179" s="109">
        <f>PERCENTRANK($E$2:$E$4135,E3179)</f>
        <v>0.40600000000000003</v>
      </c>
    </row>
    <row r="3180" spans="1:7">
      <c r="A3180" s="95">
        <v>2013</v>
      </c>
      <c r="B3180" s="95" t="s">
        <v>45</v>
      </c>
      <c r="C3180" s="95" t="s">
        <v>73</v>
      </c>
      <c r="D3180" s="95" t="s">
        <v>1274</v>
      </c>
      <c r="E3180" s="111">
        <v>494500</v>
      </c>
      <c r="F3180" s="110">
        <f>RANK(E3180,$E$2:$E$4135)</f>
        <v>3173</v>
      </c>
      <c r="G3180" s="109">
        <f>PERCENTRANK($E$2:$E$4135,E3180)</f>
        <v>0.23200000000000001</v>
      </c>
    </row>
    <row r="3181" spans="1:7">
      <c r="A3181" s="95">
        <v>2013</v>
      </c>
      <c r="B3181" s="95" t="s">
        <v>45</v>
      </c>
      <c r="C3181" s="95" t="s">
        <v>73</v>
      </c>
      <c r="D3181" s="95" t="s">
        <v>745</v>
      </c>
      <c r="E3181" s="111">
        <v>22250000</v>
      </c>
      <c r="F3181" s="110">
        <f>RANK(E3181,$E$2:$E$4135)</f>
        <v>34</v>
      </c>
      <c r="G3181" s="109">
        <f>PERCENTRANK($E$2:$E$4135,E3181)</f>
        <v>0.99199999999999999</v>
      </c>
    </row>
    <row r="3182" spans="1:7">
      <c r="A3182" s="95">
        <v>2013</v>
      </c>
      <c r="B3182" s="95" t="s">
        <v>45</v>
      </c>
      <c r="C3182" s="95" t="s">
        <v>73</v>
      </c>
      <c r="D3182" s="95" t="s">
        <v>670</v>
      </c>
      <c r="E3182" s="111">
        <v>4250000</v>
      </c>
      <c r="F3182" s="110">
        <f>RANK(E3182,$E$2:$E$4135)</f>
        <v>1115</v>
      </c>
      <c r="G3182" s="109">
        <f>PERCENTRANK($E$2:$E$4135,E3182)</f>
        <v>0.72499999999999998</v>
      </c>
    </row>
    <row r="3183" spans="1:7">
      <c r="A3183" s="95">
        <v>2013</v>
      </c>
      <c r="B3183" s="95" t="s">
        <v>45</v>
      </c>
      <c r="C3183" s="95" t="s">
        <v>73</v>
      </c>
      <c r="D3183" s="95" t="s">
        <v>1443</v>
      </c>
      <c r="E3183" s="111">
        <v>490500</v>
      </c>
      <c r="F3183" s="110">
        <f>RANK(E3183,$E$2:$E$4135)</f>
        <v>3268</v>
      </c>
      <c r="G3183" s="109">
        <f>PERCENTRANK($E$2:$E$4135,E3183)</f>
        <v>0.20699999999999999</v>
      </c>
    </row>
    <row r="3184" spans="1:7">
      <c r="A3184" s="95">
        <v>2013</v>
      </c>
      <c r="B3184" s="95" t="s">
        <v>45</v>
      </c>
      <c r="C3184" s="95" t="s">
        <v>73</v>
      </c>
      <c r="D3184" s="95" t="s">
        <v>530</v>
      </c>
      <c r="E3184" s="111">
        <v>1800000</v>
      </c>
      <c r="F3184" s="110">
        <f>RANK(E3184,$E$2:$E$4135)</f>
        <v>1791</v>
      </c>
      <c r="G3184" s="109">
        <f>PERCENTRANK($E$2:$E$4135,E3184)</f>
        <v>0.56499999999999995</v>
      </c>
    </row>
    <row r="3185" spans="1:7">
      <c r="A3185" s="95">
        <v>2013</v>
      </c>
      <c r="B3185" s="95" t="s">
        <v>45</v>
      </c>
      <c r="C3185" s="95" t="s">
        <v>73</v>
      </c>
      <c r="D3185" s="95" t="s">
        <v>585</v>
      </c>
      <c r="E3185" s="111">
        <v>8250000</v>
      </c>
      <c r="F3185" s="110">
        <f>RANK(E3185,$E$2:$E$4135)</f>
        <v>560</v>
      </c>
      <c r="G3185" s="109">
        <f>PERCENTRANK($E$2:$E$4135,E3185)</f>
        <v>0.86299999999999999</v>
      </c>
    </row>
    <row r="3186" spans="1:7">
      <c r="A3186" s="95">
        <v>2013</v>
      </c>
      <c r="B3186" s="95" t="s">
        <v>45</v>
      </c>
      <c r="C3186" s="95" t="s">
        <v>73</v>
      </c>
      <c r="D3186" s="95" t="s">
        <v>1444</v>
      </c>
      <c r="E3186" s="111">
        <v>490500</v>
      </c>
      <c r="F3186" s="110">
        <f>RANK(E3186,$E$2:$E$4135)</f>
        <v>3268</v>
      </c>
      <c r="G3186" s="109">
        <f>PERCENTRANK($E$2:$E$4135,E3186)</f>
        <v>0.20699999999999999</v>
      </c>
    </row>
    <row r="3187" spans="1:7">
      <c r="A3187" s="95">
        <v>2013</v>
      </c>
      <c r="B3187" s="95" t="s">
        <v>45</v>
      </c>
      <c r="C3187" s="95" t="s">
        <v>73</v>
      </c>
      <c r="D3187" s="95" t="s">
        <v>396</v>
      </c>
      <c r="E3187" s="111">
        <v>13800000</v>
      </c>
      <c r="F3187" s="110">
        <f>RANK(E3187,$E$2:$E$4135)</f>
        <v>236</v>
      </c>
      <c r="G3187" s="109">
        <f>PERCENTRANK($E$2:$E$4135,E3187)</f>
        <v>0.94299999999999995</v>
      </c>
    </row>
    <row r="3188" spans="1:7">
      <c r="A3188" s="95">
        <v>2013</v>
      </c>
      <c r="B3188" s="95" t="s">
        <v>45</v>
      </c>
      <c r="C3188" s="95" t="s">
        <v>73</v>
      </c>
      <c r="D3188" s="95" t="s">
        <v>1276</v>
      </c>
      <c r="E3188" s="111">
        <v>494000</v>
      </c>
      <c r="F3188" s="110">
        <f>RANK(E3188,$E$2:$E$4135)</f>
        <v>3178</v>
      </c>
      <c r="G3188" s="109">
        <f>PERCENTRANK($E$2:$E$4135,E3188)</f>
        <v>0.23</v>
      </c>
    </row>
    <row r="3189" spans="1:7">
      <c r="A3189" s="95">
        <v>2013</v>
      </c>
      <c r="B3189" s="95" t="s">
        <v>45</v>
      </c>
      <c r="C3189" s="95" t="s">
        <v>73</v>
      </c>
      <c r="D3189" s="95" t="s">
        <v>1083</v>
      </c>
      <c r="E3189" s="111">
        <v>8000000</v>
      </c>
      <c r="F3189" s="110">
        <f>RANK(E3189,$E$2:$E$4135)</f>
        <v>573</v>
      </c>
      <c r="G3189" s="109">
        <f>PERCENTRANK($E$2:$E$4135,E3189)</f>
        <v>0.85399999999999998</v>
      </c>
    </row>
    <row r="3190" spans="1:7">
      <c r="A3190" s="95">
        <v>2013</v>
      </c>
      <c r="B3190" s="95" t="s">
        <v>45</v>
      </c>
      <c r="C3190" s="95" t="s">
        <v>73</v>
      </c>
      <c r="D3190" s="95" t="s">
        <v>750</v>
      </c>
      <c r="E3190" s="111">
        <v>3500000</v>
      </c>
      <c r="F3190" s="110">
        <f>RANK(E3190,$E$2:$E$4135)</f>
        <v>1281</v>
      </c>
      <c r="G3190" s="109">
        <f>PERCENTRANK($E$2:$E$4135,E3190)</f>
        <v>0.68300000000000005</v>
      </c>
    </row>
    <row r="3191" spans="1:7">
      <c r="A3191" s="95">
        <v>2013</v>
      </c>
      <c r="B3191" s="95" t="s">
        <v>45</v>
      </c>
      <c r="C3191" s="95" t="s">
        <v>73</v>
      </c>
      <c r="D3191" s="95" t="s">
        <v>1277</v>
      </c>
      <c r="E3191" s="111">
        <v>502500</v>
      </c>
      <c r="F3191" s="110">
        <f>RANK(E3191,$E$2:$E$4135)</f>
        <v>2927</v>
      </c>
      <c r="G3191" s="109">
        <f>PERCENTRANK($E$2:$E$4135,E3191)</f>
        <v>0.28799999999999998</v>
      </c>
    </row>
    <row r="3192" spans="1:7">
      <c r="A3192" s="95">
        <v>2013</v>
      </c>
      <c r="B3192" s="95" t="s">
        <v>45</v>
      </c>
      <c r="C3192" s="95" t="s">
        <v>73</v>
      </c>
      <c r="D3192" s="95" t="s">
        <v>755</v>
      </c>
      <c r="E3192" s="111">
        <v>5700000</v>
      </c>
      <c r="F3192" s="110">
        <f>RANK(E3192,$E$2:$E$4135)</f>
        <v>856</v>
      </c>
      <c r="G3192" s="109">
        <f>PERCENTRANK($E$2:$E$4135,E3192)</f>
        <v>0.79200000000000004</v>
      </c>
    </row>
    <row r="3193" spans="1:7">
      <c r="A3193" s="95">
        <v>2013</v>
      </c>
      <c r="B3193" s="95" t="s">
        <v>45</v>
      </c>
      <c r="C3193" s="95" t="s">
        <v>73</v>
      </c>
      <c r="D3193" s="95" t="s">
        <v>178</v>
      </c>
      <c r="E3193" s="111">
        <v>6666667</v>
      </c>
      <c r="F3193" s="110">
        <f>RANK(E3193,$E$2:$E$4135)</f>
        <v>738</v>
      </c>
      <c r="G3193" s="109">
        <f>PERCENTRANK($E$2:$E$4135,E3193)</f>
        <v>0.82099999999999995</v>
      </c>
    </row>
    <row r="3194" spans="1:7">
      <c r="A3194" s="95">
        <v>2013</v>
      </c>
      <c r="B3194" s="95" t="s">
        <v>45</v>
      </c>
      <c r="C3194" s="95" t="s">
        <v>73</v>
      </c>
      <c r="D3194" s="95" t="s">
        <v>1278</v>
      </c>
      <c r="E3194" s="111">
        <v>490500</v>
      </c>
      <c r="F3194" s="110">
        <f>RANK(E3194,$E$2:$E$4135)</f>
        <v>3268</v>
      </c>
      <c r="G3194" s="109">
        <f>PERCENTRANK($E$2:$E$4135,E3194)</f>
        <v>0.20699999999999999</v>
      </c>
    </row>
    <row r="3195" spans="1:7">
      <c r="A3195" s="95">
        <v>2013</v>
      </c>
      <c r="B3195" s="95" t="s">
        <v>45</v>
      </c>
      <c r="C3195" s="95" t="s">
        <v>73</v>
      </c>
      <c r="D3195" s="95" t="s">
        <v>757</v>
      </c>
      <c r="E3195" s="111">
        <v>1500000</v>
      </c>
      <c r="F3195" s="110">
        <f>RANK(E3195,$E$2:$E$4135)</f>
        <v>1886</v>
      </c>
      <c r="G3195" s="109">
        <f>PERCENTRANK($E$2:$E$4135,E3195)</f>
        <v>0.52800000000000002</v>
      </c>
    </row>
    <row r="3196" spans="1:7">
      <c r="A3196" s="95">
        <v>2013</v>
      </c>
      <c r="B3196" s="95" t="s">
        <v>45</v>
      </c>
      <c r="C3196" s="95" t="s">
        <v>73</v>
      </c>
      <c r="D3196" s="95" t="s">
        <v>1279</v>
      </c>
      <c r="E3196" s="111">
        <v>5000000</v>
      </c>
      <c r="F3196" s="110">
        <f>RANK(E3196,$E$2:$E$4135)</f>
        <v>956</v>
      </c>
      <c r="G3196" s="109">
        <f>PERCENTRANK($E$2:$E$4135,E3196)</f>
        <v>0.75600000000000001</v>
      </c>
    </row>
    <row r="3197" spans="1:7">
      <c r="A3197" s="95">
        <v>2013</v>
      </c>
      <c r="B3197" s="95" t="s">
        <v>45</v>
      </c>
      <c r="C3197" s="95" t="s">
        <v>73</v>
      </c>
      <c r="D3197" s="95" t="s">
        <v>763</v>
      </c>
      <c r="E3197" s="111">
        <v>20000000</v>
      </c>
      <c r="F3197" s="110">
        <f>RANK(E3197,$E$2:$E$4135)</f>
        <v>59</v>
      </c>
      <c r="G3197" s="109">
        <f>PERCENTRANK($E$2:$E$4135,E3197)</f>
        <v>0.98299999999999998</v>
      </c>
    </row>
    <row r="3198" spans="1:7">
      <c r="A3198" s="95">
        <v>2013</v>
      </c>
      <c r="B3198" s="95" t="s">
        <v>46</v>
      </c>
      <c r="C3198" s="95" t="s">
        <v>73</v>
      </c>
      <c r="D3198" s="95" t="s">
        <v>1445</v>
      </c>
      <c r="E3198" s="111">
        <v>490000</v>
      </c>
      <c r="F3198" s="110">
        <f>RANK(E3198,$E$2:$E$4135)</f>
        <v>3278</v>
      </c>
      <c r="G3198" s="109">
        <f>PERCENTRANK($E$2:$E$4135,E3198)</f>
        <v>0.19600000000000001</v>
      </c>
    </row>
    <row r="3199" spans="1:7">
      <c r="A3199" s="95">
        <v>2013</v>
      </c>
      <c r="B3199" s="95" t="s">
        <v>46</v>
      </c>
      <c r="C3199" s="95" t="s">
        <v>73</v>
      </c>
      <c r="D3199" s="95" t="s">
        <v>569</v>
      </c>
      <c r="E3199" s="111">
        <v>13000000</v>
      </c>
      <c r="F3199" s="110">
        <f>RANK(E3199,$E$2:$E$4135)</f>
        <v>260</v>
      </c>
      <c r="G3199" s="109">
        <f>PERCENTRANK($E$2:$E$4135,E3199)</f>
        <v>0.93100000000000005</v>
      </c>
    </row>
    <row r="3200" spans="1:7">
      <c r="A3200" s="95">
        <v>2013</v>
      </c>
      <c r="B3200" s="95" t="s">
        <v>46</v>
      </c>
      <c r="C3200" s="95" t="s">
        <v>73</v>
      </c>
      <c r="D3200" s="95" t="s">
        <v>764</v>
      </c>
      <c r="E3200" s="111">
        <v>1475000</v>
      </c>
      <c r="F3200" s="110">
        <f>RANK(E3200,$E$2:$E$4135)</f>
        <v>1951</v>
      </c>
      <c r="G3200" s="109">
        <f>PERCENTRANK($E$2:$E$4135,E3200)</f>
        <v>0.52700000000000002</v>
      </c>
    </row>
    <row r="3201" spans="1:7">
      <c r="A3201" s="95">
        <v>2013</v>
      </c>
      <c r="B3201" s="95" t="s">
        <v>46</v>
      </c>
      <c r="C3201" s="95" t="s">
        <v>73</v>
      </c>
      <c r="D3201" s="95" t="s">
        <v>1280</v>
      </c>
      <c r="E3201" s="111">
        <v>504000</v>
      </c>
      <c r="F3201" s="110">
        <f>RANK(E3201,$E$2:$E$4135)</f>
        <v>2895</v>
      </c>
      <c r="G3201" s="109">
        <f>PERCENTRANK($E$2:$E$4135,E3201)</f>
        <v>0.29699999999999999</v>
      </c>
    </row>
    <row r="3202" spans="1:7">
      <c r="A3202" s="95">
        <v>2013</v>
      </c>
      <c r="B3202" s="95" t="s">
        <v>46</v>
      </c>
      <c r="C3202" s="95" t="s">
        <v>73</v>
      </c>
      <c r="D3202" s="95" t="s">
        <v>1446</v>
      </c>
      <c r="E3202" s="111">
        <v>490000</v>
      </c>
      <c r="F3202" s="110">
        <f>RANK(E3202,$E$2:$E$4135)</f>
        <v>3278</v>
      </c>
      <c r="G3202" s="109">
        <f>PERCENTRANK($E$2:$E$4135,E3202)</f>
        <v>0.19600000000000001</v>
      </c>
    </row>
    <row r="3203" spans="1:7">
      <c r="A3203" s="95">
        <v>2013</v>
      </c>
      <c r="B3203" s="95" t="s">
        <v>46</v>
      </c>
      <c r="C3203" s="95" t="s">
        <v>73</v>
      </c>
      <c r="D3203" s="95" t="s">
        <v>794</v>
      </c>
      <c r="E3203" s="111">
        <v>1500000</v>
      </c>
      <c r="F3203" s="110">
        <f>RANK(E3203,$E$2:$E$4135)</f>
        <v>1886</v>
      </c>
      <c r="G3203" s="109">
        <f>PERCENTRANK($E$2:$E$4135,E3203)</f>
        <v>0.52800000000000002</v>
      </c>
    </row>
    <row r="3204" spans="1:7">
      <c r="A3204" s="95">
        <v>2013</v>
      </c>
      <c r="B3204" s="95" t="s">
        <v>46</v>
      </c>
      <c r="C3204" s="95" t="s">
        <v>73</v>
      </c>
      <c r="D3204" s="95" t="s">
        <v>1447</v>
      </c>
      <c r="E3204" s="111">
        <v>490000</v>
      </c>
      <c r="F3204" s="110">
        <f>RANK(E3204,$E$2:$E$4135)</f>
        <v>3278</v>
      </c>
      <c r="G3204" s="109">
        <f>PERCENTRANK($E$2:$E$4135,E3204)</f>
        <v>0.19600000000000001</v>
      </c>
    </row>
    <row r="3205" spans="1:7">
      <c r="A3205" s="95">
        <v>2013</v>
      </c>
      <c r="B3205" s="95" t="s">
        <v>46</v>
      </c>
      <c r="C3205" s="95" t="s">
        <v>73</v>
      </c>
      <c r="D3205" s="95" t="s">
        <v>766</v>
      </c>
      <c r="E3205" s="111">
        <v>1750000</v>
      </c>
      <c r="F3205" s="110">
        <f>RANK(E3205,$E$2:$E$4135)</f>
        <v>1807</v>
      </c>
      <c r="G3205" s="109">
        <f>PERCENTRANK($E$2:$E$4135,E3205)</f>
        <v>0.55600000000000005</v>
      </c>
    </row>
    <row r="3206" spans="1:7">
      <c r="A3206" s="95">
        <v>2013</v>
      </c>
      <c r="B3206" s="95" t="s">
        <v>46</v>
      </c>
      <c r="C3206" s="95" t="s">
        <v>73</v>
      </c>
      <c r="D3206" s="95" t="s">
        <v>1281</v>
      </c>
      <c r="E3206" s="111">
        <v>503000</v>
      </c>
      <c r="F3206" s="110">
        <f>RANK(E3206,$E$2:$E$4135)</f>
        <v>2916</v>
      </c>
      <c r="G3206" s="109">
        <f>PERCENTRANK($E$2:$E$4135,E3206)</f>
        <v>0.29299999999999998</v>
      </c>
    </row>
    <row r="3207" spans="1:7">
      <c r="A3207" s="95">
        <v>2013</v>
      </c>
      <c r="B3207" s="95" t="s">
        <v>46</v>
      </c>
      <c r="C3207" s="95" t="s">
        <v>73</v>
      </c>
      <c r="D3207" s="95" t="s">
        <v>1086</v>
      </c>
      <c r="E3207" s="111">
        <v>511000</v>
      </c>
      <c r="F3207" s="110">
        <f>RANK(E3207,$E$2:$E$4135)</f>
        <v>2746</v>
      </c>
      <c r="G3207" s="109">
        <f>PERCENTRANK($E$2:$E$4135,E3207)</f>
        <v>0.33500000000000002</v>
      </c>
    </row>
    <row r="3208" spans="1:7">
      <c r="A3208" s="95">
        <v>2013</v>
      </c>
      <c r="B3208" s="95" t="s">
        <v>46</v>
      </c>
      <c r="C3208" s="95" t="s">
        <v>73</v>
      </c>
      <c r="D3208" s="95" t="s">
        <v>768</v>
      </c>
      <c r="E3208" s="111">
        <v>3150000</v>
      </c>
      <c r="F3208" s="110">
        <f>RANK(E3208,$E$2:$E$4135)</f>
        <v>1372</v>
      </c>
      <c r="G3208" s="109">
        <f>PERCENTRANK($E$2:$E$4135,E3208)</f>
        <v>0.66700000000000004</v>
      </c>
    </row>
    <row r="3209" spans="1:7">
      <c r="A3209" s="95">
        <v>2013</v>
      </c>
      <c r="B3209" s="95" t="s">
        <v>46</v>
      </c>
      <c r="C3209" s="95" t="s">
        <v>73</v>
      </c>
      <c r="D3209" s="95" t="s">
        <v>769</v>
      </c>
      <c r="E3209" s="111">
        <v>5875000</v>
      </c>
      <c r="F3209" s="110">
        <f>RANK(E3209,$E$2:$E$4135)</f>
        <v>835</v>
      </c>
      <c r="G3209" s="109">
        <f>PERCENTRANK($E$2:$E$4135,E3209)</f>
        <v>0.79700000000000004</v>
      </c>
    </row>
    <row r="3210" spans="1:7">
      <c r="A3210" s="95">
        <v>2013</v>
      </c>
      <c r="B3210" s="95" t="s">
        <v>46</v>
      </c>
      <c r="C3210" s="95" t="s">
        <v>73</v>
      </c>
      <c r="D3210" s="95" t="s">
        <v>771</v>
      </c>
      <c r="E3210" s="111">
        <v>16272110</v>
      </c>
      <c r="F3210" s="110">
        <f>RANK(E3210,$E$2:$E$4135)</f>
        <v>127</v>
      </c>
      <c r="G3210" s="109">
        <f>PERCENTRANK($E$2:$E$4135,E3210)</f>
        <v>0.96899999999999997</v>
      </c>
    </row>
    <row r="3211" spans="1:7">
      <c r="A3211" s="95">
        <v>2013</v>
      </c>
      <c r="B3211" s="95" t="s">
        <v>46</v>
      </c>
      <c r="C3211" s="95" t="s">
        <v>73</v>
      </c>
      <c r="D3211" s="95" t="s">
        <v>1448</v>
      </c>
      <c r="E3211" s="111">
        <v>490000</v>
      </c>
      <c r="F3211" s="110">
        <f>RANK(E3211,$E$2:$E$4135)</f>
        <v>3278</v>
      </c>
      <c r="G3211" s="109">
        <f>PERCENTRANK($E$2:$E$4135,E3211)</f>
        <v>0.19600000000000001</v>
      </c>
    </row>
    <row r="3212" spans="1:7">
      <c r="A3212" s="95">
        <v>2013</v>
      </c>
      <c r="B3212" s="95" t="s">
        <v>46</v>
      </c>
      <c r="C3212" s="95" t="s">
        <v>73</v>
      </c>
      <c r="D3212" s="95" t="s">
        <v>1088</v>
      </c>
      <c r="E3212" s="111">
        <v>524000</v>
      </c>
      <c r="F3212" s="110">
        <f>RANK(E3212,$E$2:$E$4135)</f>
        <v>2640</v>
      </c>
      <c r="G3212" s="109">
        <f>PERCENTRANK($E$2:$E$4135,E3212)</f>
        <v>0.36099999999999999</v>
      </c>
    </row>
    <row r="3213" spans="1:7">
      <c r="A3213" s="95">
        <v>2013</v>
      </c>
      <c r="B3213" s="95" t="s">
        <v>46</v>
      </c>
      <c r="C3213" s="95" t="s">
        <v>73</v>
      </c>
      <c r="D3213" s="95" t="s">
        <v>1449</v>
      </c>
      <c r="E3213" s="111">
        <v>493000</v>
      </c>
      <c r="F3213" s="110">
        <f>RANK(E3213,$E$2:$E$4135)</f>
        <v>3192</v>
      </c>
      <c r="G3213" s="109">
        <f>PERCENTRANK($E$2:$E$4135,E3213)</f>
        <v>0.22600000000000001</v>
      </c>
    </row>
    <row r="3214" spans="1:7">
      <c r="A3214" s="95">
        <v>2013</v>
      </c>
      <c r="B3214" s="95" t="s">
        <v>46</v>
      </c>
      <c r="C3214" s="95" t="s">
        <v>73</v>
      </c>
      <c r="D3214" s="95" t="s">
        <v>1450</v>
      </c>
      <c r="E3214" s="111">
        <v>490000</v>
      </c>
      <c r="F3214" s="110">
        <f>RANK(E3214,$E$2:$E$4135)</f>
        <v>3278</v>
      </c>
      <c r="G3214" s="109">
        <f>PERCENTRANK($E$2:$E$4135,E3214)</f>
        <v>0.19600000000000001</v>
      </c>
    </row>
    <row r="3215" spans="1:7">
      <c r="A3215" s="95">
        <v>2013</v>
      </c>
      <c r="B3215" s="95" t="s">
        <v>46</v>
      </c>
      <c r="C3215" s="95" t="s">
        <v>73</v>
      </c>
      <c r="D3215" s="95" t="s">
        <v>1283</v>
      </c>
      <c r="E3215" s="111">
        <v>513000</v>
      </c>
      <c r="F3215" s="110">
        <f>RANK(E3215,$E$2:$E$4135)</f>
        <v>2713</v>
      </c>
      <c r="G3215" s="109">
        <f>PERCENTRANK($E$2:$E$4135,E3215)</f>
        <v>0.34300000000000003</v>
      </c>
    </row>
    <row r="3216" spans="1:7">
      <c r="A3216" s="95">
        <v>2013</v>
      </c>
      <c r="B3216" s="95" t="s">
        <v>46</v>
      </c>
      <c r="C3216" s="95" t="s">
        <v>73</v>
      </c>
      <c r="D3216" s="95" t="s">
        <v>1451</v>
      </c>
      <c r="E3216" s="111">
        <v>490000</v>
      </c>
      <c r="F3216" s="110">
        <f>RANK(E3216,$E$2:$E$4135)</f>
        <v>3278</v>
      </c>
      <c r="G3216" s="109">
        <f>PERCENTRANK($E$2:$E$4135,E3216)</f>
        <v>0.19600000000000001</v>
      </c>
    </row>
    <row r="3217" spans="1:7">
      <c r="A3217" s="95">
        <v>2013</v>
      </c>
      <c r="B3217" s="95" t="s">
        <v>46</v>
      </c>
      <c r="C3217" s="95" t="s">
        <v>73</v>
      </c>
      <c r="D3217" s="95" t="s">
        <v>779</v>
      </c>
      <c r="E3217" s="111">
        <v>14200000</v>
      </c>
      <c r="F3217" s="110">
        <f>RANK(E3217,$E$2:$E$4135)</f>
        <v>212</v>
      </c>
      <c r="G3217" s="109">
        <f>PERCENTRANK($E$2:$E$4135,E3217)</f>
        <v>0.94799999999999995</v>
      </c>
    </row>
    <row r="3218" spans="1:7">
      <c r="A3218" s="95">
        <v>2013</v>
      </c>
      <c r="B3218" s="95" t="s">
        <v>46</v>
      </c>
      <c r="C3218" s="95" t="s">
        <v>73</v>
      </c>
      <c r="D3218" s="95" t="s">
        <v>698</v>
      </c>
      <c r="E3218" s="111">
        <v>3200000</v>
      </c>
      <c r="F3218" s="110">
        <f>RANK(E3218,$E$2:$E$4135)</f>
        <v>1359</v>
      </c>
      <c r="G3218" s="109">
        <f>PERCENTRANK($E$2:$E$4135,E3218)</f>
        <v>0.66800000000000004</v>
      </c>
    </row>
    <row r="3219" spans="1:7">
      <c r="A3219" s="95">
        <v>2013</v>
      </c>
      <c r="B3219" s="95" t="s">
        <v>46</v>
      </c>
      <c r="C3219" s="95" t="s">
        <v>73</v>
      </c>
      <c r="D3219" s="95" t="s">
        <v>1284</v>
      </c>
      <c r="E3219" s="111">
        <v>498000</v>
      </c>
      <c r="F3219" s="110">
        <f>RANK(E3219,$E$2:$E$4135)</f>
        <v>3102</v>
      </c>
      <c r="G3219" s="109">
        <f>PERCENTRANK($E$2:$E$4135,E3219)</f>
        <v>0.248</v>
      </c>
    </row>
    <row r="3220" spans="1:7">
      <c r="A3220" s="95">
        <v>2013</v>
      </c>
      <c r="B3220" s="95" t="s">
        <v>46</v>
      </c>
      <c r="C3220" s="95" t="s">
        <v>73</v>
      </c>
      <c r="D3220" s="95" t="s">
        <v>1452</v>
      </c>
      <c r="E3220" s="111">
        <v>490000</v>
      </c>
      <c r="F3220" s="110">
        <f>RANK(E3220,$E$2:$E$4135)</f>
        <v>3278</v>
      </c>
      <c r="G3220" s="109">
        <f>PERCENTRANK($E$2:$E$4135,E3220)</f>
        <v>0.19600000000000001</v>
      </c>
    </row>
    <row r="3221" spans="1:7">
      <c r="A3221" s="95">
        <v>2013</v>
      </c>
      <c r="B3221" s="95" t="s">
        <v>46</v>
      </c>
      <c r="C3221" s="95" t="s">
        <v>73</v>
      </c>
      <c r="D3221" s="95" t="s">
        <v>870</v>
      </c>
      <c r="E3221" s="111">
        <v>1100000</v>
      </c>
      <c r="F3221" s="110">
        <f>RANK(E3221,$E$2:$E$4135)</f>
        <v>2113</v>
      </c>
      <c r="G3221" s="109">
        <f>PERCENTRANK($E$2:$E$4135,E3221)</f>
        <v>0.48199999999999998</v>
      </c>
    </row>
    <row r="3222" spans="1:7">
      <c r="A3222" s="95">
        <v>2013</v>
      </c>
      <c r="B3222" s="95" t="s">
        <v>46</v>
      </c>
      <c r="C3222" s="95" t="s">
        <v>73</v>
      </c>
      <c r="D3222" s="95" t="s">
        <v>1285</v>
      </c>
      <c r="E3222" s="111">
        <v>512000</v>
      </c>
      <c r="F3222" s="110">
        <f>RANK(E3222,$E$2:$E$4135)</f>
        <v>2734</v>
      </c>
      <c r="G3222" s="109">
        <f>PERCENTRANK($E$2:$E$4135,E3222)</f>
        <v>0.33700000000000002</v>
      </c>
    </row>
    <row r="3223" spans="1:7">
      <c r="A3223" s="95">
        <v>2013</v>
      </c>
      <c r="B3223" s="95" t="s">
        <v>46</v>
      </c>
      <c r="C3223" s="95" t="s">
        <v>73</v>
      </c>
      <c r="D3223" s="95" t="s">
        <v>788</v>
      </c>
      <c r="E3223" s="111">
        <v>12000000</v>
      </c>
      <c r="F3223" s="110">
        <f>RANK(E3223,$E$2:$E$4135)</f>
        <v>318</v>
      </c>
      <c r="G3223" s="109">
        <f>PERCENTRANK($E$2:$E$4135,E3223)</f>
        <v>0.91600000000000004</v>
      </c>
    </row>
    <row r="3224" spans="1:7">
      <c r="A3224" s="95">
        <v>2013</v>
      </c>
      <c r="B3224" s="95" t="s">
        <v>46</v>
      </c>
      <c r="C3224" s="95" t="s">
        <v>73</v>
      </c>
      <c r="D3224" s="95" t="s">
        <v>288</v>
      </c>
      <c r="E3224" s="111">
        <v>8750000</v>
      </c>
      <c r="F3224" s="110">
        <f>RANK(E3224,$E$2:$E$4135)</f>
        <v>532</v>
      </c>
      <c r="G3224" s="109">
        <f>PERCENTRANK($E$2:$E$4135,E3224)</f>
        <v>0.87</v>
      </c>
    </row>
    <row r="3225" spans="1:7">
      <c r="A3225" s="95">
        <v>2013</v>
      </c>
      <c r="B3225" s="95" t="s">
        <v>46</v>
      </c>
      <c r="C3225" s="95" t="s">
        <v>73</v>
      </c>
      <c r="D3225" s="95" t="s">
        <v>153</v>
      </c>
      <c r="E3225" s="111">
        <v>2500000</v>
      </c>
      <c r="F3225" s="110">
        <f>RANK(E3225,$E$2:$E$4135)</f>
        <v>1555</v>
      </c>
      <c r="G3225" s="109">
        <f>PERCENTRANK($E$2:$E$4135,E3225)</f>
        <v>0.61699999999999999</v>
      </c>
    </row>
    <row r="3226" spans="1:7">
      <c r="A3226" s="95">
        <v>2013</v>
      </c>
      <c r="B3226" s="95" t="s">
        <v>47</v>
      </c>
      <c r="C3226" s="95" t="s">
        <v>127</v>
      </c>
      <c r="D3226" s="95" t="s">
        <v>266</v>
      </c>
      <c r="E3226" s="111">
        <v>3250000</v>
      </c>
      <c r="F3226" s="110">
        <f>RANK(E3226,$E$2:$E$4135)</f>
        <v>1340</v>
      </c>
      <c r="G3226" s="109">
        <f>PERCENTRANK($E$2:$E$4135,E3226)</f>
        <v>0.67100000000000004</v>
      </c>
    </row>
    <row r="3227" spans="1:7">
      <c r="A3227" s="95">
        <v>2013</v>
      </c>
      <c r="B3227" s="95" t="s">
        <v>47</v>
      </c>
      <c r="C3227" s="95" t="s">
        <v>127</v>
      </c>
      <c r="D3227" s="95" t="s">
        <v>1453</v>
      </c>
      <c r="E3227" s="111">
        <v>502200</v>
      </c>
      <c r="F3227" s="110">
        <f>RANK(E3227,$E$2:$E$4135)</f>
        <v>2947</v>
      </c>
      <c r="G3227" s="109">
        <f>PERCENTRANK($E$2:$E$4135,E3227)</f>
        <v>0.28699999999999998</v>
      </c>
    </row>
    <row r="3228" spans="1:7">
      <c r="A3228" s="95">
        <v>2013</v>
      </c>
      <c r="B3228" s="95" t="s">
        <v>47</v>
      </c>
      <c r="C3228" s="95" t="s">
        <v>127</v>
      </c>
      <c r="D3228" s="95" t="s">
        <v>104</v>
      </c>
      <c r="E3228" s="111">
        <v>5000000</v>
      </c>
      <c r="F3228" s="110">
        <f>RANK(E3228,$E$2:$E$4135)</f>
        <v>956</v>
      </c>
      <c r="G3228" s="109">
        <f>PERCENTRANK($E$2:$E$4135,E3228)</f>
        <v>0.75600000000000001</v>
      </c>
    </row>
    <row r="3229" spans="1:7">
      <c r="A3229" s="95">
        <v>2013</v>
      </c>
      <c r="B3229" s="95" t="s">
        <v>47</v>
      </c>
      <c r="C3229" s="95" t="s">
        <v>127</v>
      </c>
      <c r="D3229" s="95" t="s">
        <v>413</v>
      </c>
      <c r="E3229" s="111">
        <v>1250000</v>
      </c>
      <c r="F3229" s="110">
        <f>RANK(E3229,$E$2:$E$4135)</f>
        <v>2039</v>
      </c>
      <c r="G3229" s="109">
        <f>PERCENTRANK($E$2:$E$4135,E3229)</f>
        <v>0.5</v>
      </c>
    </row>
    <row r="3230" spans="1:7">
      <c r="A3230" s="95">
        <v>2013</v>
      </c>
      <c r="B3230" s="95" t="s">
        <v>47</v>
      </c>
      <c r="C3230" s="95" t="s">
        <v>127</v>
      </c>
      <c r="D3230" s="95" t="s">
        <v>1089</v>
      </c>
      <c r="E3230" s="111">
        <v>725000</v>
      </c>
      <c r="F3230" s="110">
        <f>RANK(E3230,$E$2:$E$4135)</f>
        <v>2457</v>
      </c>
      <c r="G3230" s="109">
        <f>PERCENTRANK($E$2:$E$4135,E3230)</f>
        <v>0.40400000000000003</v>
      </c>
    </row>
    <row r="3231" spans="1:7">
      <c r="A3231" s="95">
        <v>2013</v>
      </c>
      <c r="B3231" s="95" t="s">
        <v>47</v>
      </c>
      <c r="C3231" s="95" t="s">
        <v>127</v>
      </c>
      <c r="D3231" s="95" t="s">
        <v>1090</v>
      </c>
      <c r="E3231" s="111">
        <v>503000</v>
      </c>
      <c r="F3231" s="110">
        <f>RANK(E3231,$E$2:$E$4135)</f>
        <v>2916</v>
      </c>
      <c r="G3231" s="109">
        <f>PERCENTRANK($E$2:$E$4135,E3231)</f>
        <v>0.29299999999999998</v>
      </c>
    </row>
    <row r="3232" spans="1:7">
      <c r="A3232" s="95">
        <v>2013</v>
      </c>
      <c r="B3232" s="95" t="s">
        <v>47</v>
      </c>
      <c r="C3232" s="95" t="s">
        <v>127</v>
      </c>
      <c r="D3232" s="95" t="s">
        <v>1287</v>
      </c>
      <c r="E3232" s="111">
        <v>501800</v>
      </c>
      <c r="F3232" s="110">
        <f>RANK(E3232,$E$2:$E$4135)</f>
        <v>2975</v>
      </c>
      <c r="G3232" s="109">
        <f>PERCENTRANK($E$2:$E$4135,E3232)</f>
        <v>0.28000000000000003</v>
      </c>
    </row>
    <row r="3233" spans="1:7">
      <c r="A3233" s="95">
        <v>2013</v>
      </c>
      <c r="B3233" s="95" t="s">
        <v>47</v>
      </c>
      <c r="C3233" s="95" t="s">
        <v>127</v>
      </c>
      <c r="D3233" s="95" t="s">
        <v>83</v>
      </c>
      <c r="E3233" s="111">
        <v>2450000</v>
      </c>
      <c r="F3233" s="110">
        <f>RANK(E3233,$E$2:$E$4135)</f>
        <v>1587</v>
      </c>
      <c r="G3233" s="109">
        <f>PERCENTRANK($E$2:$E$4135,E3233)</f>
        <v>0.61399999999999999</v>
      </c>
    </row>
    <row r="3234" spans="1:7">
      <c r="A3234" s="95">
        <v>2013</v>
      </c>
      <c r="B3234" s="95" t="s">
        <v>47</v>
      </c>
      <c r="C3234" s="95" t="s">
        <v>127</v>
      </c>
      <c r="D3234" s="95" t="s">
        <v>801</v>
      </c>
      <c r="E3234" s="111">
        <v>2450000</v>
      </c>
      <c r="F3234" s="110">
        <f>RANK(E3234,$E$2:$E$4135)</f>
        <v>1587</v>
      </c>
      <c r="G3234" s="109">
        <f>PERCENTRANK($E$2:$E$4135,E3234)</f>
        <v>0.61399999999999999</v>
      </c>
    </row>
    <row r="3235" spans="1:7">
      <c r="A3235" s="95">
        <v>2013</v>
      </c>
      <c r="B3235" s="95" t="s">
        <v>47</v>
      </c>
      <c r="C3235" s="95" t="s">
        <v>127</v>
      </c>
      <c r="D3235" s="95" t="s">
        <v>475</v>
      </c>
      <c r="E3235" s="111">
        <v>2000000</v>
      </c>
      <c r="F3235" s="110">
        <f>RANK(E3235,$E$2:$E$4135)</f>
        <v>1706</v>
      </c>
      <c r="G3235" s="109">
        <f>PERCENTRANK($E$2:$E$4135,E3235)</f>
        <v>0.57299999999999995</v>
      </c>
    </row>
    <row r="3236" spans="1:7">
      <c r="A3236" s="95">
        <v>2013</v>
      </c>
      <c r="B3236" s="95" t="s">
        <v>47</v>
      </c>
      <c r="C3236" s="95" t="s">
        <v>127</v>
      </c>
      <c r="D3236" s="95" t="s">
        <v>803</v>
      </c>
      <c r="E3236" s="111">
        <v>2500018</v>
      </c>
      <c r="F3236" s="110">
        <f>RANK(E3236,$E$2:$E$4135)</f>
        <v>1554</v>
      </c>
      <c r="G3236" s="109">
        <f>PERCENTRANK($E$2:$E$4135,E3236)</f>
        <v>0.624</v>
      </c>
    </row>
    <row r="3237" spans="1:7">
      <c r="A3237" s="95">
        <v>2013</v>
      </c>
      <c r="B3237" s="95" t="s">
        <v>47</v>
      </c>
      <c r="C3237" s="95" t="s">
        <v>127</v>
      </c>
      <c r="D3237" s="95" t="s">
        <v>1094</v>
      </c>
      <c r="E3237" s="111">
        <v>506200</v>
      </c>
      <c r="F3237" s="110">
        <f>RANK(E3237,$E$2:$E$4135)</f>
        <v>2824</v>
      </c>
      <c r="G3237" s="109">
        <f>PERCENTRANK($E$2:$E$4135,E3237)</f>
        <v>0.316</v>
      </c>
    </row>
    <row r="3238" spans="1:7">
      <c r="A3238" s="95">
        <v>2013</v>
      </c>
      <c r="B3238" s="95" t="s">
        <v>47</v>
      </c>
      <c r="C3238" s="95" t="s">
        <v>127</v>
      </c>
      <c r="D3238" s="95" t="s">
        <v>864</v>
      </c>
      <c r="E3238" s="111">
        <v>1500000</v>
      </c>
      <c r="F3238" s="110">
        <f>RANK(E3238,$E$2:$E$4135)</f>
        <v>1886</v>
      </c>
      <c r="G3238" s="109">
        <f>PERCENTRANK($E$2:$E$4135,E3238)</f>
        <v>0.52800000000000002</v>
      </c>
    </row>
    <row r="3239" spans="1:7">
      <c r="A3239" s="95">
        <v>2013</v>
      </c>
      <c r="B3239" s="95" t="s">
        <v>47</v>
      </c>
      <c r="C3239" s="95" t="s">
        <v>127</v>
      </c>
      <c r="D3239" s="95" t="s">
        <v>1289</v>
      </c>
      <c r="E3239" s="111">
        <v>1100000</v>
      </c>
      <c r="F3239" s="110">
        <f>RANK(E3239,$E$2:$E$4135)</f>
        <v>2113</v>
      </c>
      <c r="G3239" s="109">
        <f>PERCENTRANK($E$2:$E$4135,E3239)</f>
        <v>0.48199999999999998</v>
      </c>
    </row>
    <row r="3240" spans="1:7">
      <c r="A3240" s="95">
        <v>2013</v>
      </c>
      <c r="B3240" s="95" t="s">
        <v>47</v>
      </c>
      <c r="C3240" s="95" t="s">
        <v>127</v>
      </c>
      <c r="D3240" s="95" t="s">
        <v>1095</v>
      </c>
      <c r="E3240" s="111">
        <v>3000000</v>
      </c>
      <c r="F3240" s="110">
        <f>RANK(E3240,$E$2:$E$4135)</f>
        <v>1398</v>
      </c>
      <c r="G3240" s="109">
        <f>PERCENTRANK($E$2:$E$4135,E3240)</f>
        <v>0.64700000000000002</v>
      </c>
    </row>
    <row r="3241" spans="1:7">
      <c r="A3241" s="95">
        <v>2013</v>
      </c>
      <c r="B3241" s="95" t="s">
        <v>47</v>
      </c>
      <c r="C3241" s="95" t="s">
        <v>127</v>
      </c>
      <c r="D3241" s="95" t="s">
        <v>807</v>
      </c>
      <c r="E3241" s="111">
        <v>9831954</v>
      </c>
      <c r="F3241" s="110">
        <f>RANK(E3241,$E$2:$E$4135)</f>
        <v>470</v>
      </c>
      <c r="G3241" s="109">
        <f>PERCENTRANK($E$2:$E$4135,E3241)</f>
        <v>0.88600000000000001</v>
      </c>
    </row>
    <row r="3242" spans="1:7">
      <c r="A3242" s="95">
        <v>2013</v>
      </c>
      <c r="B3242" s="95" t="s">
        <v>47</v>
      </c>
      <c r="C3242" s="95" t="s">
        <v>127</v>
      </c>
      <c r="D3242" s="95" t="s">
        <v>699</v>
      </c>
      <c r="E3242" s="111">
        <v>501300</v>
      </c>
      <c r="F3242" s="110">
        <f>RANK(E3242,$E$2:$E$4135)</f>
        <v>2983</v>
      </c>
      <c r="G3242" s="109">
        <f>PERCENTRANK($E$2:$E$4135,E3242)</f>
        <v>0.27800000000000002</v>
      </c>
    </row>
    <row r="3243" spans="1:7">
      <c r="A3243" s="95">
        <v>2013</v>
      </c>
      <c r="B3243" s="95" t="s">
        <v>47</v>
      </c>
      <c r="C3243" s="95" t="s">
        <v>127</v>
      </c>
      <c r="D3243" s="95" t="s">
        <v>911</v>
      </c>
      <c r="E3243" s="111">
        <v>2950000</v>
      </c>
      <c r="F3243" s="110">
        <f>RANK(E3243,$E$2:$E$4135)</f>
        <v>1461</v>
      </c>
      <c r="G3243" s="109">
        <f>PERCENTRANK($E$2:$E$4135,E3243)</f>
        <v>0.64600000000000002</v>
      </c>
    </row>
    <row r="3244" spans="1:7">
      <c r="A3244" s="95">
        <v>2013</v>
      </c>
      <c r="B3244" s="95" t="s">
        <v>47</v>
      </c>
      <c r="C3244" s="95" t="s">
        <v>127</v>
      </c>
      <c r="D3244" s="95" t="s">
        <v>449</v>
      </c>
      <c r="E3244" s="111">
        <v>2500000</v>
      </c>
      <c r="F3244" s="110">
        <f>RANK(E3244,$E$2:$E$4135)</f>
        <v>1555</v>
      </c>
      <c r="G3244" s="109">
        <f>PERCENTRANK($E$2:$E$4135,E3244)</f>
        <v>0.61699999999999999</v>
      </c>
    </row>
    <row r="3245" spans="1:7">
      <c r="A3245" s="95">
        <v>2013</v>
      </c>
      <c r="B3245" s="95" t="s">
        <v>47</v>
      </c>
      <c r="C3245" s="95" t="s">
        <v>127</v>
      </c>
      <c r="D3245" s="95" t="s">
        <v>808</v>
      </c>
      <c r="E3245" s="111">
        <v>1000000</v>
      </c>
      <c r="F3245" s="110">
        <f>RANK(E3245,$E$2:$E$4135)</f>
        <v>2160</v>
      </c>
      <c r="G3245" s="109">
        <f>PERCENTRANK($E$2:$E$4135,E3245)</f>
        <v>0.45800000000000002</v>
      </c>
    </row>
    <row r="3246" spans="1:7">
      <c r="A3246" s="95">
        <v>2013</v>
      </c>
      <c r="B3246" s="95" t="s">
        <v>47</v>
      </c>
      <c r="C3246" s="95" t="s">
        <v>127</v>
      </c>
      <c r="D3246" s="95" t="s">
        <v>148</v>
      </c>
      <c r="E3246" s="111">
        <v>2750000</v>
      </c>
      <c r="F3246" s="110">
        <f>RANK(E3246,$E$2:$E$4135)</f>
        <v>1487</v>
      </c>
      <c r="G3246" s="109">
        <f>PERCENTRANK($E$2:$E$4135,E3246)</f>
        <v>0.63300000000000001</v>
      </c>
    </row>
    <row r="3247" spans="1:7">
      <c r="A3247" s="95">
        <v>2013</v>
      </c>
      <c r="B3247" s="95" t="s">
        <v>47</v>
      </c>
      <c r="C3247" s="95" t="s">
        <v>127</v>
      </c>
      <c r="D3247" s="95" t="s">
        <v>1454</v>
      </c>
      <c r="E3247" s="111">
        <v>496500</v>
      </c>
      <c r="F3247" s="110">
        <f>RANK(E3247,$E$2:$E$4135)</f>
        <v>3126</v>
      </c>
      <c r="G3247" s="109">
        <f>PERCENTRANK($E$2:$E$4135,E3247)</f>
        <v>0.24299999999999999</v>
      </c>
    </row>
    <row r="3248" spans="1:7">
      <c r="A3248" s="95">
        <v>2013</v>
      </c>
      <c r="B3248" s="95" t="s">
        <v>47</v>
      </c>
      <c r="C3248" s="95" t="s">
        <v>127</v>
      </c>
      <c r="D3248" s="95" t="s">
        <v>815</v>
      </c>
      <c r="E3248" s="111">
        <v>5687300</v>
      </c>
      <c r="F3248" s="110">
        <f>RANK(E3248,$E$2:$E$4135)</f>
        <v>862</v>
      </c>
      <c r="G3248" s="109">
        <f>PERCENTRANK($E$2:$E$4135,E3248)</f>
        <v>0.79100000000000004</v>
      </c>
    </row>
    <row r="3249" spans="1:7">
      <c r="A3249" s="95">
        <v>2013</v>
      </c>
      <c r="B3249" s="95" t="s">
        <v>48</v>
      </c>
      <c r="C3249" s="95" t="s">
        <v>127</v>
      </c>
      <c r="D3249" s="95" t="s">
        <v>816</v>
      </c>
      <c r="E3249" s="111">
        <v>5050000</v>
      </c>
      <c r="F3249" s="110">
        <f>RANK(E3249,$E$2:$E$4135)</f>
        <v>948</v>
      </c>
      <c r="G3249" s="109">
        <f>PERCENTRANK($E$2:$E$4135,E3249)</f>
        <v>0.76900000000000002</v>
      </c>
    </row>
    <row r="3250" spans="1:7">
      <c r="A3250" s="95">
        <v>2013</v>
      </c>
      <c r="B3250" s="95" t="s">
        <v>48</v>
      </c>
      <c r="C3250" s="95" t="s">
        <v>127</v>
      </c>
      <c r="D3250" s="95" t="s">
        <v>157</v>
      </c>
      <c r="E3250" s="111">
        <v>16000000</v>
      </c>
      <c r="F3250" s="110">
        <f>RANK(E3250,$E$2:$E$4135)</f>
        <v>132</v>
      </c>
      <c r="G3250" s="109">
        <f>PERCENTRANK($E$2:$E$4135,E3250)</f>
        <v>0.96499999999999997</v>
      </c>
    </row>
    <row r="3251" spans="1:7">
      <c r="A3251" s="95">
        <v>2013</v>
      </c>
      <c r="B3251" s="95" t="s">
        <v>48</v>
      </c>
      <c r="C3251" s="95" t="s">
        <v>127</v>
      </c>
      <c r="D3251" s="95" t="s">
        <v>376</v>
      </c>
      <c r="E3251" s="111">
        <v>10000000</v>
      </c>
      <c r="F3251" s="110">
        <f>RANK(E3251,$E$2:$E$4135)</f>
        <v>431</v>
      </c>
      <c r="G3251" s="109">
        <f>PERCENTRANK($E$2:$E$4135,E3251)</f>
        <v>0.88700000000000001</v>
      </c>
    </row>
    <row r="3252" spans="1:7">
      <c r="A3252" s="95">
        <v>2013</v>
      </c>
      <c r="B3252" s="95" t="s">
        <v>48</v>
      </c>
      <c r="C3252" s="95" t="s">
        <v>127</v>
      </c>
      <c r="D3252" s="95" t="s">
        <v>819</v>
      </c>
      <c r="E3252" s="111">
        <v>496000</v>
      </c>
      <c r="F3252" s="110">
        <f>RANK(E3252,$E$2:$E$4135)</f>
        <v>3131</v>
      </c>
      <c r="G3252" s="109">
        <f>PERCENTRANK($E$2:$E$4135,E3252)</f>
        <v>0.24199999999999999</v>
      </c>
    </row>
    <row r="3253" spans="1:7">
      <c r="A3253" s="95">
        <v>2013</v>
      </c>
      <c r="B3253" s="95" t="s">
        <v>48</v>
      </c>
      <c r="C3253" s="95" t="s">
        <v>127</v>
      </c>
      <c r="D3253" s="95" t="s">
        <v>1455</v>
      </c>
      <c r="E3253" s="111">
        <v>492000</v>
      </c>
      <c r="F3253" s="110">
        <f>RANK(E3253,$E$2:$E$4135)</f>
        <v>3220</v>
      </c>
      <c r="G3253" s="109">
        <f>PERCENTRANK($E$2:$E$4135,E3253)</f>
        <v>0.218</v>
      </c>
    </row>
    <row r="3254" spans="1:7">
      <c r="A3254" s="95">
        <v>2013</v>
      </c>
      <c r="B3254" s="95" t="s">
        <v>48</v>
      </c>
      <c r="C3254" s="95" t="s">
        <v>127</v>
      </c>
      <c r="D3254" s="95" t="s">
        <v>820</v>
      </c>
      <c r="E3254" s="111">
        <v>10250000</v>
      </c>
      <c r="F3254" s="110">
        <f>RANK(E3254,$E$2:$E$4135)</f>
        <v>417</v>
      </c>
      <c r="G3254" s="109">
        <f>PERCENTRANK($E$2:$E$4135,E3254)</f>
        <v>0.89700000000000002</v>
      </c>
    </row>
    <row r="3255" spans="1:7">
      <c r="A3255" s="95">
        <v>2013</v>
      </c>
      <c r="B3255" s="95" t="s">
        <v>48</v>
      </c>
      <c r="C3255" s="95" t="s">
        <v>127</v>
      </c>
      <c r="D3255" s="95" t="s">
        <v>1291</v>
      </c>
      <c r="E3255" s="111">
        <v>9500000</v>
      </c>
      <c r="F3255" s="110">
        <f>RANK(E3255,$E$2:$E$4135)</f>
        <v>473</v>
      </c>
      <c r="G3255" s="109">
        <f>PERCENTRANK($E$2:$E$4135,E3255)</f>
        <v>0.88100000000000001</v>
      </c>
    </row>
    <row r="3256" spans="1:7">
      <c r="A3256" s="95">
        <v>2013</v>
      </c>
      <c r="B3256" s="95" t="s">
        <v>48</v>
      </c>
      <c r="C3256" s="95" t="s">
        <v>127</v>
      </c>
      <c r="D3256" s="95" t="s">
        <v>823</v>
      </c>
      <c r="E3256" s="111">
        <v>2900000</v>
      </c>
      <c r="F3256" s="110">
        <f>RANK(E3256,$E$2:$E$4135)</f>
        <v>1468</v>
      </c>
      <c r="G3256" s="109">
        <f>PERCENTRANK($E$2:$E$4135,E3256)</f>
        <v>0.64300000000000002</v>
      </c>
    </row>
    <row r="3257" spans="1:7">
      <c r="A3257" s="95">
        <v>2013</v>
      </c>
      <c r="B3257" s="95" t="s">
        <v>48</v>
      </c>
      <c r="C3257" s="95" t="s">
        <v>127</v>
      </c>
      <c r="D3257" s="95" t="s">
        <v>852</v>
      </c>
      <c r="E3257" s="111">
        <v>1500000</v>
      </c>
      <c r="F3257" s="110">
        <f>RANK(E3257,$E$2:$E$4135)</f>
        <v>1886</v>
      </c>
      <c r="G3257" s="109">
        <f>PERCENTRANK($E$2:$E$4135,E3257)</f>
        <v>0.52800000000000002</v>
      </c>
    </row>
    <row r="3258" spans="1:7">
      <c r="A3258" s="95">
        <v>2013</v>
      </c>
      <c r="B3258" s="95" t="s">
        <v>48</v>
      </c>
      <c r="C3258" s="95" t="s">
        <v>127</v>
      </c>
      <c r="D3258" s="95" t="s">
        <v>1456</v>
      </c>
      <c r="E3258" s="111">
        <v>490000</v>
      </c>
      <c r="F3258" s="110">
        <f>RANK(E3258,$E$2:$E$4135)</f>
        <v>3278</v>
      </c>
      <c r="G3258" s="109">
        <f>PERCENTRANK($E$2:$E$4135,E3258)</f>
        <v>0.19600000000000001</v>
      </c>
    </row>
    <row r="3259" spans="1:7">
      <c r="A3259" s="95">
        <v>2013</v>
      </c>
      <c r="B3259" s="95" t="s">
        <v>48</v>
      </c>
      <c r="C3259" s="95" t="s">
        <v>127</v>
      </c>
      <c r="D3259" s="95" t="s">
        <v>1292</v>
      </c>
      <c r="E3259" s="111">
        <v>501000</v>
      </c>
      <c r="F3259" s="110">
        <f>RANK(E3259,$E$2:$E$4135)</f>
        <v>2989</v>
      </c>
      <c r="G3259" s="109">
        <f>PERCENTRANK($E$2:$E$4135,E3259)</f>
        <v>0.27300000000000002</v>
      </c>
    </row>
    <row r="3260" spans="1:7">
      <c r="A3260" s="95">
        <v>2013</v>
      </c>
      <c r="B3260" s="95" t="s">
        <v>48</v>
      </c>
      <c r="C3260" s="95" t="s">
        <v>127</v>
      </c>
      <c r="D3260" s="95" t="s">
        <v>829</v>
      </c>
      <c r="E3260" s="111">
        <v>5200000</v>
      </c>
      <c r="F3260" s="110">
        <f>RANK(E3260,$E$2:$E$4135)</f>
        <v>932</v>
      </c>
      <c r="G3260" s="109">
        <f>PERCENTRANK($E$2:$E$4135,E3260)</f>
        <v>0.77300000000000002</v>
      </c>
    </row>
    <row r="3261" spans="1:7">
      <c r="A3261" s="95">
        <v>2013</v>
      </c>
      <c r="B3261" s="95" t="s">
        <v>48</v>
      </c>
      <c r="C3261" s="95" t="s">
        <v>127</v>
      </c>
      <c r="D3261" s="95" t="s">
        <v>1098</v>
      </c>
      <c r="E3261" s="111">
        <v>3400000</v>
      </c>
      <c r="F3261" s="110">
        <f>RANK(E3261,$E$2:$E$4135)</f>
        <v>1317</v>
      </c>
      <c r="G3261" s="109">
        <f>PERCENTRANK($E$2:$E$4135,E3261)</f>
        <v>0.68100000000000005</v>
      </c>
    </row>
    <row r="3262" spans="1:7">
      <c r="A3262" s="95">
        <v>2013</v>
      </c>
      <c r="B3262" s="95" t="s">
        <v>48</v>
      </c>
      <c r="C3262" s="95" t="s">
        <v>127</v>
      </c>
      <c r="D3262" s="95" t="s">
        <v>832</v>
      </c>
      <c r="E3262" s="111">
        <v>13000000</v>
      </c>
      <c r="F3262" s="110">
        <f>RANK(E3262,$E$2:$E$4135)</f>
        <v>260</v>
      </c>
      <c r="G3262" s="109">
        <f>PERCENTRANK($E$2:$E$4135,E3262)</f>
        <v>0.93100000000000005</v>
      </c>
    </row>
    <row r="3263" spans="1:7">
      <c r="A3263" s="95">
        <v>2013</v>
      </c>
      <c r="B3263" s="95" t="s">
        <v>48</v>
      </c>
      <c r="C3263" s="95" t="s">
        <v>127</v>
      </c>
      <c r="D3263" s="95" t="s">
        <v>1457</v>
      </c>
      <c r="E3263" s="111">
        <v>495800</v>
      </c>
      <c r="F3263" s="110">
        <f>RANK(E3263,$E$2:$E$4135)</f>
        <v>3136</v>
      </c>
      <c r="G3263" s="109">
        <f>PERCENTRANK($E$2:$E$4135,E3263)</f>
        <v>0.24099999999999999</v>
      </c>
    </row>
    <row r="3264" spans="1:7">
      <c r="A3264" s="95">
        <v>2013</v>
      </c>
      <c r="B3264" s="95" t="s">
        <v>48</v>
      </c>
      <c r="C3264" s="95" t="s">
        <v>127</v>
      </c>
      <c r="D3264" s="95" t="s">
        <v>1205</v>
      </c>
      <c r="E3264" s="111">
        <v>500100</v>
      </c>
      <c r="F3264" s="110">
        <f>RANK(E3264,$E$2:$E$4135)</f>
        <v>3013</v>
      </c>
      <c r="G3264" s="109">
        <f>PERCENTRANK($E$2:$E$4135,E3264)</f>
        <v>0.27100000000000002</v>
      </c>
    </row>
    <row r="3265" spans="1:7">
      <c r="A3265" s="95">
        <v>2013</v>
      </c>
      <c r="B3265" s="95" t="s">
        <v>48</v>
      </c>
      <c r="C3265" s="95" t="s">
        <v>127</v>
      </c>
      <c r="D3265" s="95" t="s">
        <v>1458</v>
      </c>
      <c r="E3265" s="111">
        <v>3250000</v>
      </c>
      <c r="F3265" s="110">
        <f>RANK(E3265,$E$2:$E$4135)</f>
        <v>1340</v>
      </c>
      <c r="G3265" s="109">
        <f>PERCENTRANK($E$2:$E$4135,E3265)</f>
        <v>0.67100000000000004</v>
      </c>
    </row>
    <row r="3266" spans="1:7">
      <c r="A3266" s="95">
        <v>2013</v>
      </c>
      <c r="B3266" s="95" t="s">
        <v>48</v>
      </c>
      <c r="C3266" s="95" t="s">
        <v>127</v>
      </c>
      <c r="D3266" s="95" t="s">
        <v>1099</v>
      </c>
      <c r="E3266" s="111">
        <v>502700</v>
      </c>
      <c r="F3266" s="110">
        <f>RANK(E3266,$E$2:$E$4135)</f>
        <v>2924</v>
      </c>
      <c r="G3266" s="109">
        <f>PERCENTRANK($E$2:$E$4135,E3266)</f>
        <v>0.29199999999999998</v>
      </c>
    </row>
    <row r="3267" spans="1:7">
      <c r="A3267" s="95">
        <v>2013</v>
      </c>
      <c r="B3267" s="95" t="s">
        <v>48</v>
      </c>
      <c r="C3267" s="95" t="s">
        <v>127</v>
      </c>
      <c r="D3267" s="95" t="s">
        <v>836</v>
      </c>
      <c r="E3267" s="111">
        <v>5775000</v>
      </c>
      <c r="F3267" s="110">
        <f>RANK(E3267,$E$2:$E$4135)</f>
        <v>842</v>
      </c>
      <c r="G3267" s="109">
        <f>PERCENTRANK($E$2:$E$4135,E3267)</f>
        <v>0.79600000000000004</v>
      </c>
    </row>
    <row r="3268" spans="1:7">
      <c r="A3268" s="95">
        <v>2013</v>
      </c>
      <c r="B3268" s="95" t="s">
        <v>48</v>
      </c>
      <c r="C3268" s="95" t="s">
        <v>127</v>
      </c>
      <c r="D3268" s="95" t="s">
        <v>533</v>
      </c>
      <c r="E3268" s="111">
        <v>8000000</v>
      </c>
      <c r="F3268" s="110">
        <f>RANK(E3268,$E$2:$E$4135)</f>
        <v>573</v>
      </c>
      <c r="G3268" s="109">
        <f>PERCENTRANK($E$2:$E$4135,E3268)</f>
        <v>0.85399999999999998</v>
      </c>
    </row>
    <row r="3269" spans="1:7">
      <c r="A3269" s="95">
        <v>2013</v>
      </c>
      <c r="B3269" s="95" t="s">
        <v>48</v>
      </c>
      <c r="C3269" s="95" t="s">
        <v>127</v>
      </c>
      <c r="D3269" s="95" t="s">
        <v>1100</v>
      </c>
      <c r="E3269" s="111">
        <v>506000</v>
      </c>
      <c r="F3269" s="110">
        <f>RANK(E3269,$E$2:$E$4135)</f>
        <v>2826</v>
      </c>
      <c r="G3269" s="109">
        <f>PERCENTRANK($E$2:$E$4135,E3269)</f>
        <v>0.315</v>
      </c>
    </row>
    <row r="3270" spans="1:7">
      <c r="A3270" s="95">
        <v>2013</v>
      </c>
      <c r="B3270" s="95" t="s">
        <v>48</v>
      </c>
      <c r="C3270" s="95" t="s">
        <v>127</v>
      </c>
      <c r="D3270" s="95" t="s">
        <v>1459</v>
      </c>
      <c r="E3270" s="111">
        <v>490000</v>
      </c>
      <c r="F3270" s="110">
        <f>RANK(E3270,$E$2:$E$4135)</f>
        <v>3278</v>
      </c>
      <c r="G3270" s="109">
        <f>PERCENTRANK($E$2:$E$4135,E3270)</f>
        <v>0.19600000000000001</v>
      </c>
    </row>
    <row r="3271" spans="1:7">
      <c r="A3271" s="95">
        <v>2013</v>
      </c>
      <c r="B3271" s="95" t="s">
        <v>48</v>
      </c>
      <c r="C3271" s="95" t="s">
        <v>127</v>
      </c>
      <c r="D3271" s="95" t="s">
        <v>1460</v>
      </c>
      <c r="E3271" s="111">
        <v>492000</v>
      </c>
      <c r="F3271" s="110">
        <f>RANK(E3271,$E$2:$E$4135)</f>
        <v>3220</v>
      </c>
      <c r="G3271" s="109">
        <f>PERCENTRANK($E$2:$E$4135,E3271)</f>
        <v>0.218</v>
      </c>
    </row>
    <row r="3272" spans="1:7">
      <c r="A3272" s="95">
        <v>2013</v>
      </c>
      <c r="B3272" s="95" t="s">
        <v>48</v>
      </c>
      <c r="C3272" s="95" t="s">
        <v>127</v>
      </c>
      <c r="D3272" s="95" t="s">
        <v>199</v>
      </c>
      <c r="E3272" s="111">
        <v>7500000</v>
      </c>
      <c r="F3272" s="110">
        <f>RANK(E3272,$E$2:$E$4135)</f>
        <v>625</v>
      </c>
      <c r="G3272" s="109">
        <f>PERCENTRANK($E$2:$E$4135,E3272)</f>
        <v>0.84299999999999997</v>
      </c>
    </row>
    <row r="3273" spans="1:7">
      <c r="A3273" s="95">
        <v>2013</v>
      </c>
      <c r="B3273" s="95" t="s">
        <v>48</v>
      </c>
      <c r="C3273" s="95" t="s">
        <v>127</v>
      </c>
      <c r="D3273" s="95" t="s">
        <v>1461</v>
      </c>
      <c r="E3273" s="111">
        <v>491000</v>
      </c>
      <c r="F3273" s="110">
        <f>RANK(E3273,$E$2:$E$4135)</f>
        <v>3250</v>
      </c>
      <c r="G3273" s="109">
        <f>PERCENTRANK($E$2:$E$4135,E3273)</f>
        <v>0.21</v>
      </c>
    </row>
    <row r="3274" spans="1:7">
      <c r="A3274" s="95">
        <v>2013</v>
      </c>
      <c r="B3274" s="95" t="s">
        <v>48</v>
      </c>
      <c r="C3274" s="95" t="s">
        <v>127</v>
      </c>
      <c r="D3274" s="95" t="s">
        <v>1293</v>
      </c>
      <c r="E3274" s="111">
        <v>497400</v>
      </c>
      <c r="F3274" s="110">
        <f>RANK(E3274,$E$2:$E$4135)</f>
        <v>3119</v>
      </c>
      <c r="G3274" s="109">
        <f>PERCENTRANK($E$2:$E$4135,E3274)</f>
        <v>0.245</v>
      </c>
    </row>
    <row r="3275" spans="1:7">
      <c r="A3275" s="95">
        <v>2013</v>
      </c>
      <c r="B3275" s="95" t="s">
        <v>48</v>
      </c>
      <c r="C3275" s="95" t="s">
        <v>127</v>
      </c>
      <c r="D3275" s="95" t="s">
        <v>1462</v>
      </c>
      <c r="E3275" s="111">
        <v>493600</v>
      </c>
      <c r="F3275" s="110">
        <f>RANK(E3275,$E$2:$E$4135)</f>
        <v>3183</v>
      </c>
      <c r="G3275" s="109">
        <f>PERCENTRANK($E$2:$E$4135,E3275)</f>
        <v>0.22900000000000001</v>
      </c>
    </row>
    <row r="3276" spans="1:7">
      <c r="A3276" s="95">
        <v>2013</v>
      </c>
      <c r="B3276" s="95" t="s">
        <v>48</v>
      </c>
      <c r="C3276" s="95" t="s">
        <v>127</v>
      </c>
      <c r="D3276" s="95" t="s">
        <v>427</v>
      </c>
      <c r="E3276" s="111">
        <v>2000000</v>
      </c>
      <c r="F3276" s="110">
        <f>RANK(E3276,$E$2:$E$4135)</f>
        <v>1706</v>
      </c>
      <c r="G3276" s="109">
        <f>PERCENTRANK($E$2:$E$4135,E3276)</f>
        <v>0.57299999999999995</v>
      </c>
    </row>
    <row r="3277" spans="1:7">
      <c r="A3277" s="95">
        <v>2013</v>
      </c>
      <c r="B3277" s="95" t="s">
        <v>48</v>
      </c>
      <c r="C3277" s="95" t="s">
        <v>127</v>
      </c>
      <c r="D3277" s="95" t="s">
        <v>231</v>
      </c>
      <c r="E3277" s="111">
        <v>2750000</v>
      </c>
      <c r="F3277" s="110">
        <f>RANK(E3277,$E$2:$E$4135)</f>
        <v>1487</v>
      </c>
      <c r="G3277" s="109">
        <f>PERCENTRANK($E$2:$E$4135,E3277)</f>
        <v>0.63300000000000001</v>
      </c>
    </row>
    <row r="3278" spans="1:7">
      <c r="A3278" s="95">
        <v>2013</v>
      </c>
      <c r="B3278" s="95" t="s">
        <v>49</v>
      </c>
      <c r="C3278" s="95" t="s">
        <v>127</v>
      </c>
      <c r="D3278" s="95" t="s">
        <v>1103</v>
      </c>
      <c r="E3278" s="111">
        <v>505600</v>
      </c>
      <c r="F3278" s="110">
        <f>RANK(E3278,$E$2:$E$4135)</f>
        <v>2834</v>
      </c>
      <c r="G3278" s="109">
        <f>PERCENTRANK($E$2:$E$4135,E3278)</f>
        <v>0.314</v>
      </c>
    </row>
    <row r="3279" spans="1:7">
      <c r="A3279" s="95">
        <v>2013</v>
      </c>
      <c r="B3279" s="95" t="s">
        <v>49</v>
      </c>
      <c r="C3279" s="95" t="s">
        <v>127</v>
      </c>
      <c r="D3279" s="95" t="s">
        <v>846</v>
      </c>
      <c r="E3279" s="111">
        <v>14000000</v>
      </c>
      <c r="F3279" s="110">
        <f>RANK(E3279,$E$2:$E$4135)</f>
        <v>216</v>
      </c>
      <c r="G3279" s="109">
        <f>PERCENTRANK($E$2:$E$4135,E3279)</f>
        <v>0.94299999999999995</v>
      </c>
    </row>
    <row r="3280" spans="1:7">
      <c r="A3280" s="95">
        <v>2013</v>
      </c>
      <c r="B3280" s="95" t="s">
        <v>49</v>
      </c>
      <c r="C3280" s="95" t="s">
        <v>127</v>
      </c>
      <c r="D3280" s="95" t="s">
        <v>570</v>
      </c>
      <c r="E3280" s="111">
        <v>750000</v>
      </c>
      <c r="F3280" s="110">
        <f>RANK(E3280,$E$2:$E$4135)</f>
        <v>2413</v>
      </c>
      <c r="G3280" s="109">
        <f>PERCENTRANK($E$2:$E$4135,E3280)</f>
        <v>0.40600000000000003</v>
      </c>
    </row>
    <row r="3281" spans="1:7">
      <c r="A3281" s="95">
        <v>2013</v>
      </c>
      <c r="B3281" s="95" t="s">
        <v>49</v>
      </c>
      <c r="C3281" s="95" t="s">
        <v>127</v>
      </c>
      <c r="D3281" s="95" t="s">
        <v>350</v>
      </c>
      <c r="E3281" s="111">
        <v>2600000</v>
      </c>
      <c r="F3281" s="110">
        <f>RANK(E3281,$E$2:$E$4135)</f>
        <v>1541</v>
      </c>
      <c r="G3281" s="109">
        <f>PERCENTRANK($E$2:$E$4135,E3281)</f>
        <v>0.626</v>
      </c>
    </row>
    <row r="3282" spans="1:7">
      <c r="A3282" s="95">
        <v>2013</v>
      </c>
      <c r="B3282" s="95" t="s">
        <v>49</v>
      </c>
      <c r="C3282" s="95" t="s">
        <v>127</v>
      </c>
      <c r="D3282" s="95" t="s">
        <v>184</v>
      </c>
      <c r="E3282" s="111">
        <v>12000000</v>
      </c>
      <c r="F3282" s="110">
        <f>RANK(E3282,$E$2:$E$4135)</f>
        <v>318</v>
      </c>
      <c r="G3282" s="109">
        <f>PERCENTRANK($E$2:$E$4135,E3282)</f>
        <v>0.91600000000000004</v>
      </c>
    </row>
    <row r="3283" spans="1:7">
      <c r="A3283" s="95">
        <v>2013</v>
      </c>
      <c r="B3283" s="95" t="s">
        <v>49</v>
      </c>
      <c r="C3283" s="95" t="s">
        <v>127</v>
      </c>
      <c r="D3283" s="95" t="s">
        <v>100</v>
      </c>
      <c r="E3283" s="111">
        <v>8000000</v>
      </c>
      <c r="F3283" s="110">
        <f>RANK(E3283,$E$2:$E$4135)</f>
        <v>573</v>
      </c>
      <c r="G3283" s="109">
        <f>PERCENTRANK($E$2:$E$4135,E3283)</f>
        <v>0.85399999999999998</v>
      </c>
    </row>
    <row r="3284" spans="1:7">
      <c r="A3284" s="95">
        <v>2013</v>
      </c>
      <c r="B3284" s="95" t="s">
        <v>49</v>
      </c>
      <c r="C3284" s="95" t="s">
        <v>127</v>
      </c>
      <c r="D3284" s="95" t="s">
        <v>1105</v>
      </c>
      <c r="E3284" s="111">
        <v>510000</v>
      </c>
      <c r="F3284" s="110">
        <f>RANK(E3284,$E$2:$E$4135)</f>
        <v>2760</v>
      </c>
      <c r="G3284" s="109">
        <f>PERCENTRANK($E$2:$E$4135,E3284)</f>
        <v>0.32700000000000001</v>
      </c>
    </row>
    <row r="3285" spans="1:7">
      <c r="A3285" s="95">
        <v>2013</v>
      </c>
      <c r="B3285" s="95" t="s">
        <v>49</v>
      </c>
      <c r="C3285" s="95" t="s">
        <v>127</v>
      </c>
      <c r="D3285" s="95" t="s">
        <v>605</v>
      </c>
      <c r="E3285" s="111">
        <v>2500000</v>
      </c>
      <c r="F3285" s="110">
        <f>RANK(E3285,$E$2:$E$4135)</f>
        <v>1555</v>
      </c>
      <c r="G3285" s="109">
        <f>PERCENTRANK($E$2:$E$4135,E3285)</f>
        <v>0.61699999999999999</v>
      </c>
    </row>
    <row r="3286" spans="1:7">
      <c r="A3286" s="95">
        <v>2013</v>
      </c>
      <c r="B3286" s="95" t="s">
        <v>49</v>
      </c>
      <c r="C3286" s="95" t="s">
        <v>127</v>
      </c>
      <c r="D3286" s="95" t="s">
        <v>1263</v>
      </c>
      <c r="E3286" s="111">
        <v>498900</v>
      </c>
      <c r="F3286" s="110">
        <f>RANK(E3286,$E$2:$E$4135)</f>
        <v>3096</v>
      </c>
      <c r="G3286" s="109">
        <f>PERCENTRANK($E$2:$E$4135,E3286)</f>
        <v>0.25</v>
      </c>
    </row>
    <row r="3287" spans="1:7">
      <c r="A3287" s="95">
        <v>2013</v>
      </c>
      <c r="B3287" s="95" t="s">
        <v>49</v>
      </c>
      <c r="C3287" s="95" t="s">
        <v>127</v>
      </c>
      <c r="D3287" s="95" t="s">
        <v>740</v>
      </c>
      <c r="E3287" s="111">
        <v>750000</v>
      </c>
      <c r="F3287" s="110">
        <f>RANK(E3287,$E$2:$E$4135)</f>
        <v>2413</v>
      </c>
      <c r="G3287" s="109">
        <f>PERCENTRANK($E$2:$E$4135,E3287)</f>
        <v>0.40600000000000003</v>
      </c>
    </row>
    <row r="3288" spans="1:7">
      <c r="A3288" s="95">
        <v>2013</v>
      </c>
      <c r="B3288" s="95" t="s">
        <v>49</v>
      </c>
      <c r="C3288" s="95" t="s">
        <v>127</v>
      </c>
      <c r="D3288" s="95" t="s">
        <v>1032</v>
      </c>
      <c r="E3288" s="111">
        <v>5000000</v>
      </c>
      <c r="F3288" s="110">
        <f>RANK(E3288,$E$2:$E$4135)</f>
        <v>956</v>
      </c>
      <c r="G3288" s="109">
        <f>PERCENTRANK($E$2:$E$4135,E3288)</f>
        <v>0.75600000000000001</v>
      </c>
    </row>
    <row r="3289" spans="1:7">
      <c r="A3289" s="95">
        <v>2013</v>
      </c>
      <c r="B3289" s="95" t="s">
        <v>49</v>
      </c>
      <c r="C3289" s="95" t="s">
        <v>127</v>
      </c>
      <c r="D3289" s="95" t="s">
        <v>1106</v>
      </c>
      <c r="E3289" s="111">
        <v>499500</v>
      </c>
      <c r="F3289" s="110">
        <f>RANK(E3289,$E$2:$E$4135)</f>
        <v>3090</v>
      </c>
      <c r="G3289" s="109">
        <f>PERCENTRANK($E$2:$E$4135,E3289)</f>
        <v>0.252</v>
      </c>
    </row>
    <row r="3290" spans="1:7">
      <c r="A3290" s="95">
        <v>2013</v>
      </c>
      <c r="B3290" s="95" t="s">
        <v>49</v>
      </c>
      <c r="C3290" s="95" t="s">
        <v>127</v>
      </c>
      <c r="D3290" s="95" t="s">
        <v>850</v>
      </c>
      <c r="E3290" s="111">
        <v>8000000</v>
      </c>
      <c r="F3290" s="110">
        <f>RANK(E3290,$E$2:$E$4135)</f>
        <v>573</v>
      </c>
      <c r="G3290" s="109">
        <f>PERCENTRANK($E$2:$E$4135,E3290)</f>
        <v>0.85399999999999998</v>
      </c>
    </row>
    <row r="3291" spans="1:7">
      <c r="A3291" s="95">
        <v>2013</v>
      </c>
      <c r="B3291" s="95" t="s">
        <v>49</v>
      </c>
      <c r="C3291" s="95" t="s">
        <v>127</v>
      </c>
      <c r="D3291" s="95" t="s">
        <v>639</v>
      </c>
      <c r="E3291" s="111">
        <v>3700000</v>
      </c>
      <c r="F3291" s="110">
        <f>RANK(E3291,$E$2:$E$4135)</f>
        <v>1253</v>
      </c>
      <c r="G3291" s="109">
        <f>PERCENTRANK($E$2:$E$4135,E3291)</f>
        <v>0.69499999999999995</v>
      </c>
    </row>
    <row r="3292" spans="1:7">
      <c r="A3292" s="95">
        <v>2013</v>
      </c>
      <c r="B3292" s="95" t="s">
        <v>49</v>
      </c>
      <c r="C3292" s="95" t="s">
        <v>127</v>
      </c>
      <c r="D3292" s="95" t="s">
        <v>436</v>
      </c>
      <c r="E3292" s="111">
        <v>3000000</v>
      </c>
      <c r="F3292" s="110">
        <f>RANK(E3292,$E$2:$E$4135)</f>
        <v>1398</v>
      </c>
      <c r="G3292" s="109">
        <f>PERCENTRANK($E$2:$E$4135,E3292)</f>
        <v>0.64700000000000002</v>
      </c>
    </row>
    <row r="3293" spans="1:7">
      <c r="A3293" s="95">
        <v>2013</v>
      </c>
      <c r="B3293" s="95" t="s">
        <v>49</v>
      </c>
      <c r="C3293" s="95" t="s">
        <v>127</v>
      </c>
      <c r="D3293" s="95" t="s">
        <v>857</v>
      </c>
      <c r="E3293" s="111">
        <v>3900000</v>
      </c>
      <c r="F3293" s="110">
        <f>RANK(E3293,$E$2:$E$4135)</f>
        <v>1212</v>
      </c>
      <c r="G3293" s="109">
        <f>PERCENTRANK($E$2:$E$4135,E3293)</f>
        <v>0.70599999999999996</v>
      </c>
    </row>
    <row r="3294" spans="1:7">
      <c r="A3294" s="95">
        <v>2013</v>
      </c>
      <c r="B3294" s="95" t="s">
        <v>49</v>
      </c>
      <c r="C3294" s="95" t="s">
        <v>127</v>
      </c>
      <c r="D3294" s="95" t="s">
        <v>989</v>
      </c>
      <c r="E3294" s="111">
        <v>495900</v>
      </c>
      <c r="F3294" s="110">
        <f>RANK(E3294,$E$2:$E$4135)</f>
        <v>3134</v>
      </c>
      <c r="G3294" s="109">
        <f>PERCENTRANK($E$2:$E$4135,E3294)</f>
        <v>0.24099999999999999</v>
      </c>
    </row>
    <row r="3295" spans="1:7">
      <c r="A3295" s="95">
        <v>2013</v>
      </c>
      <c r="B3295" s="95" t="s">
        <v>49</v>
      </c>
      <c r="C3295" s="95" t="s">
        <v>127</v>
      </c>
      <c r="D3295" s="95" t="s">
        <v>356</v>
      </c>
      <c r="E3295" s="111">
        <v>13750000</v>
      </c>
      <c r="F3295" s="110">
        <f>RANK(E3295,$E$2:$E$4135)</f>
        <v>237</v>
      </c>
      <c r="G3295" s="109">
        <f>PERCENTRANK($E$2:$E$4135,E3295)</f>
        <v>0.94199999999999995</v>
      </c>
    </row>
    <row r="3296" spans="1:7">
      <c r="A3296" s="95">
        <v>2013</v>
      </c>
      <c r="B3296" s="95" t="s">
        <v>49</v>
      </c>
      <c r="C3296" s="95" t="s">
        <v>127</v>
      </c>
      <c r="D3296" s="95" t="s">
        <v>1298</v>
      </c>
      <c r="E3296" s="111">
        <v>500000</v>
      </c>
      <c r="F3296" s="110">
        <f>RANK(E3296,$E$2:$E$4135)</f>
        <v>3014</v>
      </c>
      <c r="G3296" s="109">
        <f>PERCENTRANK($E$2:$E$4135,E3296)</f>
        <v>0.252</v>
      </c>
    </row>
    <row r="3297" spans="1:7">
      <c r="A3297" s="95">
        <v>2013</v>
      </c>
      <c r="B3297" s="95" t="s">
        <v>49</v>
      </c>
      <c r="C3297" s="95" t="s">
        <v>127</v>
      </c>
      <c r="D3297" s="95" t="s">
        <v>858</v>
      </c>
      <c r="E3297" s="111">
        <v>5150000</v>
      </c>
      <c r="F3297" s="110">
        <f>RANK(E3297,$E$2:$E$4135)</f>
        <v>939</v>
      </c>
      <c r="G3297" s="109">
        <f>PERCENTRANK($E$2:$E$4135,E3297)</f>
        <v>0.77200000000000002</v>
      </c>
    </row>
    <row r="3298" spans="1:7">
      <c r="A3298" s="95">
        <v>2013</v>
      </c>
      <c r="B3298" s="95" t="s">
        <v>49</v>
      </c>
      <c r="C3298" s="95" t="s">
        <v>127</v>
      </c>
      <c r="D3298" s="95" t="s">
        <v>1463</v>
      </c>
      <c r="E3298" s="111">
        <v>494200</v>
      </c>
      <c r="F3298" s="110">
        <f>RANK(E3298,$E$2:$E$4135)</f>
        <v>3177</v>
      </c>
      <c r="G3298" s="109">
        <f>PERCENTRANK($E$2:$E$4135,E3298)</f>
        <v>0.23100000000000001</v>
      </c>
    </row>
    <row r="3299" spans="1:7">
      <c r="A3299" s="95">
        <v>2013</v>
      </c>
      <c r="B3299" s="95" t="s">
        <v>49</v>
      </c>
      <c r="C3299" s="95" t="s">
        <v>127</v>
      </c>
      <c r="D3299" s="95" t="s">
        <v>863</v>
      </c>
      <c r="E3299" s="111">
        <v>1500000</v>
      </c>
      <c r="F3299" s="110">
        <f>RANK(E3299,$E$2:$E$4135)</f>
        <v>1886</v>
      </c>
      <c r="G3299" s="109">
        <f>PERCENTRANK($E$2:$E$4135,E3299)</f>
        <v>0.52800000000000002</v>
      </c>
    </row>
    <row r="3300" spans="1:7">
      <c r="A3300" s="95">
        <v>2013</v>
      </c>
      <c r="B3300" s="95" t="s">
        <v>49</v>
      </c>
      <c r="C3300" s="95" t="s">
        <v>127</v>
      </c>
      <c r="D3300" s="95" t="s">
        <v>865</v>
      </c>
      <c r="E3300" s="111">
        <v>8000000</v>
      </c>
      <c r="F3300" s="110">
        <f>RANK(E3300,$E$2:$E$4135)</f>
        <v>573</v>
      </c>
      <c r="G3300" s="109">
        <f>PERCENTRANK($E$2:$E$4135,E3300)</f>
        <v>0.85399999999999998</v>
      </c>
    </row>
    <row r="3301" spans="1:7">
      <c r="A3301" s="95">
        <v>2013</v>
      </c>
      <c r="B3301" s="95" t="s">
        <v>49</v>
      </c>
      <c r="C3301" s="95" t="s">
        <v>127</v>
      </c>
      <c r="D3301" s="95" t="s">
        <v>839</v>
      </c>
      <c r="E3301" s="111">
        <v>3000000</v>
      </c>
      <c r="F3301" s="110">
        <f>RANK(E3301,$E$2:$E$4135)</f>
        <v>1398</v>
      </c>
      <c r="G3301" s="109">
        <f>PERCENTRANK($E$2:$E$4135,E3301)</f>
        <v>0.64700000000000002</v>
      </c>
    </row>
    <row r="3302" spans="1:7">
      <c r="A3302" s="95">
        <v>2013</v>
      </c>
      <c r="B3302" s="95" t="s">
        <v>49</v>
      </c>
      <c r="C3302" s="95" t="s">
        <v>127</v>
      </c>
      <c r="D3302" s="95" t="s">
        <v>1299</v>
      </c>
      <c r="E3302" s="111">
        <v>500000</v>
      </c>
      <c r="F3302" s="110">
        <f>RANK(E3302,$E$2:$E$4135)</f>
        <v>3014</v>
      </c>
      <c r="G3302" s="109">
        <f>PERCENTRANK($E$2:$E$4135,E3302)</f>
        <v>0.252</v>
      </c>
    </row>
    <row r="3303" spans="1:7">
      <c r="A3303" s="95">
        <v>2013</v>
      </c>
      <c r="B3303" s="95" t="s">
        <v>49</v>
      </c>
      <c r="C3303" s="95" t="s">
        <v>127</v>
      </c>
      <c r="D3303" s="95" t="s">
        <v>783</v>
      </c>
      <c r="E3303" s="111">
        <v>4675000</v>
      </c>
      <c r="F3303" s="110">
        <f>RANK(E3303,$E$2:$E$4135)</f>
        <v>1051</v>
      </c>
      <c r="G3303" s="109">
        <f>PERCENTRANK($E$2:$E$4135,E3303)</f>
        <v>0.745</v>
      </c>
    </row>
    <row r="3304" spans="1:7">
      <c r="A3304" s="95">
        <v>2013</v>
      </c>
      <c r="B3304" s="95" t="s">
        <v>49</v>
      </c>
      <c r="C3304" s="95" t="s">
        <v>127</v>
      </c>
      <c r="D3304" s="95" t="s">
        <v>588</v>
      </c>
      <c r="E3304" s="111">
        <v>10000000</v>
      </c>
      <c r="F3304" s="110">
        <f>RANK(E3304,$E$2:$E$4135)</f>
        <v>431</v>
      </c>
      <c r="G3304" s="109">
        <f>PERCENTRANK($E$2:$E$4135,E3304)</f>
        <v>0.88700000000000001</v>
      </c>
    </row>
    <row r="3305" spans="1:7">
      <c r="A3305" s="95">
        <v>2013</v>
      </c>
      <c r="B3305" s="95" t="s">
        <v>49</v>
      </c>
      <c r="C3305" s="95" t="s">
        <v>127</v>
      </c>
      <c r="D3305" s="95" t="s">
        <v>313</v>
      </c>
      <c r="E3305" s="111">
        <v>509000</v>
      </c>
      <c r="F3305" s="110">
        <f>RANK(E3305,$E$2:$E$4135)</f>
        <v>2789</v>
      </c>
      <c r="G3305" s="109">
        <f>PERCENTRANK($E$2:$E$4135,E3305)</f>
        <v>0.32400000000000001</v>
      </c>
    </row>
    <row r="3306" spans="1:7">
      <c r="A3306" s="95">
        <v>2013</v>
      </c>
      <c r="B3306" s="95" t="s">
        <v>49</v>
      </c>
      <c r="C3306" s="95" t="s">
        <v>127</v>
      </c>
      <c r="D3306" s="95" t="s">
        <v>868</v>
      </c>
      <c r="E3306" s="111">
        <v>7500000</v>
      </c>
      <c r="F3306" s="110">
        <f>RANK(E3306,$E$2:$E$4135)</f>
        <v>625</v>
      </c>
      <c r="G3306" s="109">
        <f>PERCENTRANK($E$2:$E$4135,E3306)</f>
        <v>0.84299999999999997</v>
      </c>
    </row>
    <row r="3307" spans="1:7">
      <c r="A3307" s="95">
        <v>2013</v>
      </c>
      <c r="B3307" s="95" t="s">
        <v>49</v>
      </c>
      <c r="C3307" s="95" t="s">
        <v>127</v>
      </c>
      <c r="D3307" s="95" t="s">
        <v>204</v>
      </c>
      <c r="E3307" s="111">
        <v>2750000</v>
      </c>
      <c r="F3307" s="110">
        <f>RANK(E3307,$E$2:$E$4135)</f>
        <v>1487</v>
      </c>
      <c r="G3307" s="109">
        <f>PERCENTRANK($E$2:$E$4135,E3307)</f>
        <v>0.63300000000000001</v>
      </c>
    </row>
    <row r="3308" spans="1:7">
      <c r="A3308" s="95">
        <v>2013</v>
      </c>
      <c r="B3308" s="95" t="s">
        <v>49</v>
      </c>
      <c r="C3308" s="95" t="s">
        <v>127</v>
      </c>
      <c r="D3308" s="95" t="s">
        <v>1038</v>
      </c>
      <c r="E3308" s="111">
        <v>1250000</v>
      </c>
      <c r="F3308" s="110">
        <f>RANK(E3308,$E$2:$E$4135)</f>
        <v>2039</v>
      </c>
      <c r="G3308" s="109">
        <f>PERCENTRANK($E$2:$E$4135,E3308)</f>
        <v>0.5</v>
      </c>
    </row>
    <row r="3309" spans="1:7">
      <c r="A3309" s="95">
        <v>2013</v>
      </c>
      <c r="B3309" s="95" t="s">
        <v>50</v>
      </c>
      <c r="C3309" s="95" t="s">
        <v>73</v>
      </c>
      <c r="D3309" s="95" t="s">
        <v>1301</v>
      </c>
      <c r="E3309" s="111">
        <v>1212500</v>
      </c>
      <c r="F3309" s="110">
        <f>RANK(E3309,$E$2:$E$4135)</f>
        <v>2068</v>
      </c>
      <c r="G3309" s="109">
        <f>PERCENTRANK($E$2:$E$4135,E3309)</f>
        <v>0.499</v>
      </c>
    </row>
    <row r="3310" spans="1:7">
      <c r="A3310" s="95">
        <v>2013</v>
      </c>
      <c r="B3310" s="95" t="s">
        <v>50</v>
      </c>
      <c r="C3310" s="95" t="s">
        <v>73</v>
      </c>
      <c r="D3310" s="95" t="s">
        <v>880</v>
      </c>
      <c r="E3310" s="111">
        <v>4000000</v>
      </c>
      <c r="F3310" s="110">
        <f>RANK(E3310,$E$2:$E$4135)</f>
        <v>1155</v>
      </c>
      <c r="G3310" s="109">
        <f>PERCENTRANK($E$2:$E$4135,E3310)</f>
        <v>0.70799999999999996</v>
      </c>
    </row>
    <row r="3311" spans="1:7">
      <c r="A3311" s="95">
        <v>2013</v>
      </c>
      <c r="B3311" s="95" t="s">
        <v>50</v>
      </c>
      <c r="C3311" s="95" t="s">
        <v>73</v>
      </c>
      <c r="D3311" s="95" t="s">
        <v>882</v>
      </c>
      <c r="E3311" s="111">
        <v>3800000</v>
      </c>
      <c r="F3311" s="110">
        <f>RANK(E3311,$E$2:$E$4135)</f>
        <v>1224</v>
      </c>
      <c r="G3311" s="109">
        <f>PERCENTRANK($E$2:$E$4135,E3311)</f>
        <v>0.70299999999999996</v>
      </c>
    </row>
    <row r="3312" spans="1:7">
      <c r="A3312" s="95">
        <v>2013</v>
      </c>
      <c r="B3312" s="95" t="s">
        <v>50</v>
      </c>
      <c r="C3312" s="95" t="s">
        <v>73</v>
      </c>
      <c r="D3312" s="95" t="s">
        <v>883</v>
      </c>
      <c r="E3312" s="111">
        <v>2337500</v>
      </c>
      <c r="F3312" s="110">
        <f>RANK(E3312,$E$2:$E$4135)</f>
        <v>1619</v>
      </c>
      <c r="G3312" s="109">
        <f>PERCENTRANK($E$2:$E$4135,E3312)</f>
        <v>0.60799999999999998</v>
      </c>
    </row>
    <row r="3313" spans="1:7">
      <c r="A3313" s="95">
        <v>2013</v>
      </c>
      <c r="B3313" s="95" t="s">
        <v>50</v>
      </c>
      <c r="C3313" s="95" t="s">
        <v>73</v>
      </c>
      <c r="D3313" s="95" t="s">
        <v>664</v>
      </c>
      <c r="E3313" s="111">
        <v>700000</v>
      </c>
      <c r="F3313" s="110">
        <f>RANK(E3313,$E$2:$E$4135)</f>
        <v>2466</v>
      </c>
      <c r="G3313" s="109">
        <f>PERCENTRANK($E$2:$E$4135,E3313)</f>
        <v>0.39700000000000002</v>
      </c>
    </row>
    <row r="3314" spans="1:7">
      <c r="A3314" s="95">
        <v>2013</v>
      </c>
      <c r="B3314" s="95" t="s">
        <v>50</v>
      </c>
      <c r="C3314" s="95" t="s">
        <v>73</v>
      </c>
      <c r="D3314" s="95" t="s">
        <v>1110</v>
      </c>
      <c r="E3314" s="111">
        <v>526250</v>
      </c>
      <c r="F3314" s="110">
        <f>RANK(E3314,$E$2:$E$4135)</f>
        <v>2626</v>
      </c>
      <c r="G3314" s="109">
        <f>PERCENTRANK($E$2:$E$4135,E3314)</f>
        <v>0.36399999999999999</v>
      </c>
    </row>
    <row r="3315" spans="1:7">
      <c r="A3315" s="95">
        <v>2013</v>
      </c>
      <c r="B3315" s="95" t="s">
        <v>50</v>
      </c>
      <c r="C3315" s="95" t="s">
        <v>73</v>
      </c>
      <c r="D3315" s="95" t="s">
        <v>611</v>
      </c>
      <c r="E3315" s="111">
        <v>6350000</v>
      </c>
      <c r="F3315" s="110">
        <f>RANK(E3315,$E$2:$E$4135)</f>
        <v>774</v>
      </c>
      <c r="G3315" s="109">
        <f>PERCENTRANK($E$2:$E$4135,E3315)</f>
        <v>0.81200000000000006</v>
      </c>
    </row>
    <row r="3316" spans="1:7">
      <c r="A3316" s="95">
        <v>2013</v>
      </c>
      <c r="B3316" s="95" t="s">
        <v>50</v>
      </c>
      <c r="C3316" s="95" t="s">
        <v>73</v>
      </c>
      <c r="D3316" s="95" t="s">
        <v>78</v>
      </c>
      <c r="E3316" s="111">
        <v>13000000</v>
      </c>
      <c r="F3316" s="110">
        <f>RANK(E3316,$E$2:$E$4135)</f>
        <v>260</v>
      </c>
      <c r="G3316" s="109">
        <f>PERCENTRANK($E$2:$E$4135,E3316)</f>
        <v>0.93100000000000005</v>
      </c>
    </row>
    <row r="3317" spans="1:7">
      <c r="A3317" s="95">
        <v>2013</v>
      </c>
      <c r="B3317" s="95" t="s">
        <v>50</v>
      </c>
      <c r="C3317" s="95" t="s">
        <v>73</v>
      </c>
      <c r="D3317" s="95" t="s">
        <v>1464</v>
      </c>
      <c r="E3317" s="111">
        <v>2000000</v>
      </c>
      <c r="F3317" s="110">
        <f>RANK(E3317,$E$2:$E$4135)</f>
        <v>1706</v>
      </c>
      <c r="G3317" s="109">
        <f>PERCENTRANK($E$2:$E$4135,E3317)</f>
        <v>0.57299999999999995</v>
      </c>
    </row>
    <row r="3318" spans="1:7">
      <c r="A3318" s="95">
        <v>2013</v>
      </c>
      <c r="B3318" s="95" t="s">
        <v>50</v>
      </c>
      <c r="C3318" s="95" t="s">
        <v>73</v>
      </c>
      <c r="D3318" s="95" t="s">
        <v>85</v>
      </c>
      <c r="E3318" s="111">
        <v>10000000</v>
      </c>
      <c r="F3318" s="110">
        <f>RANK(E3318,$E$2:$E$4135)</f>
        <v>431</v>
      </c>
      <c r="G3318" s="109">
        <f>PERCENTRANK($E$2:$E$4135,E3318)</f>
        <v>0.88700000000000001</v>
      </c>
    </row>
    <row r="3319" spans="1:7">
      <c r="A3319" s="95">
        <v>2013</v>
      </c>
      <c r="B3319" s="95" t="s">
        <v>50</v>
      </c>
      <c r="C3319" s="95" t="s">
        <v>73</v>
      </c>
      <c r="D3319" s="95" t="s">
        <v>1302</v>
      </c>
      <c r="E3319" s="111">
        <v>501250</v>
      </c>
      <c r="F3319" s="110">
        <f>RANK(E3319,$E$2:$E$4135)</f>
        <v>2984</v>
      </c>
      <c r="G3319" s="109">
        <f>PERCENTRANK($E$2:$E$4135,E3319)</f>
        <v>0.27700000000000002</v>
      </c>
    </row>
    <row r="3320" spans="1:7">
      <c r="A3320" s="95">
        <v>2013</v>
      </c>
      <c r="B3320" s="95" t="s">
        <v>50</v>
      </c>
      <c r="C3320" s="95" t="s">
        <v>73</v>
      </c>
      <c r="D3320" s="95" t="s">
        <v>1304</v>
      </c>
      <c r="E3320" s="111">
        <v>504500</v>
      </c>
      <c r="F3320" s="110">
        <f>RANK(E3320,$E$2:$E$4135)</f>
        <v>2879</v>
      </c>
      <c r="G3320" s="109">
        <f>PERCENTRANK($E$2:$E$4135,E3320)</f>
        <v>0.30099999999999999</v>
      </c>
    </row>
    <row r="3321" spans="1:7">
      <c r="A3321" s="95">
        <v>2013</v>
      </c>
      <c r="B3321" s="95" t="s">
        <v>50</v>
      </c>
      <c r="C3321" s="95" t="s">
        <v>73</v>
      </c>
      <c r="D3321" s="95" t="s">
        <v>1465</v>
      </c>
      <c r="E3321" s="111">
        <v>493000</v>
      </c>
      <c r="F3321" s="110">
        <f>RANK(E3321,$E$2:$E$4135)</f>
        <v>3192</v>
      </c>
      <c r="G3321" s="109">
        <f>PERCENTRANK($E$2:$E$4135,E3321)</f>
        <v>0.22600000000000001</v>
      </c>
    </row>
    <row r="3322" spans="1:7">
      <c r="A3322" s="95">
        <v>2013</v>
      </c>
      <c r="B3322" s="95" t="s">
        <v>50</v>
      </c>
      <c r="C3322" s="95" t="s">
        <v>73</v>
      </c>
      <c r="D3322" s="95" t="s">
        <v>1114</v>
      </c>
      <c r="E3322" s="111">
        <v>501250</v>
      </c>
      <c r="F3322" s="110">
        <f>RANK(E3322,$E$2:$E$4135)</f>
        <v>2984</v>
      </c>
      <c r="G3322" s="109">
        <f>PERCENTRANK($E$2:$E$4135,E3322)</f>
        <v>0.27700000000000002</v>
      </c>
    </row>
    <row r="3323" spans="1:7">
      <c r="A3323" s="95">
        <v>2013</v>
      </c>
      <c r="B3323" s="95" t="s">
        <v>50</v>
      </c>
      <c r="C3323" s="95" t="s">
        <v>73</v>
      </c>
      <c r="D3323" s="95" t="s">
        <v>1115</v>
      </c>
      <c r="E3323" s="111">
        <v>501000</v>
      </c>
      <c r="F3323" s="110">
        <f>RANK(E3323,$E$2:$E$4135)</f>
        <v>2989</v>
      </c>
      <c r="G3323" s="109">
        <f>PERCENTRANK($E$2:$E$4135,E3323)</f>
        <v>0.27300000000000002</v>
      </c>
    </row>
    <row r="3324" spans="1:7">
      <c r="A3324" s="95">
        <v>2013</v>
      </c>
      <c r="B3324" s="95" t="s">
        <v>50</v>
      </c>
      <c r="C3324" s="95" t="s">
        <v>73</v>
      </c>
      <c r="D3324" s="95" t="s">
        <v>812</v>
      </c>
      <c r="E3324" s="111">
        <v>11742091</v>
      </c>
      <c r="F3324" s="110">
        <f>RANK(E3324,$E$2:$E$4135)</f>
        <v>352</v>
      </c>
      <c r="G3324" s="109">
        <f>PERCENTRANK($E$2:$E$4135,E3324)</f>
        <v>0.91500000000000004</v>
      </c>
    </row>
    <row r="3325" spans="1:7">
      <c r="A3325" s="95">
        <v>2013</v>
      </c>
      <c r="B3325" s="95" t="s">
        <v>50</v>
      </c>
      <c r="C3325" s="95" t="s">
        <v>73</v>
      </c>
      <c r="D3325" s="95" t="s">
        <v>539</v>
      </c>
      <c r="E3325" s="111">
        <v>4750000</v>
      </c>
      <c r="F3325" s="110">
        <f>RANK(E3325,$E$2:$E$4135)</f>
        <v>1034</v>
      </c>
      <c r="G3325" s="109">
        <f>PERCENTRANK($E$2:$E$4135,E3325)</f>
        <v>0.747</v>
      </c>
    </row>
    <row r="3326" spans="1:7">
      <c r="A3326" s="95">
        <v>2013</v>
      </c>
      <c r="B3326" s="95" t="s">
        <v>50</v>
      </c>
      <c r="C3326" s="95" t="s">
        <v>73</v>
      </c>
      <c r="D3326" s="95" t="s">
        <v>898</v>
      </c>
      <c r="E3326" s="111">
        <v>875000</v>
      </c>
      <c r="F3326" s="110">
        <f>RANK(E3326,$E$2:$E$4135)</f>
        <v>2315</v>
      </c>
      <c r="G3326" s="109">
        <f>PERCENTRANK($E$2:$E$4135,E3326)</f>
        <v>0.437</v>
      </c>
    </row>
    <row r="3327" spans="1:7">
      <c r="A3327" s="95">
        <v>2013</v>
      </c>
      <c r="B3327" s="95" t="s">
        <v>50</v>
      </c>
      <c r="C3327" s="95" t="s">
        <v>73</v>
      </c>
      <c r="D3327" s="95" t="s">
        <v>1117</v>
      </c>
      <c r="E3327" s="111">
        <v>2500000</v>
      </c>
      <c r="F3327" s="110">
        <f>RANK(E3327,$E$2:$E$4135)</f>
        <v>1555</v>
      </c>
      <c r="G3327" s="109">
        <f>PERCENTRANK($E$2:$E$4135,E3327)</f>
        <v>0.61699999999999999</v>
      </c>
    </row>
    <row r="3328" spans="1:7">
      <c r="A3328" s="95">
        <v>2013</v>
      </c>
      <c r="B3328" s="95" t="s">
        <v>50</v>
      </c>
      <c r="C3328" s="95" t="s">
        <v>73</v>
      </c>
      <c r="D3328" s="95" t="s">
        <v>1118</v>
      </c>
      <c r="E3328" s="111">
        <v>3900000</v>
      </c>
      <c r="F3328" s="110">
        <f>RANK(E3328,$E$2:$E$4135)</f>
        <v>1212</v>
      </c>
      <c r="G3328" s="109">
        <f>PERCENTRANK($E$2:$E$4135,E3328)</f>
        <v>0.70599999999999996</v>
      </c>
    </row>
    <row r="3329" spans="1:7">
      <c r="A3329" s="95">
        <v>2013</v>
      </c>
      <c r="B3329" s="95" t="s">
        <v>50</v>
      </c>
      <c r="C3329" s="95" t="s">
        <v>73</v>
      </c>
      <c r="D3329" s="95" t="s">
        <v>622</v>
      </c>
      <c r="E3329" s="111">
        <v>6487500</v>
      </c>
      <c r="F3329" s="110">
        <f>RANK(E3329,$E$2:$E$4135)</f>
        <v>766</v>
      </c>
      <c r="G3329" s="109">
        <f>PERCENTRANK($E$2:$E$4135,E3329)</f>
        <v>0.81399999999999995</v>
      </c>
    </row>
    <row r="3330" spans="1:7">
      <c r="A3330" s="95">
        <v>2013</v>
      </c>
      <c r="B3330" s="95" t="s">
        <v>50</v>
      </c>
      <c r="C3330" s="95" t="s">
        <v>73</v>
      </c>
      <c r="D3330" s="95" t="s">
        <v>233</v>
      </c>
      <c r="E3330" s="111">
        <v>1000000</v>
      </c>
      <c r="F3330" s="110">
        <f>RANK(E3330,$E$2:$E$4135)</f>
        <v>2160</v>
      </c>
      <c r="G3330" s="109">
        <f>PERCENTRANK($E$2:$E$4135,E3330)</f>
        <v>0.45800000000000002</v>
      </c>
    </row>
    <row r="3331" spans="1:7">
      <c r="A3331" s="95">
        <v>2013</v>
      </c>
      <c r="B3331" s="95" t="s">
        <v>50</v>
      </c>
      <c r="C3331" s="95" t="s">
        <v>73</v>
      </c>
      <c r="D3331" s="95" t="s">
        <v>654</v>
      </c>
      <c r="E3331" s="111">
        <v>16571429</v>
      </c>
      <c r="F3331" s="110">
        <f>RANK(E3331,$E$2:$E$4135)</f>
        <v>118</v>
      </c>
      <c r="G3331" s="109">
        <f>PERCENTRANK($E$2:$E$4135,E3331)</f>
        <v>0.97099999999999997</v>
      </c>
    </row>
    <row r="3332" spans="1:7">
      <c r="A3332" s="95">
        <v>2013</v>
      </c>
      <c r="B3332" s="95" t="s">
        <v>50</v>
      </c>
      <c r="C3332" s="95" t="s">
        <v>73</v>
      </c>
      <c r="D3332" s="95" t="s">
        <v>1119</v>
      </c>
      <c r="E3332" s="111">
        <v>5350000</v>
      </c>
      <c r="F3332" s="110">
        <f>RANK(E3332,$E$2:$E$4135)</f>
        <v>910</v>
      </c>
      <c r="G3332" s="109">
        <f>PERCENTRANK($E$2:$E$4135,E3332)</f>
        <v>0.77900000000000003</v>
      </c>
    </row>
    <row r="3333" spans="1:7">
      <c r="A3333" s="95">
        <v>2013</v>
      </c>
      <c r="B3333" s="95" t="s">
        <v>50</v>
      </c>
      <c r="C3333" s="95" t="s">
        <v>73</v>
      </c>
      <c r="D3333" s="95" t="s">
        <v>903</v>
      </c>
      <c r="E3333" s="111">
        <v>14100000</v>
      </c>
      <c r="F3333" s="110">
        <f>RANK(E3333,$E$2:$E$4135)</f>
        <v>214</v>
      </c>
      <c r="G3333" s="109">
        <f>PERCENTRANK($E$2:$E$4135,E3333)</f>
        <v>0.94799999999999995</v>
      </c>
    </row>
    <row r="3334" spans="1:7">
      <c r="A3334" s="95">
        <v>2014</v>
      </c>
      <c r="B3334" s="95" t="s">
        <v>22</v>
      </c>
      <c r="C3334" s="95" t="s">
        <v>73</v>
      </c>
      <c r="D3334" s="95" t="s">
        <v>236</v>
      </c>
      <c r="E3334" s="111">
        <v>9500000</v>
      </c>
      <c r="F3334" s="110">
        <f>RANK(E3334,$E$2:$E$4135)</f>
        <v>473</v>
      </c>
      <c r="G3334" s="109">
        <f>PERCENTRANK($E$2:$E$4135,E3334)</f>
        <v>0.88100000000000001</v>
      </c>
    </row>
    <row r="3335" spans="1:7">
      <c r="A3335" s="95">
        <v>2014</v>
      </c>
      <c r="B3335" s="95" t="s">
        <v>22</v>
      </c>
      <c r="C3335" s="95" t="s">
        <v>73</v>
      </c>
      <c r="D3335" s="95" t="s">
        <v>602</v>
      </c>
      <c r="E3335" s="111">
        <v>7700000</v>
      </c>
      <c r="F3335" s="110">
        <f>RANK(E3335,$E$2:$E$4135)</f>
        <v>614</v>
      </c>
      <c r="G3335" s="109">
        <f>PERCENTRANK($E$2:$E$4135,E3335)</f>
        <v>0.85</v>
      </c>
    </row>
    <row r="3336" spans="1:7">
      <c r="A3336" s="95">
        <v>2014</v>
      </c>
      <c r="B3336" s="95" t="s">
        <v>22</v>
      </c>
      <c r="C3336" s="95" t="s">
        <v>73</v>
      </c>
      <c r="D3336" s="95" t="s">
        <v>1146</v>
      </c>
      <c r="E3336" s="111">
        <v>509500</v>
      </c>
      <c r="F3336" s="110">
        <f>RANK(E3336,$E$2:$E$4135)</f>
        <v>2784</v>
      </c>
      <c r="G3336" s="109">
        <f>PERCENTRANK($E$2:$E$4135,E3336)</f>
        <v>0.32600000000000001</v>
      </c>
    </row>
    <row r="3337" spans="1:7">
      <c r="A3337" s="95">
        <v>2014</v>
      </c>
      <c r="B3337" s="95" t="s">
        <v>22</v>
      </c>
      <c r="C3337" s="95" t="s">
        <v>73</v>
      </c>
      <c r="D3337" s="95" t="s">
        <v>603</v>
      </c>
      <c r="E3337" s="111">
        <v>3500000</v>
      </c>
      <c r="F3337" s="110">
        <f>RANK(E3337,$E$2:$E$4135)</f>
        <v>1281</v>
      </c>
      <c r="G3337" s="109">
        <f>PERCENTRANK($E$2:$E$4135,E3337)</f>
        <v>0.68300000000000005</v>
      </c>
    </row>
    <row r="3338" spans="1:7">
      <c r="A3338" s="95">
        <v>2014</v>
      </c>
      <c r="B3338" s="95" t="s">
        <v>22</v>
      </c>
      <c r="C3338" s="95" t="s">
        <v>73</v>
      </c>
      <c r="D3338" s="95" t="s">
        <v>1120</v>
      </c>
      <c r="E3338" s="111">
        <v>925000</v>
      </c>
      <c r="F3338" s="110">
        <f>RANK(E3338,$E$2:$E$4135)</f>
        <v>2270</v>
      </c>
      <c r="G3338" s="109">
        <f>PERCENTRANK($E$2:$E$4135,E3338)</f>
        <v>0.45</v>
      </c>
    </row>
    <row r="3339" spans="1:7">
      <c r="A3339" s="95">
        <v>2014</v>
      </c>
      <c r="B3339" s="95" t="s">
        <v>22</v>
      </c>
      <c r="C3339" s="95" t="s">
        <v>73</v>
      </c>
      <c r="D3339" s="95" t="s">
        <v>1125</v>
      </c>
      <c r="E3339" s="111">
        <v>510000</v>
      </c>
      <c r="F3339" s="110">
        <f>RANK(E3339,$E$2:$E$4135)</f>
        <v>2760</v>
      </c>
      <c r="G3339" s="109">
        <f>PERCENTRANK($E$2:$E$4135,E3339)</f>
        <v>0.32700000000000001</v>
      </c>
    </row>
    <row r="3340" spans="1:7">
      <c r="A3340" s="95">
        <v>2014</v>
      </c>
      <c r="B3340" s="95" t="s">
        <v>22</v>
      </c>
      <c r="C3340" s="95" t="s">
        <v>73</v>
      </c>
      <c r="D3340" s="95" t="s">
        <v>1121</v>
      </c>
      <c r="E3340" s="111">
        <v>1100000</v>
      </c>
      <c r="F3340" s="110">
        <f>RANK(E3340,$E$2:$E$4135)</f>
        <v>2113</v>
      </c>
      <c r="G3340" s="109">
        <f>PERCENTRANK($E$2:$E$4135,E3340)</f>
        <v>0.48199999999999998</v>
      </c>
    </row>
    <row r="3341" spans="1:7">
      <c r="A3341" s="95">
        <v>2014</v>
      </c>
      <c r="B3341" s="95" t="s">
        <v>22</v>
      </c>
      <c r="C3341" s="95" t="s">
        <v>73</v>
      </c>
      <c r="D3341" s="95" t="s">
        <v>1466</v>
      </c>
      <c r="E3341" s="111">
        <v>502000</v>
      </c>
      <c r="F3341" s="110">
        <f>RANK(E3341,$E$2:$E$4135)</f>
        <v>2950</v>
      </c>
      <c r="G3341" s="109">
        <f>PERCENTRANK($E$2:$E$4135,E3341)</f>
        <v>0.28100000000000003</v>
      </c>
    </row>
    <row r="3342" spans="1:7">
      <c r="A3342" s="95">
        <v>2014</v>
      </c>
      <c r="B3342" s="95" t="s">
        <v>22</v>
      </c>
      <c r="C3342" s="95" t="s">
        <v>73</v>
      </c>
      <c r="D3342" s="95" t="s">
        <v>1307</v>
      </c>
      <c r="E3342" s="111">
        <v>506500</v>
      </c>
      <c r="F3342" s="110">
        <f>RANK(E3342,$E$2:$E$4135)</f>
        <v>2819</v>
      </c>
      <c r="G3342" s="109">
        <f>PERCENTRANK($E$2:$E$4135,E3342)</f>
        <v>0.317</v>
      </c>
    </row>
    <row r="3343" spans="1:7">
      <c r="A3343" s="95">
        <v>2014</v>
      </c>
      <c r="B3343" s="95" t="s">
        <v>22</v>
      </c>
      <c r="C3343" s="95" t="s">
        <v>73</v>
      </c>
      <c r="D3343" s="95" t="s">
        <v>1467</v>
      </c>
      <c r="E3343" s="111">
        <v>510000</v>
      </c>
      <c r="F3343" s="110">
        <f>RANK(E3343,$E$2:$E$4135)</f>
        <v>2760</v>
      </c>
      <c r="G3343" s="109">
        <f>PERCENTRANK($E$2:$E$4135,E3343)</f>
        <v>0.32700000000000001</v>
      </c>
    </row>
    <row r="3344" spans="1:7">
      <c r="A3344" s="95">
        <v>2014</v>
      </c>
      <c r="B3344" s="95" t="s">
        <v>22</v>
      </c>
      <c r="C3344" s="95" t="s">
        <v>73</v>
      </c>
      <c r="D3344" s="95" t="s">
        <v>856</v>
      </c>
      <c r="E3344" s="111">
        <v>11000000</v>
      </c>
      <c r="F3344" s="110">
        <f>RANK(E3344,$E$2:$E$4135)</f>
        <v>371</v>
      </c>
      <c r="G3344" s="109">
        <f>PERCENTRANK($E$2:$E$4135,E3344)</f>
        <v>0.90400000000000003</v>
      </c>
    </row>
    <row r="3345" spans="1:7">
      <c r="A3345" s="95">
        <v>2014</v>
      </c>
      <c r="B3345" s="95" t="s">
        <v>22</v>
      </c>
      <c r="C3345" s="95" t="s">
        <v>73</v>
      </c>
      <c r="D3345" s="95" t="s">
        <v>1122</v>
      </c>
      <c r="E3345" s="111">
        <v>523500</v>
      </c>
      <c r="F3345" s="110">
        <f>RANK(E3345,$E$2:$E$4135)</f>
        <v>2642</v>
      </c>
      <c r="G3345" s="109">
        <f>PERCENTRANK($E$2:$E$4135,E3345)</f>
        <v>0.36</v>
      </c>
    </row>
    <row r="3346" spans="1:7">
      <c r="A3346" s="95">
        <v>2014</v>
      </c>
      <c r="B3346" s="95" t="s">
        <v>22</v>
      </c>
      <c r="C3346" s="95" t="s">
        <v>73</v>
      </c>
      <c r="D3346" s="95" t="s">
        <v>87</v>
      </c>
      <c r="E3346" s="111">
        <v>10000000</v>
      </c>
      <c r="F3346" s="110">
        <f>RANK(E3346,$E$2:$E$4135)</f>
        <v>431</v>
      </c>
      <c r="G3346" s="109">
        <f>PERCENTRANK($E$2:$E$4135,E3346)</f>
        <v>0.88700000000000001</v>
      </c>
    </row>
    <row r="3347" spans="1:7">
      <c r="A3347" s="95">
        <v>2014</v>
      </c>
      <c r="B3347" s="95" t="s">
        <v>22</v>
      </c>
      <c r="C3347" s="95" t="s">
        <v>73</v>
      </c>
      <c r="D3347" s="95" t="s">
        <v>1468</v>
      </c>
      <c r="E3347" s="111">
        <v>504500</v>
      </c>
      <c r="F3347" s="110">
        <f>RANK(E3347,$E$2:$E$4135)</f>
        <v>2879</v>
      </c>
      <c r="G3347" s="109">
        <f>PERCENTRANK($E$2:$E$4135,E3347)</f>
        <v>0.30099999999999999</v>
      </c>
    </row>
    <row r="3348" spans="1:7">
      <c r="A3348" s="95">
        <v>2014</v>
      </c>
      <c r="B3348" s="95" t="s">
        <v>22</v>
      </c>
      <c r="C3348" s="95" t="s">
        <v>73</v>
      </c>
      <c r="D3348" s="95" t="s">
        <v>1469</v>
      </c>
      <c r="E3348" s="111">
        <v>500000</v>
      </c>
      <c r="F3348" s="110">
        <f>RANK(E3348,$E$2:$E$4135)</f>
        <v>3014</v>
      </c>
      <c r="G3348" s="109">
        <f>PERCENTRANK($E$2:$E$4135,E3348)</f>
        <v>0.252</v>
      </c>
    </row>
    <row r="3349" spans="1:7">
      <c r="A3349" s="95">
        <v>2014</v>
      </c>
      <c r="B3349" s="95" t="s">
        <v>22</v>
      </c>
      <c r="C3349" s="95" t="s">
        <v>73</v>
      </c>
      <c r="D3349" s="95" t="s">
        <v>90</v>
      </c>
      <c r="E3349" s="111">
        <v>4850000</v>
      </c>
      <c r="F3349" s="110">
        <f>RANK(E3349,$E$2:$E$4135)</f>
        <v>1015</v>
      </c>
      <c r="G3349" s="109">
        <f>PERCENTRANK($E$2:$E$4135,E3349)</f>
        <v>0.753</v>
      </c>
    </row>
    <row r="3350" spans="1:7">
      <c r="A3350" s="95">
        <v>2014</v>
      </c>
      <c r="B3350" s="95" t="s">
        <v>22</v>
      </c>
      <c r="C3350" s="95" t="s">
        <v>73</v>
      </c>
      <c r="D3350" s="95" t="s">
        <v>617</v>
      </c>
      <c r="E3350" s="111">
        <v>3250000</v>
      </c>
      <c r="F3350" s="110">
        <f>RANK(E3350,$E$2:$E$4135)</f>
        <v>1340</v>
      </c>
      <c r="G3350" s="109">
        <f>PERCENTRANK($E$2:$E$4135,E3350)</f>
        <v>0.67100000000000004</v>
      </c>
    </row>
    <row r="3351" spans="1:7">
      <c r="A3351" s="95">
        <v>2014</v>
      </c>
      <c r="B3351" s="95" t="s">
        <v>22</v>
      </c>
      <c r="C3351" s="95" t="s">
        <v>73</v>
      </c>
      <c r="D3351" s="95" t="s">
        <v>587</v>
      </c>
      <c r="E3351" s="111">
        <v>1750000</v>
      </c>
      <c r="F3351" s="110">
        <f>RANK(E3351,$E$2:$E$4135)</f>
        <v>1807</v>
      </c>
      <c r="G3351" s="109">
        <f>PERCENTRANK($E$2:$E$4135,E3351)</f>
        <v>0.55600000000000005</v>
      </c>
    </row>
    <row r="3352" spans="1:7">
      <c r="A3352" s="95">
        <v>2014</v>
      </c>
      <c r="B3352" s="95" t="s">
        <v>22</v>
      </c>
      <c r="C3352" s="95" t="s">
        <v>73</v>
      </c>
      <c r="D3352" s="95" t="s">
        <v>1308</v>
      </c>
      <c r="E3352" s="111">
        <v>507000</v>
      </c>
      <c r="F3352" s="110">
        <f>RANK(E3352,$E$2:$E$4135)</f>
        <v>2810</v>
      </c>
      <c r="G3352" s="109">
        <f>PERCENTRANK($E$2:$E$4135,E3352)</f>
        <v>0.31900000000000001</v>
      </c>
    </row>
    <row r="3353" spans="1:7">
      <c r="A3353" s="95">
        <v>2014</v>
      </c>
      <c r="B3353" s="95" t="s">
        <v>22</v>
      </c>
      <c r="C3353" s="95" t="s">
        <v>73</v>
      </c>
      <c r="D3353" s="95" t="s">
        <v>121</v>
      </c>
      <c r="E3353" s="111">
        <v>11000000</v>
      </c>
      <c r="F3353" s="110">
        <f>RANK(E3353,$E$2:$E$4135)</f>
        <v>371</v>
      </c>
      <c r="G3353" s="109">
        <f>PERCENTRANK($E$2:$E$4135,E3353)</f>
        <v>0.90400000000000003</v>
      </c>
    </row>
    <row r="3354" spans="1:7">
      <c r="A3354" s="95">
        <v>2014</v>
      </c>
      <c r="B3354" s="95" t="s">
        <v>22</v>
      </c>
      <c r="C3354" s="95" t="s">
        <v>73</v>
      </c>
      <c r="D3354" s="95" t="s">
        <v>200</v>
      </c>
      <c r="E3354" s="111">
        <v>7000000</v>
      </c>
      <c r="F3354" s="110">
        <f>RANK(E3354,$E$2:$E$4135)</f>
        <v>681</v>
      </c>
      <c r="G3354" s="109">
        <f>PERCENTRANK($E$2:$E$4135,E3354)</f>
        <v>0.82599999999999996</v>
      </c>
    </row>
    <row r="3355" spans="1:7">
      <c r="A3355" s="95">
        <v>2014</v>
      </c>
      <c r="B3355" s="95" t="s">
        <v>22</v>
      </c>
      <c r="C3355" s="95" t="s">
        <v>73</v>
      </c>
      <c r="D3355" s="95" t="s">
        <v>1143</v>
      </c>
      <c r="E3355" s="111">
        <v>538500</v>
      </c>
      <c r="F3355" s="110">
        <f>RANK(E3355,$E$2:$E$4135)</f>
        <v>2591</v>
      </c>
      <c r="G3355" s="109">
        <f>PERCENTRANK($E$2:$E$4135,E3355)</f>
        <v>0.373</v>
      </c>
    </row>
    <row r="3356" spans="1:7">
      <c r="A3356" s="95">
        <v>2014</v>
      </c>
      <c r="B3356" s="95" t="s">
        <v>22</v>
      </c>
      <c r="C3356" s="95" t="s">
        <v>73</v>
      </c>
      <c r="D3356" s="95" t="s">
        <v>367</v>
      </c>
      <c r="E3356" s="111">
        <v>9500000</v>
      </c>
      <c r="F3356" s="110">
        <f>RANK(E3356,$E$2:$E$4135)</f>
        <v>473</v>
      </c>
      <c r="G3356" s="109">
        <f>PERCENTRANK($E$2:$E$4135,E3356)</f>
        <v>0.88100000000000001</v>
      </c>
    </row>
    <row r="3357" spans="1:7">
      <c r="A3357" s="95">
        <v>2014</v>
      </c>
      <c r="B3357" s="95" t="s">
        <v>22</v>
      </c>
      <c r="C3357" s="95" t="s">
        <v>73</v>
      </c>
      <c r="D3357" s="95" t="s">
        <v>704</v>
      </c>
      <c r="E3357" s="111">
        <v>2375000</v>
      </c>
      <c r="F3357" s="110">
        <f>RANK(E3357,$E$2:$E$4135)</f>
        <v>1606</v>
      </c>
      <c r="G3357" s="109">
        <f>PERCENTRANK($E$2:$E$4135,E3357)</f>
        <v>0.61099999999999999</v>
      </c>
    </row>
    <row r="3358" spans="1:7">
      <c r="A3358" s="95">
        <v>2014</v>
      </c>
      <c r="B3358" s="95" t="s">
        <v>22</v>
      </c>
      <c r="C3358" s="95" t="s">
        <v>73</v>
      </c>
      <c r="D3358" s="95" t="s">
        <v>1000</v>
      </c>
      <c r="E3358" s="111">
        <v>4800000</v>
      </c>
      <c r="F3358" s="110">
        <f>RANK(E3358,$E$2:$E$4135)</f>
        <v>1028</v>
      </c>
      <c r="G3358" s="109">
        <f>PERCENTRANK($E$2:$E$4135,E3358)</f>
        <v>0.75</v>
      </c>
    </row>
    <row r="3359" spans="1:7">
      <c r="A3359" s="95">
        <v>2014</v>
      </c>
      <c r="B3359" s="95" t="s">
        <v>22</v>
      </c>
      <c r="C3359" s="95" t="s">
        <v>73</v>
      </c>
      <c r="D3359" s="95" t="s">
        <v>626</v>
      </c>
      <c r="E3359" s="111">
        <v>4500000</v>
      </c>
      <c r="F3359" s="110">
        <f>RANK(E3359,$E$2:$E$4135)</f>
        <v>1060</v>
      </c>
      <c r="G3359" s="109">
        <f>PERCENTRANK($E$2:$E$4135,E3359)</f>
        <v>0.73599999999999999</v>
      </c>
    </row>
    <row r="3360" spans="1:7">
      <c r="A3360" s="95">
        <v>2014</v>
      </c>
      <c r="B3360" s="95" t="s">
        <v>18</v>
      </c>
      <c r="C3360" s="95" t="s">
        <v>73</v>
      </c>
      <c r="D3360" s="95" t="s">
        <v>1309</v>
      </c>
      <c r="E3360" s="111">
        <v>517500</v>
      </c>
      <c r="F3360" s="110">
        <f>RANK(E3360,$E$2:$E$4135)</f>
        <v>2672</v>
      </c>
      <c r="G3360" s="109">
        <f>PERCENTRANK($E$2:$E$4135,E3360)</f>
        <v>0.35299999999999998</v>
      </c>
    </row>
    <row r="3361" spans="1:7">
      <c r="A3361" s="95">
        <v>2014</v>
      </c>
      <c r="B3361" s="95" t="s">
        <v>18</v>
      </c>
      <c r="C3361" s="95" t="s">
        <v>73</v>
      </c>
      <c r="D3361" s="95" t="s">
        <v>1178</v>
      </c>
      <c r="E3361" s="111">
        <v>532500</v>
      </c>
      <c r="F3361" s="110">
        <f>RANK(E3361,$E$2:$E$4135)</f>
        <v>2602</v>
      </c>
      <c r="G3361" s="109">
        <f>PERCENTRANK($E$2:$E$4135,E3361)</f>
        <v>0.37</v>
      </c>
    </row>
    <row r="3362" spans="1:7">
      <c r="A3362" s="95">
        <v>2014</v>
      </c>
      <c r="B3362" s="95" t="s">
        <v>18</v>
      </c>
      <c r="C3362" s="95" t="s">
        <v>73</v>
      </c>
      <c r="D3362" s="95" t="s">
        <v>663</v>
      </c>
      <c r="E3362" s="111">
        <v>3500000</v>
      </c>
      <c r="F3362" s="110">
        <f>RANK(E3362,$E$2:$E$4135)</f>
        <v>1281</v>
      </c>
      <c r="G3362" s="109">
        <f>PERCENTRANK($E$2:$E$4135,E3362)</f>
        <v>0.68300000000000005</v>
      </c>
    </row>
    <row r="3363" spans="1:7">
      <c r="A3363" s="95">
        <v>2014</v>
      </c>
      <c r="B3363" s="95" t="s">
        <v>18</v>
      </c>
      <c r="C3363" s="95" t="s">
        <v>73</v>
      </c>
      <c r="D3363" s="95" t="s">
        <v>187</v>
      </c>
      <c r="E3363" s="111">
        <v>4000000</v>
      </c>
      <c r="F3363" s="110">
        <f>RANK(E3363,$E$2:$E$4135)</f>
        <v>1155</v>
      </c>
      <c r="G3363" s="109">
        <f>PERCENTRANK($E$2:$E$4135,E3363)</f>
        <v>0.70799999999999996</v>
      </c>
    </row>
    <row r="3364" spans="1:7">
      <c r="A3364" s="95">
        <v>2014</v>
      </c>
      <c r="B3364" s="95" t="s">
        <v>18</v>
      </c>
      <c r="C3364" s="95" t="s">
        <v>73</v>
      </c>
      <c r="D3364" s="95" t="s">
        <v>913</v>
      </c>
      <c r="E3364" s="111">
        <v>5125000</v>
      </c>
      <c r="F3364" s="110">
        <f>RANK(E3364,$E$2:$E$4135)</f>
        <v>942</v>
      </c>
      <c r="G3364" s="109">
        <f>PERCENTRANK($E$2:$E$4135,E3364)</f>
        <v>0.77200000000000002</v>
      </c>
    </row>
    <row r="3365" spans="1:7">
      <c r="A3365" s="95">
        <v>2014</v>
      </c>
      <c r="B3365" s="95" t="s">
        <v>18</v>
      </c>
      <c r="C3365" s="95" t="s">
        <v>73</v>
      </c>
      <c r="D3365" s="95" t="s">
        <v>1470</v>
      </c>
      <c r="E3365" s="111">
        <v>520250</v>
      </c>
      <c r="F3365" s="110">
        <f>RANK(E3365,$E$2:$E$4135)</f>
        <v>2652</v>
      </c>
      <c r="G3365" s="109">
        <f>PERCENTRANK($E$2:$E$4135,E3365)</f>
        <v>0.35799999999999998</v>
      </c>
    </row>
    <row r="3366" spans="1:7">
      <c r="A3366" s="95">
        <v>2014</v>
      </c>
      <c r="B3366" s="95" t="s">
        <v>18</v>
      </c>
      <c r="C3366" s="95" t="s">
        <v>73</v>
      </c>
      <c r="D3366" s="95" t="s">
        <v>1471</v>
      </c>
      <c r="E3366" s="111">
        <v>502500</v>
      </c>
      <c r="F3366" s="110">
        <f>RANK(E3366,$E$2:$E$4135)</f>
        <v>2927</v>
      </c>
      <c r="G3366" s="109">
        <f>PERCENTRANK($E$2:$E$4135,E3366)</f>
        <v>0.28799999999999998</v>
      </c>
    </row>
    <row r="3367" spans="1:7">
      <c r="A3367" s="95">
        <v>2014</v>
      </c>
      <c r="B3367" s="95" t="s">
        <v>18</v>
      </c>
      <c r="C3367" s="95" t="s">
        <v>73</v>
      </c>
      <c r="D3367" s="95" t="s">
        <v>247</v>
      </c>
      <c r="E3367" s="111">
        <v>1000000</v>
      </c>
      <c r="F3367" s="110">
        <f>RANK(E3367,$E$2:$E$4135)</f>
        <v>2160</v>
      </c>
      <c r="G3367" s="109">
        <f>PERCENTRANK($E$2:$E$4135,E3367)</f>
        <v>0.45800000000000002</v>
      </c>
    </row>
    <row r="3368" spans="1:7">
      <c r="A3368" s="95">
        <v>2014</v>
      </c>
      <c r="B3368" s="95" t="s">
        <v>18</v>
      </c>
      <c r="C3368" s="95" t="s">
        <v>73</v>
      </c>
      <c r="D3368" s="95" t="s">
        <v>108</v>
      </c>
      <c r="E3368" s="111">
        <v>4500000</v>
      </c>
      <c r="F3368" s="110">
        <f>RANK(E3368,$E$2:$E$4135)</f>
        <v>1060</v>
      </c>
      <c r="G3368" s="109">
        <f>PERCENTRANK($E$2:$E$4135,E3368)</f>
        <v>0.73599999999999999</v>
      </c>
    </row>
    <row r="3369" spans="1:7">
      <c r="A3369" s="95">
        <v>2014</v>
      </c>
      <c r="B3369" s="95" t="s">
        <v>18</v>
      </c>
      <c r="C3369" s="95" t="s">
        <v>73</v>
      </c>
      <c r="D3369" s="95" t="s">
        <v>383</v>
      </c>
      <c r="E3369" s="111">
        <v>4750000</v>
      </c>
      <c r="F3369" s="110">
        <f>RANK(E3369,$E$2:$E$4135)</f>
        <v>1034</v>
      </c>
      <c r="G3369" s="109">
        <f>PERCENTRANK($E$2:$E$4135,E3369)</f>
        <v>0.747</v>
      </c>
    </row>
    <row r="3370" spans="1:7">
      <c r="A3370" s="95">
        <v>2014</v>
      </c>
      <c r="B3370" s="95" t="s">
        <v>18</v>
      </c>
      <c r="C3370" s="95" t="s">
        <v>73</v>
      </c>
      <c r="D3370" s="95" t="s">
        <v>915</v>
      </c>
      <c r="E3370" s="111">
        <v>7000000</v>
      </c>
      <c r="F3370" s="110">
        <f>RANK(E3370,$E$2:$E$4135)</f>
        <v>681</v>
      </c>
      <c r="G3370" s="109">
        <f>PERCENTRANK($E$2:$E$4135,E3370)</f>
        <v>0.82599999999999996</v>
      </c>
    </row>
    <row r="3371" spans="1:7">
      <c r="A3371" s="95">
        <v>2014</v>
      </c>
      <c r="B3371" s="95" t="s">
        <v>18</v>
      </c>
      <c r="C3371" s="95" t="s">
        <v>73</v>
      </c>
      <c r="D3371" s="95" t="s">
        <v>331</v>
      </c>
      <c r="E3371" s="111">
        <v>1500000</v>
      </c>
      <c r="F3371" s="110">
        <f>RANK(E3371,$E$2:$E$4135)</f>
        <v>1886</v>
      </c>
      <c r="G3371" s="109">
        <f>PERCENTRANK($E$2:$E$4135,E3371)</f>
        <v>0.52800000000000002</v>
      </c>
    </row>
    <row r="3372" spans="1:7">
      <c r="A3372" s="95">
        <v>2014</v>
      </c>
      <c r="B3372" s="95" t="s">
        <v>18</v>
      </c>
      <c r="C3372" s="95" t="s">
        <v>73</v>
      </c>
      <c r="D3372" s="95" t="s">
        <v>1126</v>
      </c>
      <c r="E3372" s="111">
        <v>3850000</v>
      </c>
      <c r="F3372" s="110">
        <f>RANK(E3372,$E$2:$E$4135)</f>
        <v>1218</v>
      </c>
      <c r="G3372" s="109">
        <f>PERCENTRANK($E$2:$E$4135,E3372)</f>
        <v>0.70499999999999996</v>
      </c>
    </row>
    <row r="3373" spans="1:7">
      <c r="A3373" s="95">
        <v>2014</v>
      </c>
      <c r="B3373" s="95" t="s">
        <v>18</v>
      </c>
      <c r="C3373" s="95" t="s">
        <v>73</v>
      </c>
      <c r="D3373" s="95" t="s">
        <v>1127</v>
      </c>
      <c r="E3373" s="111">
        <v>500000</v>
      </c>
      <c r="F3373" s="110">
        <f>RANK(E3373,$E$2:$E$4135)</f>
        <v>3014</v>
      </c>
      <c r="G3373" s="109">
        <f>PERCENTRANK($E$2:$E$4135,E3373)</f>
        <v>0.252</v>
      </c>
    </row>
    <row r="3374" spans="1:7">
      <c r="A3374" s="95">
        <v>2014</v>
      </c>
      <c r="B3374" s="95" t="s">
        <v>18</v>
      </c>
      <c r="C3374" s="95" t="s">
        <v>73</v>
      </c>
      <c r="D3374" s="95" t="s">
        <v>555</v>
      </c>
      <c r="E3374" s="111">
        <v>700000</v>
      </c>
      <c r="F3374" s="110">
        <f>RANK(E3374,$E$2:$E$4135)</f>
        <v>2466</v>
      </c>
      <c r="G3374" s="109">
        <f>PERCENTRANK($E$2:$E$4135,E3374)</f>
        <v>0.39700000000000002</v>
      </c>
    </row>
    <row r="3375" spans="1:7">
      <c r="A3375" s="95">
        <v>2014</v>
      </c>
      <c r="B3375" s="95" t="s">
        <v>18</v>
      </c>
      <c r="C3375" s="95" t="s">
        <v>73</v>
      </c>
      <c r="D3375" s="95" t="s">
        <v>450</v>
      </c>
      <c r="E3375" s="111">
        <v>14100000</v>
      </c>
      <c r="F3375" s="110">
        <f>RANK(E3375,$E$2:$E$4135)</f>
        <v>214</v>
      </c>
      <c r="G3375" s="109">
        <f>PERCENTRANK($E$2:$E$4135,E3375)</f>
        <v>0.94799999999999995</v>
      </c>
    </row>
    <row r="3376" spans="1:7">
      <c r="A3376" s="95">
        <v>2014</v>
      </c>
      <c r="B3376" s="95" t="s">
        <v>18</v>
      </c>
      <c r="C3376" s="95" t="s">
        <v>73</v>
      </c>
      <c r="D3376" s="95" t="s">
        <v>1311</v>
      </c>
      <c r="E3376" s="111">
        <v>1000000</v>
      </c>
      <c r="F3376" s="110">
        <f>RANK(E3376,$E$2:$E$4135)</f>
        <v>2160</v>
      </c>
      <c r="G3376" s="109">
        <f>PERCENTRANK($E$2:$E$4135,E3376)</f>
        <v>0.45800000000000002</v>
      </c>
    </row>
    <row r="3377" spans="1:7">
      <c r="A3377" s="95">
        <v>2014</v>
      </c>
      <c r="B3377" s="95" t="s">
        <v>18</v>
      </c>
      <c r="C3377" s="95" t="s">
        <v>73</v>
      </c>
      <c r="D3377" s="95" t="s">
        <v>1312</v>
      </c>
      <c r="E3377" s="111">
        <v>800000</v>
      </c>
      <c r="F3377" s="110">
        <f>RANK(E3377,$E$2:$E$4135)</f>
        <v>2375</v>
      </c>
      <c r="G3377" s="109">
        <f>PERCENTRANK($E$2:$E$4135,E3377)</f>
        <v>0.41799999999999998</v>
      </c>
    </row>
    <row r="3378" spans="1:7">
      <c r="A3378" s="95">
        <v>2014</v>
      </c>
      <c r="B3378" s="95" t="s">
        <v>18</v>
      </c>
      <c r="C3378" s="95" t="s">
        <v>73</v>
      </c>
      <c r="D3378" s="95" t="s">
        <v>371</v>
      </c>
      <c r="E3378" s="111">
        <v>13000000</v>
      </c>
      <c r="F3378" s="110">
        <f>RANK(E3378,$E$2:$E$4135)</f>
        <v>260</v>
      </c>
      <c r="G3378" s="109">
        <f>PERCENTRANK($E$2:$E$4135,E3378)</f>
        <v>0.93100000000000005</v>
      </c>
    </row>
    <row r="3379" spans="1:7">
      <c r="A3379" s="95">
        <v>2014</v>
      </c>
      <c r="B3379" s="95" t="s">
        <v>18</v>
      </c>
      <c r="C3379" s="95" t="s">
        <v>73</v>
      </c>
      <c r="D3379" s="95" t="s">
        <v>813</v>
      </c>
      <c r="E3379" s="111">
        <v>13450000</v>
      </c>
      <c r="F3379" s="110">
        <f>RANK(E3379,$E$2:$E$4135)</f>
        <v>250</v>
      </c>
      <c r="G3379" s="109">
        <f>PERCENTRANK($E$2:$E$4135,E3379)</f>
        <v>0.93899999999999995</v>
      </c>
    </row>
    <row r="3380" spans="1:7">
      <c r="A3380" s="95">
        <v>2014</v>
      </c>
      <c r="B3380" s="95" t="s">
        <v>18</v>
      </c>
      <c r="C3380" s="95" t="s">
        <v>73</v>
      </c>
      <c r="D3380" s="95" t="s">
        <v>96</v>
      </c>
      <c r="E3380" s="111">
        <v>14250000</v>
      </c>
      <c r="F3380" s="110">
        <f>RANK(E3380,$E$2:$E$4135)</f>
        <v>209</v>
      </c>
      <c r="G3380" s="109">
        <f>PERCENTRANK($E$2:$E$4135,E3380)</f>
        <v>0.94899999999999995</v>
      </c>
    </row>
    <row r="3381" spans="1:7">
      <c r="A3381" s="95">
        <v>2014</v>
      </c>
      <c r="B3381" s="95" t="s">
        <v>18</v>
      </c>
      <c r="C3381" s="95" t="s">
        <v>73</v>
      </c>
      <c r="D3381" s="95" t="s">
        <v>1128</v>
      </c>
      <c r="E3381" s="111">
        <v>515000</v>
      </c>
      <c r="F3381" s="110">
        <f>RANK(E3381,$E$2:$E$4135)</f>
        <v>2695</v>
      </c>
      <c r="G3381" s="109">
        <f>PERCENTRANK($E$2:$E$4135,E3381)</f>
        <v>0.34499999999999997</v>
      </c>
    </row>
    <row r="3382" spans="1:7">
      <c r="A3382" s="95">
        <v>2014</v>
      </c>
      <c r="B3382" s="95" t="s">
        <v>18</v>
      </c>
      <c r="C3382" s="95" t="s">
        <v>73</v>
      </c>
      <c r="D3382" s="95" t="s">
        <v>1001</v>
      </c>
      <c r="E3382" s="111">
        <v>1490000</v>
      </c>
      <c r="F3382" s="110">
        <f>RANK(E3382,$E$2:$E$4135)</f>
        <v>1949</v>
      </c>
      <c r="G3382" s="109">
        <f>PERCENTRANK($E$2:$E$4135,E3382)</f>
        <v>0.52800000000000002</v>
      </c>
    </row>
    <row r="3383" spans="1:7">
      <c r="A3383" s="95">
        <v>2014</v>
      </c>
      <c r="B3383" s="95" t="s">
        <v>18</v>
      </c>
      <c r="C3383" s="95" t="s">
        <v>73</v>
      </c>
      <c r="D3383" s="95" t="s">
        <v>1472</v>
      </c>
      <c r="E3383" s="111">
        <v>506250</v>
      </c>
      <c r="F3383" s="110">
        <f>RANK(E3383,$E$2:$E$4135)</f>
        <v>2823</v>
      </c>
      <c r="G3383" s="109">
        <f>PERCENTRANK($E$2:$E$4135,E3383)</f>
        <v>0.317</v>
      </c>
    </row>
    <row r="3384" spans="1:7">
      <c r="A3384" s="95">
        <v>2014</v>
      </c>
      <c r="B3384" s="95" t="s">
        <v>23</v>
      </c>
      <c r="C3384" s="95" t="s">
        <v>127</v>
      </c>
      <c r="D3384" s="95" t="s">
        <v>1434</v>
      </c>
      <c r="E3384" s="111">
        <v>509500</v>
      </c>
      <c r="F3384" s="110">
        <f>RANK(E3384,$E$2:$E$4135)</f>
        <v>2784</v>
      </c>
      <c r="G3384" s="109">
        <f>PERCENTRANK($E$2:$E$4135,E3384)</f>
        <v>0.32600000000000001</v>
      </c>
    </row>
    <row r="3385" spans="1:7">
      <c r="A3385" s="95">
        <v>2014</v>
      </c>
      <c r="B3385" s="95" t="s">
        <v>23</v>
      </c>
      <c r="C3385" s="95" t="s">
        <v>127</v>
      </c>
      <c r="D3385" s="95" t="s">
        <v>1130</v>
      </c>
      <c r="E3385" s="111">
        <v>521500</v>
      </c>
      <c r="F3385" s="110">
        <f>RANK(E3385,$E$2:$E$4135)</f>
        <v>2645</v>
      </c>
      <c r="G3385" s="109">
        <f>PERCENTRANK($E$2:$E$4135,E3385)</f>
        <v>0.36</v>
      </c>
    </row>
    <row r="3386" spans="1:7">
      <c r="A3386" s="95">
        <v>2014</v>
      </c>
      <c r="B3386" s="95" t="s">
        <v>23</v>
      </c>
      <c r="C3386" s="95" t="s">
        <v>127</v>
      </c>
      <c r="D3386" s="95" t="s">
        <v>1132</v>
      </c>
      <c r="E3386" s="111">
        <v>4072000</v>
      </c>
      <c r="F3386" s="110">
        <f>RANK(E3386,$E$2:$E$4135)</f>
        <v>1152</v>
      </c>
      <c r="G3386" s="109">
        <f>PERCENTRANK($E$2:$E$4135,E3386)</f>
        <v>0.72099999999999997</v>
      </c>
    </row>
    <row r="3387" spans="1:7">
      <c r="A3387" s="95">
        <v>2014</v>
      </c>
      <c r="B3387" s="95" t="s">
        <v>23</v>
      </c>
      <c r="C3387" s="95" t="s">
        <v>127</v>
      </c>
      <c r="D3387" s="95" t="s">
        <v>1148</v>
      </c>
      <c r="E3387" s="111">
        <v>505000</v>
      </c>
      <c r="F3387" s="110">
        <f>RANK(E3387,$E$2:$E$4135)</f>
        <v>2846</v>
      </c>
      <c r="G3387" s="109">
        <f>PERCENTRANK($E$2:$E$4135,E3387)</f>
        <v>0.30499999999999999</v>
      </c>
    </row>
    <row r="3388" spans="1:7">
      <c r="A3388" s="95">
        <v>2014</v>
      </c>
      <c r="B3388" s="95" t="s">
        <v>23</v>
      </c>
      <c r="C3388" s="95" t="s">
        <v>127</v>
      </c>
      <c r="D3388" s="95" t="s">
        <v>820</v>
      </c>
      <c r="E3388" s="111">
        <v>8000000</v>
      </c>
      <c r="F3388" s="110">
        <f>RANK(E3388,$E$2:$E$4135)</f>
        <v>573</v>
      </c>
      <c r="G3388" s="109">
        <f>PERCENTRANK($E$2:$E$4135,E3388)</f>
        <v>0.85399999999999998</v>
      </c>
    </row>
    <row r="3389" spans="1:7">
      <c r="A3389" s="95">
        <v>2014</v>
      </c>
      <c r="B3389" s="95" t="s">
        <v>23</v>
      </c>
      <c r="C3389" s="95" t="s">
        <v>127</v>
      </c>
      <c r="D3389" s="95" t="s">
        <v>821</v>
      </c>
      <c r="E3389" s="111">
        <v>10350000</v>
      </c>
      <c r="F3389" s="110">
        <f>RANK(E3389,$E$2:$E$4135)</f>
        <v>414</v>
      </c>
      <c r="G3389" s="109">
        <f>PERCENTRANK($E$2:$E$4135,E3389)</f>
        <v>0.9</v>
      </c>
    </row>
    <row r="3390" spans="1:7">
      <c r="A3390" s="95">
        <v>2014</v>
      </c>
      <c r="B3390" s="95" t="s">
        <v>23</v>
      </c>
      <c r="C3390" s="95" t="s">
        <v>127</v>
      </c>
      <c r="D3390" s="95" t="s">
        <v>1133</v>
      </c>
      <c r="E3390" s="111">
        <v>512500</v>
      </c>
      <c r="F3390" s="110">
        <f>RANK(E3390,$E$2:$E$4135)</f>
        <v>2720</v>
      </c>
      <c r="G3390" s="109">
        <f>PERCENTRANK($E$2:$E$4135,E3390)</f>
        <v>0.34</v>
      </c>
    </row>
    <row r="3391" spans="1:7">
      <c r="A3391" s="95">
        <v>2014</v>
      </c>
      <c r="B3391" s="95" t="s">
        <v>23</v>
      </c>
      <c r="C3391" s="95" t="s">
        <v>127</v>
      </c>
      <c r="D3391" s="95" t="s">
        <v>1473</v>
      </c>
      <c r="E3391" s="111">
        <v>502500</v>
      </c>
      <c r="F3391" s="110">
        <f>RANK(E3391,$E$2:$E$4135)</f>
        <v>2927</v>
      </c>
      <c r="G3391" s="109">
        <f>PERCENTRANK($E$2:$E$4135,E3391)</f>
        <v>0.28799999999999998</v>
      </c>
    </row>
    <row r="3392" spans="1:7">
      <c r="A3392" s="95">
        <v>2014</v>
      </c>
      <c r="B3392" s="95" t="s">
        <v>23</v>
      </c>
      <c r="C3392" s="95" t="s">
        <v>127</v>
      </c>
      <c r="D3392" s="95" t="s">
        <v>1313</v>
      </c>
      <c r="E3392" s="111">
        <v>529000</v>
      </c>
      <c r="F3392" s="110">
        <f>RANK(E3392,$E$2:$E$4135)</f>
        <v>2615</v>
      </c>
      <c r="G3392" s="109">
        <f>PERCENTRANK($E$2:$E$4135,E3392)</f>
        <v>0.36699999999999999</v>
      </c>
    </row>
    <row r="3393" spans="1:7">
      <c r="A3393" s="95">
        <v>2014</v>
      </c>
      <c r="B3393" s="95" t="s">
        <v>23</v>
      </c>
      <c r="C3393" s="95" t="s">
        <v>127</v>
      </c>
      <c r="D3393" s="95" t="s">
        <v>524</v>
      </c>
      <c r="E3393" s="111">
        <v>7000000</v>
      </c>
      <c r="F3393" s="110">
        <f>RANK(E3393,$E$2:$E$4135)</f>
        <v>681</v>
      </c>
      <c r="G3393" s="109">
        <f>PERCENTRANK($E$2:$E$4135,E3393)</f>
        <v>0.82599999999999996</v>
      </c>
    </row>
    <row r="3394" spans="1:7">
      <c r="A3394" s="95">
        <v>2014</v>
      </c>
      <c r="B3394" s="95" t="s">
        <v>23</v>
      </c>
      <c r="C3394" s="95" t="s">
        <v>127</v>
      </c>
      <c r="D3394" s="95" t="s">
        <v>696</v>
      </c>
      <c r="E3394" s="111">
        <v>4000000</v>
      </c>
      <c r="F3394" s="110">
        <f>RANK(E3394,$E$2:$E$4135)</f>
        <v>1155</v>
      </c>
      <c r="G3394" s="109">
        <f>PERCENTRANK($E$2:$E$4135,E3394)</f>
        <v>0.70799999999999996</v>
      </c>
    </row>
    <row r="3395" spans="1:7">
      <c r="A3395" s="95">
        <v>2014</v>
      </c>
      <c r="B3395" s="95" t="s">
        <v>23</v>
      </c>
      <c r="C3395" s="95" t="s">
        <v>127</v>
      </c>
      <c r="D3395" s="95" t="s">
        <v>830</v>
      </c>
      <c r="E3395" s="111">
        <v>3000000</v>
      </c>
      <c r="F3395" s="110">
        <f>RANK(E3395,$E$2:$E$4135)</f>
        <v>1398</v>
      </c>
      <c r="G3395" s="109">
        <f>PERCENTRANK($E$2:$E$4135,E3395)</f>
        <v>0.64700000000000002</v>
      </c>
    </row>
    <row r="3396" spans="1:7">
      <c r="A3396" s="95">
        <v>2014</v>
      </c>
      <c r="B3396" s="95" t="s">
        <v>23</v>
      </c>
      <c r="C3396" s="95" t="s">
        <v>127</v>
      </c>
      <c r="D3396" s="95" t="s">
        <v>308</v>
      </c>
      <c r="E3396" s="111">
        <v>11250000</v>
      </c>
      <c r="F3396" s="110">
        <f>RANK(E3396,$E$2:$E$4135)</f>
        <v>365</v>
      </c>
      <c r="G3396" s="109">
        <f>PERCENTRANK($E$2:$E$4135,E3396)</f>
        <v>0.91100000000000003</v>
      </c>
    </row>
    <row r="3397" spans="1:7">
      <c r="A3397" s="95">
        <v>2014</v>
      </c>
      <c r="B3397" s="95" t="s">
        <v>23</v>
      </c>
      <c r="C3397" s="95" t="s">
        <v>127</v>
      </c>
      <c r="D3397" s="95" t="s">
        <v>138</v>
      </c>
      <c r="E3397" s="111">
        <v>13000000</v>
      </c>
      <c r="F3397" s="110">
        <f>RANK(E3397,$E$2:$E$4135)</f>
        <v>260</v>
      </c>
      <c r="G3397" s="109">
        <f>PERCENTRANK($E$2:$E$4135,E3397)</f>
        <v>0.93100000000000005</v>
      </c>
    </row>
    <row r="3398" spans="1:7">
      <c r="A3398" s="95">
        <v>2014</v>
      </c>
      <c r="B3398" s="95" t="s">
        <v>23</v>
      </c>
      <c r="C3398" s="95" t="s">
        <v>127</v>
      </c>
      <c r="D3398" s="95" t="s">
        <v>1302</v>
      </c>
      <c r="E3398" s="111">
        <v>517500</v>
      </c>
      <c r="F3398" s="110">
        <f>RANK(E3398,$E$2:$E$4135)</f>
        <v>2672</v>
      </c>
      <c r="G3398" s="109">
        <f>PERCENTRANK($E$2:$E$4135,E3398)</f>
        <v>0.35299999999999998</v>
      </c>
    </row>
    <row r="3399" spans="1:7">
      <c r="A3399" s="95">
        <v>2014</v>
      </c>
      <c r="B3399" s="95" t="s">
        <v>23</v>
      </c>
      <c r="C3399" s="95" t="s">
        <v>127</v>
      </c>
      <c r="D3399" s="95" t="s">
        <v>1474</v>
      </c>
      <c r="E3399" s="111">
        <v>510500</v>
      </c>
      <c r="F3399" s="110">
        <f>RANK(E3399,$E$2:$E$4135)</f>
        <v>2752</v>
      </c>
      <c r="G3399" s="109">
        <f>PERCENTRANK($E$2:$E$4135,E3399)</f>
        <v>0.33400000000000002</v>
      </c>
    </row>
    <row r="3400" spans="1:7">
      <c r="A3400" s="95">
        <v>2014</v>
      </c>
      <c r="B3400" s="95" t="s">
        <v>23</v>
      </c>
      <c r="C3400" s="95" t="s">
        <v>127</v>
      </c>
      <c r="D3400" s="95" t="s">
        <v>1315</v>
      </c>
      <c r="E3400" s="111">
        <v>519000</v>
      </c>
      <c r="F3400" s="110">
        <f>RANK(E3400,$E$2:$E$4135)</f>
        <v>2666</v>
      </c>
      <c r="G3400" s="109">
        <f>PERCENTRANK($E$2:$E$4135,E3400)</f>
        <v>0.35399999999999998</v>
      </c>
    </row>
    <row r="3401" spans="1:7">
      <c r="A3401" s="95">
        <v>2014</v>
      </c>
      <c r="B3401" s="95" t="s">
        <v>23</v>
      </c>
      <c r="C3401" s="95" t="s">
        <v>127</v>
      </c>
      <c r="D3401" s="95" t="s">
        <v>140</v>
      </c>
      <c r="E3401" s="111">
        <v>15000000</v>
      </c>
      <c r="F3401" s="110">
        <f>RANK(E3401,$E$2:$E$4135)</f>
        <v>171</v>
      </c>
      <c r="G3401" s="109">
        <f>PERCENTRANK($E$2:$E$4135,E3401)</f>
        <v>0.95299999999999996</v>
      </c>
    </row>
    <row r="3402" spans="1:7">
      <c r="A3402" s="95">
        <v>2014</v>
      </c>
      <c r="B3402" s="95" t="s">
        <v>23</v>
      </c>
      <c r="C3402" s="95" t="s">
        <v>127</v>
      </c>
      <c r="D3402" s="95" t="s">
        <v>141</v>
      </c>
      <c r="E3402" s="111">
        <v>2400000</v>
      </c>
      <c r="F3402" s="110">
        <f>RANK(E3402,$E$2:$E$4135)</f>
        <v>1598</v>
      </c>
      <c r="G3402" s="109">
        <f>PERCENTRANK($E$2:$E$4135,E3402)</f>
        <v>0.61099999999999999</v>
      </c>
    </row>
    <row r="3403" spans="1:7">
      <c r="A3403" s="95">
        <v>2014</v>
      </c>
      <c r="B3403" s="95" t="s">
        <v>23</v>
      </c>
      <c r="C3403" s="95" t="s">
        <v>127</v>
      </c>
      <c r="D3403" s="95" t="s">
        <v>1316</v>
      </c>
      <c r="E3403" s="111">
        <v>505500</v>
      </c>
      <c r="F3403" s="110">
        <f>RANK(E3403,$E$2:$E$4135)</f>
        <v>2835</v>
      </c>
      <c r="G3403" s="109">
        <f>PERCENTRANK($E$2:$E$4135,E3403)</f>
        <v>0.312</v>
      </c>
    </row>
    <row r="3404" spans="1:7">
      <c r="A3404" s="95">
        <v>2014</v>
      </c>
      <c r="B3404" s="95" t="s">
        <v>23</v>
      </c>
      <c r="C3404" s="95" t="s">
        <v>127</v>
      </c>
      <c r="D3404" s="95" t="s">
        <v>393</v>
      </c>
      <c r="E3404" s="111">
        <v>5300000</v>
      </c>
      <c r="F3404" s="110">
        <f>RANK(E3404,$E$2:$E$4135)</f>
        <v>915</v>
      </c>
      <c r="G3404" s="109">
        <f>PERCENTRANK($E$2:$E$4135,E3404)</f>
        <v>0.77800000000000002</v>
      </c>
    </row>
    <row r="3405" spans="1:7">
      <c r="A3405" s="95">
        <v>2014</v>
      </c>
      <c r="B3405" s="95" t="s">
        <v>23</v>
      </c>
      <c r="C3405" s="95" t="s">
        <v>127</v>
      </c>
      <c r="D3405" s="95" t="s">
        <v>838</v>
      </c>
      <c r="E3405" s="111">
        <v>3200000</v>
      </c>
      <c r="F3405" s="110">
        <f>RANK(E3405,$E$2:$E$4135)</f>
        <v>1359</v>
      </c>
      <c r="G3405" s="109">
        <f>PERCENTRANK($E$2:$E$4135,E3405)</f>
        <v>0.66800000000000004</v>
      </c>
    </row>
    <row r="3406" spans="1:7">
      <c r="A3406" s="95">
        <v>2014</v>
      </c>
      <c r="B3406" s="95" t="s">
        <v>23</v>
      </c>
      <c r="C3406" s="95" t="s">
        <v>127</v>
      </c>
      <c r="D3406" s="95" t="s">
        <v>1057</v>
      </c>
      <c r="E3406" s="111">
        <v>700000</v>
      </c>
      <c r="F3406" s="110">
        <f>RANK(E3406,$E$2:$E$4135)</f>
        <v>2466</v>
      </c>
      <c r="G3406" s="109">
        <f>PERCENTRANK($E$2:$E$4135,E3406)</f>
        <v>0.39700000000000002</v>
      </c>
    </row>
    <row r="3407" spans="1:7">
      <c r="A3407" s="95">
        <v>2014</v>
      </c>
      <c r="B3407" s="95" t="s">
        <v>23</v>
      </c>
      <c r="C3407" s="95" t="s">
        <v>127</v>
      </c>
      <c r="D3407" s="95" t="s">
        <v>1475</v>
      </c>
      <c r="E3407" s="111">
        <v>500500</v>
      </c>
      <c r="F3407" s="110">
        <f>RANK(E3407,$E$2:$E$4135)</f>
        <v>3006</v>
      </c>
      <c r="G3407" s="109">
        <f>PERCENTRANK($E$2:$E$4135,E3407)</f>
        <v>0.27100000000000002</v>
      </c>
    </row>
    <row r="3408" spans="1:7">
      <c r="A3408" s="95">
        <v>2014</v>
      </c>
      <c r="B3408" s="95" t="s">
        <v>23</v>
      </c>
      <c r="C3408" s="95" t="s">
        <v>127</v>
      </c>
      <c r="D3408" s="95" t="s">
        <v>922</v>
      </c>
      <c r="E3408" s="111">
        <v>546000</v>
      </c>
      <c r="F3408" s="110">
        <f>RANK(E3408,$E$2:$E$4135)</f>
        <v>2579</v>
      </c>
      <c r="G3408" s="109">
        <f>PERCENTRANK($E$2:$E$4135,E3408)</f>
        <v>0.375</v>
      </c>
    </row>
    <row r="3409" spans="1:7">
      <c r="A3409" s="95">
        <v>2014</v>
      </c>
      <c r="B3409" s="95" t="s">
        <v>23</v>
      </c>
      <c r="C3409" s="95" t="s">
        <v>127</v>
      </c>
      <c r="D3409" s="95" t="s">
        <v>971</v>
      </c>
      <c r="E3409" s="111">
        <v>1750000</v>
      </c>
      <c r="F3409" s="110">
        <f>RANK(E3409,$E$2:$E$4135)</f>
        <v>1807</v>
      </c>
      <c r="G3409" s="109">
        <f>PERCENTRANK($E$2:$E$4135,E3409)</f>
        <v>0.55600000000000005</v>
      </c>
    </row>
    <row r="3410" spans="1:7">
      <c r="A3410" s="95">
        <v>2014</v>
      </c>
      <c r="B3410" s="95" t="s">
        <v>23</v>
      </c>
      <c r="C3410" s="95" t="s">
        <v>127</v>
      </c>
      <c r="D3410" s="95" t="s">
        <v>1240</v>
      </c>
      <c r="E3410" s="111">
        <v>515000</v>
      </c>
      <c r="F3410" s="110">
        <f>RANK(E3410,$E$2:$E$4135)</f>
        <v>2695</v>
      </c>
      <c r="G3410" s="109">
        <f>PERCENTRANK($E$2:$E$4135,E3410)</f>
        <v>0.34499999999999997</v>
      </c>
    </row>
    <row r="3411" spans="1:7">
      <c r="A3411" s="95">
        <v>2014</v>
      </c>
      <c r="B3411" s="95" t="s">
        <v>23</v>
      </c>
      <c r="C3411" s="95" t="s">
        <v>127</v>
      </c>
      <c r="D3411" s="95" t="s">
        <v>152</v>
      </c>
      <c r="E3411" s="111">
        <v>7700000</v>
      </c>
      <c r="F3411" s="110">
        <f>RANK(E3411,$E$2:$E$4135)</f>
        <v>614</v>
      </c>
      <c r="G3411" s="109">
        <f>PERCENTRANK($E$2:$E$4135,E3411)</f>
        <v>0.85</v>
      </c>
    </row>
    <row r="3412" spans="1:7">
      <c r="A3412" s="95">
        <v>2014</v>
      </c>
      <c r="B3412" s="95" t="s">
        <v>24</v>
      </c>
      <c r="C3412" s="95" t="s">
        <v>127</v>
      </c>
      <c r="D3412" s="95" t="s">
        <v>347</v>
      </c>
      <c r="E3412" s="111">
        <v>2150000</v>
      </c>
      <c r="F3412" s="110">
        <f>RANK(E3412,$E$2:$E$4135)</f>
        <v>1670</v>
      </c>
      <c r="G3412" s="109">
        <f>PERCENTRANK($E$2:$E$4135,E3412)</f>
        <v>0.59499999999999997</v>
      </c>
    </row>
    <row r="3413" spans="1:7">
      <c r="A3413" s="95">
        <v>2014</v>
      </c>
      <c r="B3413" s="95" t="s">
        <v>24</v>
      </c>
      <c r="C3413" s="95" t="s">
        <v>127</v>
      </c>
      <c r="D3413" s="95" t="s">
        <v>1476</v>
      </c>
      <c r="E3413" s="111">
        <v>517000</v>
      </c>
      <c r="F3413" s="110">
        <f>RANK(E3413,$E$2:$E$4135)</f>
        <v>2676</v>
      </c>
      <c r="G3413" s="109">
        <f>PERCENTRANK($E$2:$E$4135,E3413)</f>
        <v>0.35199999999999998</v>
      </c>
    </row>
    <row r="3414" spans="1:7">
      <c r="A3414" s="95">
        <v>2014</v>
      </c>
      <c r="B3414" s="95" t="s">
        <v>24</v>
      </c>
      <c r="C3414" s="95" t="s">
        <v>127</v>
      </c>
      <c r="D3414" s="95" t="s">
        <v>1477</v>
      </c>
      <c r="E3414" s="111">
        <v>502000</v>
      </c>
      <c r="F3414" s="110">
        <f>RANK(E3414,$E$2:$E$4135)</f>
        <v>2950</v>
      </c>
      <c r="G3414" s="109">
        <f>PERCENTRANK($E$2:$E$4135,E3414)</f>
        <v>0.28100000000000003</v>
      </c>
    </row>
    <row r="3415" spans="1:7">
      <c r="A3415" s="95">
        <v>2014</v>
      </c>
      <c r="B3415" s="95" t="s">
        <v>24</v>
      </c>
      <c r="C3415" s="95" t="s">
        <v>127</v>
      </c>
      <c r="D3415" s="95" t="s">
        <v>600</v>
      </c>
      <c r="E3415" s="111">
        <v>3825000</v>
      </c>
      <c r="F3415" s="110">
        <f>RANK(E3415,$E$2:$E$4135)</f>
        <v>1222</v>
      </c>
      <c r="G3415" s="109">
        <f>PERCENTRANK($E$2:$E$4135,E3415)</f>
        <v>0.70399999999999996</v>
      </c>
    </row>
    <row r="3416" spans="1:7">
      <c r="A3416" s="95">
        <v>2014</v>
      </c>
      <c r="B3416" s="95" t="s">
        <v>24</v>
      </c>
      <c r="C3416" s="95" t="s">
        <v>127</v>
      </c>
      <c r="D3416" s="95" t="s">
        <v>1478</v>
      </c>
      <c r="E3416" s="111">
        <v>503000</v>
      </c>
      <c r="F3416" s="110">
        <f>RANK(E3416,$E$2:$E$4135)</f>
        <v>2916</v>
      </c>
      <c r="G3416" s="109">
        <f>PERCENTRANK($E$2:$E$4135,E3416)</f>
        <v>0.29299999999999998</v>
      </c>
    </row>
    <row r="3417" spans="1:7">
      <c r="A3417" s="95">
        <v>2014</v>
      </c>
      <c r="B3417" s="95" t="s">
        <v>24</v>
      </c>
      <c r="C3417" s="95" t="s">
        <v>127</v>
      </c>
      <c r="D3417" s="95" t="s">
        <v>159</v>
      </c>
      <c r="E3417" s="111">
        <v>7700000</v>
      </c>
      <c r="F3417" s="110">
        <f>RANK(E3417,$E$2:$E$4135)</f>
        <v>614</v>
      </c>
      <c r="G3417" s="109">
        <f>PERCENTRANK($E$2:$E$4135,E3417)</f>
        <v>0.85</v>
      </c>
    </row>
    <row r="3418" spans="1:7">
      <c r="A3418" s="95">
        <v>2014</v>
      </c>
      <c r="B3418" s="95" t="s">
        <v>24</v>
      </c>
      <c r="C3418" s="95" t="s">
        <v>127</v>
      </c>
      <c r="D3418" s="95" t="s">
        <v>1030</v>
      </c>
      <c r="E3418" s="111">
        <v>2250000</v>
      </c>
      <c r="F3418" s="110">
        <f>RANK(E3418,$E$2:$E$4135)</f>
        <v>1639</v>
      </c>
      <c r="G3418" s="109">
        <f>PERCENTRANK($E$2:$E$4135,E3418)</f>
        <v>0.6</v>
      </c>
    </row>
    <row r="3419" spans="1:7">
      <c r="A3419" s="95">
        <v>2014</v>
      </c>
      <c r="B3419" s="95" t="s">
        <v>24</v>
      </c>
      <c r="C3419" s="95" t="s">
        <v>127</v>
      </c>
      <c r="D3419" s="95" t="s">
        <v>1262</v>
      </c>
      <c r="E3419" s="111">
        <v>1400000</v>
      </c>
      <c r="F3419" s="110">
        <f>RANK(E3419,$E$2:$E$4135)</f>
        <v>1966</v>
      </c>
      <c r="G3419" s="109">
        <f>PERCENTRANK($E$2:$E$4135,E3419)</f>
        <v>0.52100000000000002</v>
      </c>
    </row>
    <row r="3420" spans="1:7">
      <c r="A3420" s="95">
        <v>2014</v>
      </c>
      <c r="B3420" s="95" t="s">
        <v>24</v>
      </c>
      <c r="C3420" s="95" t="s">
        <v>127</v>
      </c>
      <c r="D3420" s="95" t="s">
        <v>1479</v>
      </c>
      <c r="E3420" s="111">
        <v>871429</v>
      </c>
      <c r="F3420" s="110">
        <f>RANK(E3420,$E$2:$E$4135)</f>
        <v>2325</v>
      </c>
      <c r="G3420" s="109">
        <f>PERCENTRANK($E$2:$E$4135,E3420)</f>
        <v>0.437</v>
      </c>
    </row>
    <row r="3421" spans="1:7">
      <c r="A3421" s="95">
        <v>2014</v>
      </c>
      <c r="B3421" s="95" t="s">
        <v>24</v>
      </c>
      <c r="C3421" s="95" t="s">
        <v>127</v>
      </c>
      <c r="D3421" s="95" t="s">
        <v>766</v>
      </c>
      <c r="E3421" s="111">
        <v>2750000</v>
      </c>
      <c r="F3421" s="110">
        <f>RANK(E3421,$E$2:$E$4135)</f>
        <v>1487</v>
      </c>
      <c r="G3421" s="109">
        <f>PERCENTRANK($E$2:$E$4135,E3421)</f>
        <v>0.63300000000000001</v>
      </c>
    </row>
    <row r="3422" spans="1:7">
      <c r="A3422" s="95">
        <v>2014</v>
      </c>
      <c r="B3422" s="95" t="s">
        <v>24</v>
      </c>
      <c r="C3422" s="95" t="s">
        <v>127</v>
      </c>
      <c r="D3422" s="95" t="s">
        <v>76</v>
      </c>
      <c r="E3422" s="111">
        <v>10100000</v>
      </c>
      <c r="F3422" s="110">
        <f>RANK(E3422,$E$2:$E$4135)</f>
        <v>428</v>
      </c>
      <c r="G3422" s="109">
        <f>PERCENTRANK($E$2:$E$4135,E3422)</f>
        <v>0.89600000000000002</v>
      </c>
    </row>
    <row r="3423" spans="1:7">
      <c r="A3423" s="95">
        <v>2014</v>
      </c>
      <c r="B3423" s="95" t="s">
        <v>24</v>
      </c>
      <c r="C3423" s="95" t="s">
        <v>127</v>
      </c>
      <c r="D3423" s="95" t="s">
        <v>245</v>
      </c>
      <c r="E3423" s="111">
        <v>5000000</v>
      </c>
      <c r="F3423" s="110">
        <f>RANK(E3423,$E$2:$E$4135)</f>
        <v>956</v>
      </c>
      <c r="G3423" s="109">
        <f>PERCENTRANK($E$2:$E$4135,E3423)</f>
        <v>0.75600000000000001</v>
      </c>
    </row>
    <row r="3424" spans="1:7">
      <c r="A3424" s="95">
        <v>2014</v>
      </c>
      <c r="B3424" s="95" t="s">
        <v>24</v>
      </c>
      <c r="C3424" s="95" t="s">
        <v>127</v>
      </c>
      <c r="D3424" s="95" t="s">
        <v>956</v>
      </c>
      <c r="E3424" s="111">
        <v>1300000</v>
      </c>
      <c r="F3424" s="110">
        <f>RANK(E3424,$E$2:$E$4135)</f>
        <v>2016</v>
      </c>
      <c r="G3424" s="109">
        <f>PERCENTRANK($E$2:$E$4135,E3424)</f>
        <v>0.50900000000000001</v>
      </c>
    </row>
    <row r="3425" spans="1:7">
      <c r="A3425" s="95">
        <v>2014</v>
      </c>
      <c r="B3425" s="95" t="s">
        <v>24</v>
      </c>
      <c r="C3425" s="95" t="s">
        <v>127</v>
      </c>
      <c r="D3425" s="95" t="s">
        <v>83</v>
      </c>
      <c r="E3425" s="111">
        <v>3000000</v>
      </c>
      <c r="F3425" s="110">
        <f>RANK(E3425,$E$2:$E$4135)</f>
        <v>1398</v>
      </c>
      <c r="G3425" s="109">
        <f>PERCENTRANK($E$2:$E$4135,E3425)</f>
        <v>0.64700000000000002</v>
      </c>
    </row>
    <row r="3426" spans="1:7">
      <c r="A3426" s="95">
        <v>2014</v>
      </c>
      <c r="B3426" s="95" t="s">
        <v>24</v>
      </c>
      <c r="C3426" s="95" t="s">
        <v>127</v>
      </c>
      <c r="D3426" s="95" t="s">
        <v>1480</v>
      </c>
      <c r="E3426" s="111">
        <v>510000</v>
      </c>
      <c r="F3426" s="110">
        <f>RANK(E3426,$E$2:$E$4135)</f>
        <v>2760</v>
      </c>
      <c r="G3426" s="109">
        <f>PERCENTRANK($E$2:$E$4135,E3426)</f>
        <v>0.32700000000000001</v>
      </c>
    </row>
    <row r="3427" spans="1:7">
      <c r="A3427" s="95">
        <v>2014</v>
      </c>
      <c r="B3427" s="95" t="s">
        <v>24</v>
      </c>
      <c r="C3427" s="95" t="s">
        <v>127</v>
      </c>
      <c r="D3427" s="95" t="s">
        <v>167</v>
      </c>
      <c r="E3427" s="111">
        <v>13000000</v>
      </c>
      <c r="F3427" s="110">
        <f>RANK(E3427,$E$2:$E$4135)</f>
        <v>260</v>
      </c>
      <c r="G3427" s="109">
        <f>PERCENTRANK($E$2:$E$4135,E3427)</f>
        <v>0.93100000000000005</v>
      </c>
    </row>
    <row r="3428" spans="1:7">
      <c r="A3428" s="95">
        <v>2014</v>
      </c>
      <c r="B3428" s="95" t="s">
        <v>24</v>
      </c>
      <c r="C3428" s="95" t="s">
        <v>127</v>
      </c>
      <c r="D3428" s="95" t="s">
        <v>1319</v>
      </c>
      <c r="E3428" s="111">
        <v>540000</v>
      </c>
      <c r="F3428" s="110">
        <f>RANK(E3428,$E$2:$E$4135)</f>
        <v>2586</v>
      </c>
      <c r="G3428" s="109">
        <f>PERCENTRANK($E$2:$E$4135,E3428)</f>
        <v>0.373</v>
      </c>
    </row>
    <row r="3429" spans="1:7">
      <c r="A3429" s="95">
        <v>2014</v>
      </c>
      <c r="B3429" s="95" t="s">
        <v>24</v>
      </c>
      <c r="C3429" s="95" t="s">
        <v>127</v>
      </c>
      <c r="D3429" s="95" t="s">
        <v>360</v>
      </c>
      <c r="E3429" s="111">
        <v>1900000</v>
      </c>
      <c r="F3429" s="110">
        <f>RANK(E3429,$E$2:$E$4135)</f>
        <v>1773</v>
      </c>
      <c r="G3429" s="109">
        <f>PERCENTRANK($E$2:$E$4135,E3429)</f>
        <v>0.56899999999999995</v>
      </c>
    </row>
    <row r="3430" spans="1:7">
      <c r="A3430" s="95">
        <v>2014</v>
      </c>
      <c r="B3430" s="95" t="s">
        <v>24</v>
      </c>
      <c r="C3430" s="95" t="s">
        <v>127</v>
      </c>
      <c r="D3430" s="95" t="s">
        <v>698</v>
      </c>
      <c r="E3430" s="111">
        <v>4750000</v>
      </c>
      <c r="F3430" s="110">
        <f>RANK(E3430,$E$2:$E$4135)</f>
        <v>1034</v>
      </c>
      <c r="G3430" s="109">
        <f>PERCENTRANK($E$2:$E$4135,E3430)</f>
        <v>0.747</v>
      </c>
    </row>
    <row r="3431" spans="1:7">
      <c r="A3431" s="95">
        <v>2014</v>
      </c>
      <c r="B3431" s="95" t="s">
        <v>24</v>
      </c>
      <c r="C3431" s="95" t="s">
        <v>127</v>
      </c>
      <c r="D3431" s="95" t="s">
        <v>443</v>
      </c>
      <c r="E3431" s="111">
        <v>16000000</v>
      </c>
      <c r="F3431" s="110">
        <f>RANK(E3431,$E$2:$E$4135)</f>
        <v>132</v>
      </c>
      <c r="G3431" s="109">
        <f>PERCENTRANK($E$2:$E$4135,E3431)</f>
        <v>0.96499999999999997</v>
      </c>
    </row>
    <row r="3432" spans="1:7">
      <c r="A3432" s="95">
        <v>2014</v>
      </c>
      <c r="B3432" s="95" t="s">
        <v>24</v>
      </c>
      <c r="C3432" s="95" t="s">
        <v>127</v>
      </c>
      <c r="D3432" s="95" t="s">
        <v>1321</v>
      </c>
      <c r="E3432" s="111">
        <v>556500</v>
      </c>
      <c r="F3432" s="110">
        <f>RANK(E3432,$E$2:$E$4135)</f>
        <v>2561</v>
      </c>
      <c r="G3432" s="109">
        <f>PERCENTRANK($E$2:$E$4135,E3432)</f>
        <v>0.38</v>
      </c>
    </row>
    <row r="3433" spans="1:7">
      <c r="A3433" s="95">
        <v>2014</v>
      </c>
      <c r="B3433" s="95" t="s">
        <v>24</v>
      </c>
      <c r="C3433" s="95" t="s">
        <v>127</v>
      </c>
      <c r="D3433" s="95" t="s">
        <v>173</v>
      </c>
      <c r="E3433" s="111">
        <v>15000000</v>
      </c>
      <c r="F3433" s="110">
        <f>RANK(E3433,$E$2:$E$4135)</f>
        <v>171</v>
      </c>
      <c r="G3433" s="109">
        <f>PERCENTRANK($E$2:$E$4135,E3433)</f>
        <v>0.95299999999999996</v>
      </c>
    </row>
    <row r="3434" spans="1:7">
      <c r="A3434" s="95">
        <v>2014</v>
      </c>
      <c r="B3434" s="95" t="s">
        <v>24</v>
      </c>
      <c r="C3434" s="95" t="s">
        <v>127</v>
      </c>
      <c r="D3434" s="95" t="s">
        <v>175</v>
      </c>
      <c r="E3434" s="111">
        <v>12500000</v>
      </c>
      <c r="F3434" s="110">
        <f>RANK(E3434,$E$2:$E$4135)</f>
        <v>292</v>
      </c>
      <c r="G3434" s="109">
        <f>PERCENTRANK($E$2:$E$4135,E3434)</f>
        <v>0.92600000000000005</v>
      </c>
    </row>
    <row r="3435" spans="1:7">
      <c r="A3435" s="95">
        <v>2014</v>
      </c>
      <c r="B3435" s="95" t="s">
        <v>24</v>
      </c>
      <c r="C3435" s="95" t="s">
        <v>127</v>
      </c>
      <c r="D3435" s="95" t="s">
        <v>199</v>
      </c>
      <c r="E3435" s="111">
        <v>8250000</v>
      </c>
      <c r="F3435" s="110">
        <f>RANK(E3435,$E$2:$E$4135)</f>
        <v>560</v>
      </c>
      <c r="G3435" s="109">
        <f>PERCENTRANK($E$2:$E$4135,E3435)</f>
        <v>0.86299999999999999</v>
      </c>
    </row>
    <row r="3436" spans="1:7">
      <c r="A3436" s="95">
        <v>2014</v>
      </c>
      <c r="B3436" s="95" t="s">
        <v>24</v>
      </c>
      <c r="C3436" s="95" t="s">
        <v>127</v>
      </c>
      <c r="D3436" s="95" t="s">
        <v>123</v>
      </c>
      <c r="E3436" s="111">
        <v>3100000</v>
      </c>
      <c r="F3436" s="110">
        <f>RANK(E3436,$E$2:$E$4135)</f>
        <v>1379</v>
      </c>
      <c r="G3436" s="109">
        <f>PERCENTRANK($E$2:$E$4135,E3436)</f>
        <v>0.66300000000000003</v>
      </c>
    </row>
    <row r="3437" spans="1:7">
      <c r="A3437" s="95">
        <v>2014</v>
      </c>
      <c r="B3437" s="95" t="s">
        <v>24</v>
      </c>
      <c r="C3437" s="95" t="s">
        <v>127</v>
      </c>
      <c r="D3437" s="95" t="s">
        <v>284</v>
      </c>
      <c r="E3437" s="111">
        <v>750000</v>
      </c>
      <c r="F3437" s="110">
        <f>RANK(E3437,$E$2:$E$4135)</f>
        <v>2413</v>
      </c>
      <c r="G3437" s="109">
        <f>PERCENTRANK($E$2:$E$4135,E3437)</f>
        <v>0.40600000000000003</v>
      </c>
    </row>
    <row r="3438" spans="1:7">
      <c r="A3438" s="95">
        <v>2014</v>
      </c>
      <c r="B3438" s="95" t="s">
        <v>24</v>
      </c>
      <c r="C3438" s="95" t="s">
        <v>127</v>
      </c>
      <c r="D3438" s="95" t="s">
        <v>179</v>
      </c>
      <c r="E3438" s="111">
        <v>1275000</v>
      </c>
      <c r="F3438" s="110">
        <f>RANK(E3438,$E$2:$E$4135)</f>
        <v>2033</v>
      </c>
      <c r="G3438" s="109">
        <f>PERCENTRANK($E$2:$E$4135,E3438)</f>
        <v>0.50700000000000001</v>
      </c>
    </row>
    <row r="3439" spans="1:7">
      <c r="A3439" s="95">
        <v>2014</v>
      </c>
      <c r="B3439" s="95" t="s">
        <v>24</v>
      </c>
      <c r="C3439" s="95" t="s">
        <v>127</v>
      </c>
      <c r="D3439" s="95" t="s">
        <v>151</v>
      </c>
      <c r="E3439" s="111">
        <v>5000000</v>
      </c>
      <c r="F3439" s="110">
        <f>RANK(E3439,$E$2:$E$4135)</f>
        <v>956</v>
      </c>
      <c r="G3439" s="109">
        <f>PERCENTRANK($E$2:$E$4135,E3439)</f>
        <v>0.75600000000000001</v>
      </c>
    </row>
    <row r="3440" spans="1:7">
      <c r="A3440" s="95">
        <v>2014</v>
      </c>
      <c r="B3440" s="95" t="s">
        <v>24</v>
      </c>
      <c r="C3440" s="95" t="s">
        <v>127</v>
      </c>
      <c r="D3440" s="95" t="s">
        <v>653</v>
      </c>
      <c r="E3440" s="111">
        <v>13000000</v>
      </c>
      <c r="F3440" s="110">
        <f>RANK(E3440,$E$2:$E$4135)</f>
        <v>260</v>
      </c>
      <c r="G3440" s="109">
        <f>PERCENTRANK($E$2:$E$4135,E3440)</f>
        <v>0.93100000000000005</v>
      </c>
    </row>
    <row r="3441" spans="1:7">
      <c r="A3441" s="95">
        <v>2014</v>
      </c>
      <c r="B3441" s="95" t="s">
        <v>24</v>
      </c>
      <c r="C3441" s="95" t="s">
        <v>127</v>
      </c>
      <c r="D3441" s="95" t="s">
        <v>1481</v>
      </c>
      <c r="E3441" s="111">
        <v>518000</v>
      </c>
      <c r="F3441" s="110">
        <f>RANK(E3441,$E$2:$E$4135)</f>
        <v>2670</v>
      </c>
      <c r="G3441" s="109">
        <f>PERCENTRANK($E$2:$E$4135,E3441)</f>
        <v>0.35299999999999998</v>
      </c>
    </row>
    <row r="3442" spans="1:7">
      <c r="A3442" s="95">
        <v>2014</v>
      </c>
      <c r="B3442" s="95" t="s">
        <v>24</v>
      </c>
      <c r="C3442" s="95" t="s">
        <v>127</v>
      </c>
      <c r="D3442" s="95" t="s">
        <v>1482</v>
      </c>
      <c r="E3442" s="111">
        <v>502000</v>
      </c>
      <c r="F3442" s="110">
        <f>RANK(E3442,$E$2:$E$4135)</f>
        <v>2950</v>
      </c>
      <c r="G3442" s="109">
        <f>PERCENTRANK($E$2:$E$4135,E3442)</f>
        <v>0.28100000000000003</v>
      </c>
    </row>
    <row r="3443" spans="1:7">
      <c r="A3443" s="95">
        <v>2014</v>
      </c>
      <c r="B3443" s="95" t="s">
        <v>25</v>
      </c>
      <c r="C3443" s="95" t="s">
        <v>127</v>
      </c>
      <c r="D3443" s="95" t="s">
        <v>1483</v>
      </c>
      <c r="E3443" s="111">
        <v>7000000</v>
      </c>
      <c r="F3443" s="110">
        <f>RANK(E3443,$E$2:$E$4135)</f>
        <v>681</v>
      </c>
      <c r="G3443" s="109">
        <f>PERCENTRANK($E$2:$E$4135,E3443)</f>
        <v>0.82599999999999996</v>
      </c>
    </row>
    <row r="3444" spans="1:7">
      <c r="A3444" s="95">
        <v>2014</v>
      </c>
      <c r="B3444" s="95" t="s">
        <v>25</v>
      </c>
      <c r="C3444" s="95" t="s">
        <v>127</v>
      </c>
      <c r="D3444" s="95" t="s">
        <v>183</v>
      </c>
      <c r="E3444" s="111">
        <v>4175000</v>
      </c>
      <c r="F3444" s="110">
        <f>RANK(E3444,$E$2:$E$4135)</f>
        <v>1142</v>
      </c>
      <c r="G3444" s="109">
        <f>PERCENTRANK($E$2:$E$4135,E3444)</f>
        <v>0.72299999999999998</v>
      </c>
    </row>
    <row r="3445" spans="1:7">
      <c r="A3445" s="95">
        <v>2014</v>
      </c>
      <c r="B3445" s="95" t="s">
        <v>25</v>
      </c>
      <c r="C3445" s="95" t="s">
        <v>127</v>
      </c>
      <c r="D3445" s="95" t="s">
        <v>460</v>
      </c>
      <c r="E3445" s="111">
        <v>3000000</v>
      </c>
      <c r="F3445" s="110">
        <f>RANK(E3445,$E$2:$E$4135)</f>
        <v>1398</v>
      </c>
      <c r="G3445" s="109">
        <f>PERCENTRANK($E$2:$E$4135,E3445)</f>
        <v>0.64700000000000002</v>
      </c>
    </row>
    <row r="3446" spans="1:7">
      <c r="A3446" s="95">
        <v>2014</v>
      </c>
      <c r="B3446" s="95" t="s">
        <v>25</v>
      </c>
      <c r="C3446" s="95" t="s">
        <v>127</v>
      </c>
      <c r="D3446" s="95" t="s">
        <v>1447</v>
      </c>
      <c r="E3446" s="111">
        <v>501000</v>
      </c>
      <c r="F3446" s="110">
        <f>RANK(E3446,$E$2:$E$4135)</f>
        <v>2989</v>
      </c>
      <c r="G3446" s="109">
        <f>PERCENTRANK($E$2:$E$4135,E3446)</f>
        <v>0.27300000000000002</v>
      </c>
    </row>
    <row r="3447" spans="1:7">
      <c r="A3447" s="95">
        <v>2014</v>
      </c>
      <c r="B3447" s="95" t="s">
        <v>25</v>
      </c>
      <c r="C3447" s="95" t="s">
        <v>127</v>
      </c>
      <c r="D3447" s="95" t="s">
        <v>186</v>
      </c>
      <c r="E3447" s="111">
        <v>14250000</v>
      </c>
      <c r="F3447" s="110">
        <f>RANK(E3447,$E$2:$E$4135)</f>
        <v>209</v>
      </c>
      <c r="G3447" s="109">
        <f>PERCENTRANK($E$2:$E$4135,E3447)</f>
        <v>0.94899999999999995</v>
      </c>
    </row>
    <row r="3448" spans="1:7">
      <c r="A3448" s="95">
        <v>2014</v>
      </c>
      <c r="B3448" s="95" t="s">
        <v>25</v>
      </c>
      <c r="C3448" s="95" t="s">
        <v>127</v>
      </c>
      <c r="D3448" s="95" t="s">
        <v>1139</v>
      </c>
      <c r="E3448" s="111">
        <v>4250000</v>
      </c>
      <c r="F3448" s="110">
        <f>RANK(E3448,$E$2:$E$4135)</f>
        <v>1115</v>
      </c>
      <c r="G3448" s="109">
        <f>PERCENTRANK($E$2:$E$4135,E3448)</f>
        <v>0.72499999999999998</v>
      </c>
    </row>
    <row r="3449" spans="1:7">
      <c r="A3449" s="95">
        <v>2014</v>
      </c>
      <c r="B3449" s="95" t="s">
        <v>25</v>
      </c>
      <c r="C3449" s="95" t="s">
        <v>127</v>
      </c>
      <c r="D3449" s="95" t="s">
        <v>849</v>
      </c>
      <c r="E3449" s="111">
        <v>3750000</v>
      </c>
      <c r="F3449" s="110">
        <f>RANK(E3449,$E$2:$E$4135)</f>
        <v>1232</v>
      </c>
      <c r="G3449" s="109">
        <f>PERCENTRANK($E$2:$E$4135,E3449)</f>
        <v>0.69699999999999995</v>
      </c>
    </row>
    <row r="3450" spans="1:7">
      <c r="A3450" s="95">
        <v>2014</v>
      </c>
      <c r="B3450" s="95" t="s">
        <v>25</v>
      </c>
      <c r="C3450" s="95" t="s">
        <v>127</v>
      </c>
      <c r="D3450" s="95" t="s">
        <v>884</v>
      </c>
      <c r="E3450" s="111">
        <v>15000000</v>
      </c>
      <c r="F3450" s="110">
        <f>RANK(E3450,$E$2:$E$4135)</f>
        <v>171</v>
      </c>
      <c r="G3450" s="109">
        <f>PERCENTRANK($E$2:$E$4135,E3450)</f>
        <v>0.95299999999999996</v>
      </c>
    </row>
    <row r="3451" spans="1:7">
      <c r="A3451" s="95">
        <v>2014</v>
      </c>
      <c r="B3451" s="95" t="s">
        <v>25</v>
      </c>
      <c r="C3451" s="95" t="s">
        <v>127</v>
      </c>
      <c r="D3451" s="95" t="s">
        <v>1306</v>
      </c>
      <c r="E3451" s="111">
        <v>511000</v>
      </c>
      <c r="F3451" s="110">
        <f>RANK(E3451,$E$2:$E$4135)</f>
        <v>2746</v>
      </c>
      <c r="G3451" s="109">
        <f>PERCENTRANK($E$2:$E$4135,E3451)</f>
        <v>0.33500000000000002</v>
      </c>
    </row>
    <row r="3452" spans="1:7">
      <c r="A3452" s="95">
        <v>2014</v>
      </c>
      <c r="B3452" s="95" t="s">
        <v>25</v>
      </c>
      <c r="C3452" s="95" t="s">
        <v>127</v>
      </c>
      <c r="D3452" s="95" t="s">
        <v>1141</v>
      </c>
      <c r="E3452" s="111">
        <v>950000</v>
      </c>
      <c r="F3452" s="110">
        <f>RANK(E3452,$E$2:$E$4135)</f>
        <v>2251</v>
      </c>
      <c r="G3452" s="109">
        <f>PERCENTRANK($E$2:$E$4135,E3452)</f>
        <v>0.45200000000000001</v>
      </c>
    </row>
    <row r="3453" spans="1:7">
      <c r="A3453" s="95">
        <v>2014</v>
      </c>
      <c r="B3453" s="95" t="s">
        <v>25</v>
      </c>
      <c r="C3453" s="95" t="s">
        <v>127</v>
      </c>
      <c r="D3453" s="95" t="s">
        <v>1345</v>
      </c>
      <c r="E3453" s="111">
        <v>510000</v>
      </c>
      <c r="F3453" s="110">
        <f>RANK(E3453,$E$2:$E$4135)</f>
        <v>2760</v>
      </c>
      <c r="G3453" s="109">
        <f>PERCENTRANK($E$2:$E$4135,E3453)</f>
        <v>0.32700000000000001</v>
      </c>
    </row>
    <row r="3454" spans="1:7">
      <c r="A3454" s="95">
        <v>2014</v>
      </c>
      <c r="B3454" s="95" t="s">
        <v>25</v>
      </c>
      <c r="C3454" s="95" t="s">
        <v>127</v>
      </c>
      <c r="D3454" s="95" t="s">
        <v>1456</v>
      </c>
      <c r="E3454" s="111">
        <v>505500</v>
      </c>
      <c r="F3454" s="110">
        <f>RANK(E3454,$E$2:$E$4135)</f>
        <v>2835</v>
      </c>
      <c r="G3454" s="109">
        <f>PERCENTRANK($E$2:$E$4135,E3454)</f>
        <v>0.312</v>
      </c>
    </row>
    <row r="3455" spans="1:7">
      <c r="A3455" s="95">
        <v>2014</v>
      </c>
      <c r="B3455" s="95" t="s">
        <v>25</v>
      </c>
      <c r="C3455" s="95" t="s">
        <v>127</v>
      </c>
      <c r="D3455" s="95" t="s">
        <v>1323</v>
      </c>
      <c r="E3455" s="111">
        <v>512000</v>
      </c>
      <c r="F3455" s="110">
        <f>RANK(E3455,$E$2:$E$4135)</f>
        <v>2734</v>
      </c>
      <c r="G3455" s="109">
        <f>PERCENTRANK($E$2:$E$4135,E3455)</f>
        <v>0.33700000000000002</v>
      </c>
    </row>
    <row r="3456" spans="1:7">
      <c r="A3456" s="95">
        <v>2014</v>
      </c>
      <c r="B3456" s="95" t="s">
        <v>25</v>
      </c>
      <c r="C3456" s="95" t="s">
        <v>127</v>
      </c>
      <c r="D3456" s="95" t="s">
        <v>1484</v>
      </c>
      <c r="E3456" s="111">
        <v>500000</v>
      </c>
      <c r="F3456" s="110">
        <f>RANK(E3456,$E$2:$E$4135)</f>
        <v>3014</v>
      </c>
      <c r="G3456" s="109">
        <f>PERCENTRANK($E$2:$E$4135,E3456)</f>
        <v>0.252</v>
      </c>
    </row>
    <row r="3457" spans="1:7">
      <c r="A3457" s="95">
        <v>2014</v>
      </c>
      <c r="B3457" s="95" t="s">
        <v>25</v>
      </c>
      <c r="C3457" s="95" t="s">
        <v>127</v>
      </c>
      <c r="D3457" s="95" t="s">
        <v>191</v>
      </c>
      <c r="E3457" s="111">
        <v>2500000</v>
      </c>
      <c r="F3457" s="110">
        <f>RANK(E3457,$E$2:$E$4135)</f>
        <v>1555</v>
      </c>
      <c r="G3457" s="109">
        <f>PERCENTRANK($E$2:$E$4135,E3457)</f>
        <v>0.61699999999999999</v>
      </c>
    </row>
    <row r="3458" spans="1:7">
      <c r="A3458" s="95">
        <v>2014</v>
      </c>
      <c r="B3458" s="95" t="s">
        <v>25</v>
      </c>
      <c r="C3458" s="95" t="s">
        <v>127</v>
      </c>
      <c r="D3458" s="95" t="s">
        <v>386</v>
      </c>
      <c r="E3458" s="111">
        <v>4000000</v>
      </c>
      <c r="F3458" s="110">
        <f>RANK(E3458,$E$2:$E$4135)</f>
        <v>1155</v>
      </c>
      <c r="G3458" s="109">
        <f>PERCENTRANK($E$2:$E$4135,E3458)</f>
        <v>0.70799999999999996</v>
      </c>
    </row>
    <row r="3459" spans="1:7">
      <c r="A3459" s="95">
        <v>2014</v>
      </c>
      <c r="B3459" s="95" t="s">
        <v>25</v>
      </c>
      <c r="C3459" s="95" t="s">
        <v>127</v>
      </c>
      <c r="D3459" s="95" t="s">
        <v>395</v>
      </c>
      <c r="E3459" s="111">
        <v>1750000</v>
      </c>
      <c r="F3459" s="110">
        <f>RANK(E3459,$E$2:$E$4135)</f>
        <v>1807</v>
      </c>
      <c r="G3459" s="109">
        <f>PERCENTRANK($E$2:$E$4135,E3459)</f>
        <v>0.55600000000000005</v>
      </c>
    </row>
    <row r="3460" spans="1:7">
      <c r="A3460" s="95">
        <v>2014</v>
      </c>
      <c r="B3460" s="95" t="s">
        <v>25</v>
      </c>
      <c r="C3460" s="95" t="s">
        <v>127</v>
      </c>
      <c r="D3460" s="95" t="s">
        <v>1325</v>
      </c>
      <c r="E3460" s="111">
        <v>850000</v>
      </c>
      <c r="F3460" s="110">
        <f>RANK(E3460,$E$2:$E$4135)</f>
        <v>2330</v>
      </c>
      <c r="G3460" s="109">
        <f>PERCENTRANK($E$2:$E$4135,E3460)</f>
        <v>0.42899999999999999</v>
      </c>
    </row>
    <row r="3461" spans="1:7">
      <c r="A3461" s="95">
        <v>2014</v>
      </c>
      <c r="B3461" s="95" t="s">
        <v>25</v>
      </c>
      <c r="C3461" s="95" t="s">
        <v>127</v>
      </c>
      <c r="D3461" s="95" t="s">
        <v>202</v>
      </c>
      <c r="E3461" s="111">
        <v>9500000</v>
      </c>
      <c r="F3461" s="110">
        <f>RANK(E3461,$E$2:$E$4135)</f>
        <v>473</v>
      </c>
      <c r="G3461" s="109">
        <f>PERCENTRANK($E$2:$E$4135,E3461)</f>
        <v>0.88100000000000001</v>
      </c>
    </row>
    <row r="3462" spans="1:7">
      <c r="A3462" s="95">
        <v>2014</v>
      </c>
      <c r="B3462" s="95" t="s">
        <v>25</v>
      </c>
      <c r="C3462" s="95" t="s">
        <v>127</v>
      </c>
      <c r="D3462" s="95" t="s">
        <v>929</v>
      </c>
      <c r="E3462" s="111">
        <v>3500000</v>
      </c>
      <c r="F3462" s="110">
        <f>RANK(E3462,$E$2:$E$4135)</f>
        <v>1281</v>
      </c>
      <c r="G3462" s="109">
        <f>PERCENTRANK($E$2:$E$4135,E3462)</f>
        <v>0.68300000000000005</v>
      </c>
    </row>
    <row r="3463" spans="1:7">
      <c r="A3463" s="95">
        <v>2014</v>
      </c>
      <c r="B3463" s="95" t="s">
        <v>25</v>
      </c>
      <c r="C3463" s="95" t="s">
        <v>127</v>
      </c>
      <c r="D3463" s="95" t="s">
        <v>1326</v>
      </c>
      <c r="E3463" s="111">
        <v>500000</v>
      </c>
      <c r="F3463" s="110">
        <f>RANK(E3463,$E$2:$E$4135)</f>
        <v>3014</v>
      </c>
      <c r="G3463" s="109">
        <f>PERCENTRANK($E$2:$E$4135,E3463)</f>
        <v>0.252</v>
      </c>
    </row>
    <row r="3464" spans="1:7">
      <c r="A3464" s="95">
        <v>2014</v>
      </c>
      <c r="B3464" s="95" t="s">
        <v>25</v>
      </c>
      <c r="C3464" s="95" t="s">
        <v>127</v>
      </c>
      <c r="D3464" s="95" t="s">
        <v>1327</v>
      </c>
      <c r="E3464" s="111">
        <v>516000</v>
      </c>
      <c r="F3464" s="110">
        <f>RANK(E3464,$E$2:$E$4135)</f>
        <v>2683</v>
      </c>
      <c r="G3464" s="109">
        <f>PERCENTRANK($E$2:$E$4135,E3464)</f>
        <v>0.35</v>
      </c>
    </row>
    <row r="3465" spans="1:7">
      <c r="A3465" s="95">
        <v>2014</v>
      </c>
      <c r="B3465" s="95" t="s">
        <v>25</v>
      </c>
      <c r="C3465" s="95" t="s">
        <v>127</v>
      </c>
      <c r="D3465" s="95" t="s">
        <v>930</v>
      </c>
      <c r="E3465" s="111">
        <v>2800000</v>
      </c>
      <c r="F3465" s="110">
        <f>RANK(E3465,$E$2:$E$4135)</f>
        <v>1477</v>
      </c>
      <c r="G3465" s="109">
        <f>PERCENTRANK($E$2:$E$4135,E3465)</f>
        <v>0.64100000000000001</v>
      </c>
    </row>
    <row r="3466" spans="1:7">
      <c r="A3466" s="95">
        <v>2014</v>
      </c>
      <c r="B3466" s="95" t="s">
        <v>25</v>
      </c>
      <c r="C3466" s="95" t="s">
        <v>127</v>
      </c>
      <c r="D3466" s="95" t="s">
        <v>1485</v>
      </c>
      <c r="E3466" s="111">
        <v>500000</v>
      </c>
      <c r="F3466" s="110">
        <f>RANK(E3466,$E$2:$E$4135)</f>
        <v>3014</v>
      </c>
      <c r="G3466" s="109">
        <f>PERCENTRANK($E$2:$E$4135,E3466)</f>
        <v>0.252</v>
      </c>
    </row>
    <row r="3467" spans="1:7">
      <c r="A3467" s="95">
        <v>2014</v>
      </c>
      <c r="B3467" s="95" t="s">
        <v>26</v>
      </c>
      <c r="C3467" s="95" t="s">
        <v>73</v>
      </c>
      <c r="D3467" s="95" t="s">
        <v>920</v>
      </c>
      <c r="E3467" s="111">
        <v>500000</v>
      </c>
      <c r="F3467" s="110">
        <f>RANK(E3467,$E$2:$E$4135)</f>
        <v>3014</v>
      </c>
      <c r="G3467" s="109">
        <f>PERCENTRANK($E$2:$E$4135,E3467)</f>
        <v>0.252</v>
      </c>
    </row>
    <row r="3468" spans="1:7">
      <c r="A3468" s="95">
        <v>2014</v>
      </c>
      <c r="B3468" s="95" t="s">
        <v>26</v>
      </c>
      <c r="C3468" s="95" t="s">
        <v>73</v>
      </c>
      <c r="D3468" s="95" t="s">
        <v>348</v>
      </c>
      <c r="E3468" s="111">
        <v>875000</v>
      </c>
      <c r="F3468" s="110">
        <f>RANK(E3468,$E$2:$E$4135)</f>
        <v>2315</v>
      </c>
      <c r="G3468" s="109">
        <f>PERCENTRANK($E$2:$E$4135,E3468)</f>
        <v>0.437</v>
      </c>
    </row>
    <row r="3469" spans="1:7">
      <c r="A3469" s="95">
        <v>2014</v>
      </c>
      <c r="B3469" s="95" t="s">
        <v>26</v>
      </c>
      <c r="C3469" s="95" t="s">
        <v>73</v>
      </c>
      <c r="D3469" s="95" t="s">
        <v>931</v>
      </c>
      <c r="E3469" s="111">
        <v>2300000</v>
      </c>
      <c r="F3469" s="110">
        <f>RANK(E3469,$E$2:$E$4135)</f>
        <v>1623</v>
      </c>
      <c r="G3469" s="109">
        <f>PERCENTRANK($E$2:$E$4135,E3469)</f>
        <v>0.60499999999999998</v>
      </c>
    </row>
    <row r="3470" spans="1:7">
      <c r="A3470" s="95">
        <v>2014</v>
      </c>
      <c r="B3470" s="95" t="s">
        <v>26</v>
      </c>
      <c r="C3470" s="95" t="s">
        <v>73</v>
      </c>
      <c r="D3470" s="95" t="s">
        <v>350</v>
      </c>
      <c r="E3470" s="111">
        <v>2500000</v>
      </c>
      <c r="F3470" s="110">
        <f>RANK(E3470,$E$2:$E$4135)</f>
        <v>1555</v>
      </c>
      <c r="G3470" s="109">
        <f>PERCENTRANK($E$2:$E$4135,E3470)</f>
        <v>0.61699999999999999</v>
      </c>
    </row>
    <row r="3471" spans="1:7">
      <c r="A3471" s="95">
        <v>2014</v>
      </c>
      <c r="B3471" s="95" t="s">
        <v>26</v>
      </c>
      <c r="C3471" s="95" t="s">
        <v>73</v>
      </c>
      <c r="D3471" s="95" t="s">
        <v>1329</v>
      </c>
      <c r="E3471" s="111">
        <v>530000</v>
      </c>
      <c r="F3471" s="110">
        <f>RANK(E3471,$E$2:$E$4135)</f>
        <v>2605</v>
      </c>
      <c r="G3471" s="109">
        <f>PERCENTRANK($E$2:$E$4135,E3471)</f>
        <v>0.36799999999999999</v>
      </c>
    </row>
    <row r="3472" spans="1:7">
      <c r="A3472" s="95">
        <v>2014</v>
      </c>
      <c r="B3472" s="95" t="s">
        <v>26</v>
      </c>
      <c r="C3472" s="95" t="s">
        <v>73</v>
      </c>
      <c r="D3472" s="95" t="s">
        <v>933</v>
      </c>
      <c r="E3472" s="111">
        <v>5000000</v>
      </c>
      <c r="F3472" s="110">
        <f>RANK(E3472,$E$2:$E$4135)</f>
        <v>956</v>
      </c>
      <c r="G3472" s="109">
        <f>PERCENTRANK($E$2:$E$4135,E3472)</f>
        <v>0.75600000000000001</v>
      </c>
    </row>
    <row r="3473" spans="1:7">
      <c r="A3473" s="95">
        <v>2014</v>
      </c>
      <c r="B3473" s="95" t="s">
        <v>26</v>
      </c>
      <c r="C3473" s="95" t="s">
        <v>73</v>
      </c>
      <c r="D3473" s="95" t="s">
        <v>1330</v>
      </c>
      <c r="E3473" s="111">
        <v>4500000</v>
      </c>
      <c r="F3473" s="110">
        <f>RANK(E3473,$E$2:$E$4135)</f>
        <v>1060</v>
      </c>
      <c r="G3473" s="109">
        <f>PERCENTRANK($E$2:$E$4135,E3473)</f>
        <v>0.73599999999999999</v>
      </c>
    </row>
    <row r="3474" spans="1:7">
      <c r="A3474" s="95">
        <v>2014</v>
      </c>
      <c r="B3474" s="95" t="s">
        <v>26</v>
      </c>
      <c r="C3474" s="95" t="s">
        <v>73</v>
      </c>
      <c r="D3474" s="95" t="s">
        <v>1486</v>
      </c>
      <c r="E3474" s="111">
        <v>505500</v>
      </c>
      <c r="F3474" s="110">
        <f>RANK(E3474,$E$2:$E$4135)</f>
        <v>2835</v>
      </c>
      <c r="G3474" s="109">
        <f>PERCENTRANK($E$2:$E$4135,E3474)</f>
        <v>0.312</v>
      </c>
    </row>
    <row r="3475" spans="1:7">
      <c r="A3475" s="95">
        <v>2014</v>
      </c>
      <c r="B3475" s="95" t="s">
        <v>26</v>
      </c>
      <c r="C3475" s="95" t="s">
        <v>73</v>
      </c>
      <c r="D3475" s="95" t="s">
        <v>304</v>
      </c>
      <c r="E3475" s="111">
        <v>6000000</v>
      </c>
      <c r="F3475" s="110">
        <f>RANK(E3475,$E$2:$E$4135)</f>
        <v>790</v>
      </c>
      <c r="G3475" s="109">
        <f>PERCENTRANK($E$2:$E$4135,E3475)</f>
        <v>0.79900000000000004</v>
      </c>
    </row>
    <row r="3476" spans="1:7">
      <c r="A3476" s="95">
        <v>2014</v>
      </c>
      <c r="B3476" s="95" t="s">
        <v>26</v>
      </c>
      <c r="C3476" s="95" t="s">
        <v>73</v>
      </c>
      <c r="D3476" s="95" t="s">
        <v>82</v>
      </c>
      <c r="E3476" s="111">
        <v>11000000</v>
      </c>
      <c r="F3476" s="110">
        <f>RANK(E3476,$E$2:$E$4135)</f>
        <v>371</v>
      </c>
      <c r="G3476" s="109">
        <f>PERCENTRANK($E$2:$E$4135,E3476)</f>
        <v>0.90400000000000003</v>
      </c>
    </row>
    <row r="3477" spans="1:7">
      <c r="A3477" s="95">
        <v>2014</v>
      </c>
      <c r="B3477" s="95" t="s">
        <v>26</v>
      </c>
      <c r="C3477" s="95" t="s">
        <v>73</v>
      </c>
      <c r="D3477" s="95" t="s">
        <v>1137</v>
      </c>
      <c r="E3477" s="111">
        <v>550000</v>
      </c>
      <c r="F3477" s="110">
        <f>RANK(E3477,$E$2:$E$4135)</f>
        <v>2564</v>
      </c>
      <c r="G3477" s="109">
        <f>PERCENTRANK($E$2:$E$4135,E3477)</f>
        <v>0.376</v>
      </c>
    </row>
    <row r="3478" spans="1:7">
      <c r="A3478" s="95">
        <v>2014</v>
      </c>
      <c r="B3478" s="95" t="s">
        <v>26</v>
      </c>
      <c r="C3478" s="95" t="s">
        <v>73</v>
      </c>
      <c r="D3478" s="95" t="s">
        <v>1487</v>
      </c>
      <c r="E3478" s="111">
        <v>502500</v>
      </c>
      <c r="F3478" s="110">
        <f>RANK(E3478,$E$2:$E$4135)</f>
        <v>2927</v>
      </c>
      <c r="G3478" s="109">
        <f>PERCENTRANK($E$2:$E$4135,E3478)</f>
        <v>0.28799999999999998</v>
      </c>
    </row>
    <row r="3479" spans="1:7">
      <c r="A3479" s="95">
        <v>2014</v>
      </c>
      <c r="B3479" s="95" t="s">
        <v>26</v>
      </c>
      <c r="C3479" s="95" t="s">
        <v>73</v>
      </c>
      <c r="D3479" s="95" t="s">
        <v>1488</v>
      </c>
      <c r="E3479" s="111">
        <v>502000</v>
      </c>
      <c r="F3479" s="110">
        <f>RANK(E3479,$E$2:$E$4135)</f>
        <v>2950</v>
      </c>
      <c r="G3479" s="109">
        <f>PERCENTRANK($E$2:$E$4135,E3479)</f>
        <v>0.28100000000000003</v>
      </c>
    </row>
    <row r="3480" spans="1:7">
      <c r="A3480" s="95">
        <v>2014</v>
      </c>
      <c r="B3480" s="95" t="s">
        <v>26</v>
      </c>
      <c r="C3480" s="95" t="s">
        <v>73</v>
      </c>
      <c r="D3480" s="95" t="s">
        <v>1332</v>
      </c>
      <c r="E3480" s="111">
        <v>1250000</v>
      </c>
      <c r="F3480" s="110">
        <f>RANK(E3480,$E$2:$E$4135)</f>
        <v>2039</v>
      </c>
      <c r="G3480" s="109">
        <f>PERCENTRANK($E$2:$E$4135,E3480)</f>
        <v>0.5</v>
      </c>
    </row>
    <row r="3481" spans="1:7">
      <c r="A3481" s="95">
        <v>2014</v>
      </c>
      <c r="B3481" s="95" t="s">
        <v>26</v>
      </c>
      <c r="C3481" s="95" t="s">
        <v>73</v>
      </c>
      <c r="D3481" s="95" t="s">
        <v>1333</v>
      </c>
      <c r="E3481" s="111">
        <v>514000</v>
      </c>
      <c r="F3481" s="110">
        <f>RANK(E3481,$E$2:$E$4135)</f>
        <v>2709</v>
      </c>
      <c r="G3481" s="109">
        <f>PERCENTRANK($E$2:$E$4135,E3481)</f>
        <v>0.34399999999999997</v>
      </c>
    </row>
    <row r="3482" spans="1:7">
      <c r="A3482" s="95">
        <v>2014</v>
      </c>
      <c r="B3482" s="95" t="s">
        <v>26</v>
      </c>
      <c r="C3482" s="95" t="s">
        <v>73</v>
      </c>
      <c r="D3482" s="95" t="s">
        <v>1379</v>
      </c>
      <c r="E3482" s="111">
        <v>2000000</v>
      </c>
      <c r="F3482" s="110">
        <f>RANK(E3482,$E$2:$E$4135)</f>
        <v>1706</v>
      </c>
      <c r="G3482" s="109">
        <f>PERCENTRANK($E$2:$E$4135,E3482)</f>
        <v>0.57299999999999995</v>
      </c>
    </row>
    <row r="3483" spans="1:7">
      <c r="A3483" s="95">
        <v>2014</v>
      </c>
      <c r="B3483" s="95" t="s">
        <v>26</v>
      </c>
      <c r="C3483" s="95" t="s">
        <v>73</v>
      </c>
      <c r="D3483" s="95" t="s">
        <v>1489</v>
      </c>
      <c r="E3483" s="111">
        <v>503500</v>
      </c>
      <c r="F3483" s="110">
        <f>RANK(E3483,$E$2:$E$4135)</f>
        <v>2907</v>
      </c>
      <c r="G3483" s="109">
        <f>PERCENTRANK($E$2:$E$4135,E3483)</f>
        <v>0.29599999999999999</v>
      </c>
    </row>
    <row r="3484" spans="1:7">
      <c r="A3484" s="95">
        <v>2014</v>
      </c>
      <c r="B3484" s="95" t="s">
        <v>26</v>
      </c>
      <c r="C3484" s="95" t="s">
        <v>73</v>
      </c>
      <c r="D3484" s="95" t="s">
        <v>227</v>
      </c>
      <c r="E3484" s="111">
        <v>1775000</v>
      </c>
      <c r="F3484" s="110">
        <f>RANK(E3484,$E$2:$E$4135)</f>
        <v>1801</v>
      </c>
      <c r="G3484" s="109">
        <f>PERCENTRANK($E$2:$E$4135,E3484)</f>
        <v>0.56399999999999995</v>
      </c>
    </row>
    <row r="3485" spans="1:7">
      <c r="A3485" s="95">
        <v>2014</v>
      </c>
      <c r="B3485" s="95" t="s">
        <v>26</v>
      </c>
      <c r="C3485" s="95" t="s">
        <v>73</v>
      </c>
      <c r="D3485" s="95" t="s">
        <v>756</v>
      </c>
      <c r="E3485" s="111">
        <v>5000000</v>
      </c>
      <c r="F3485" s="110">
        <f>RANK(E3485,$E$2:$E$4135)</f>
        <v>956</v>
      </c>
      <c r="G3485" s="109">
        <f>PERCENTRANK($E$2:$E$4135,E3485)</f>
        <v>0.75600000000000001</v>
      </c>
    </row>
    <row r="3486" spans="1:7">
      <c r="A3486" s="95">
        <v>2014</v>
      </c>
      <c r="B3486" s="95" t="s">
        <v>26</v>
      </c>
      <c r="C3486" s="95" t="s">
        <v>73</v>
      </c>
      <c r="D3486" s="95" t="s">
        <v>1425</v>
      </c>
      <c r="E3486" s="111">
        <v>505000</v>
      </c>
      <c r="F3486" s="110">
        <f>RANK(E3486,$E$2:$E$4135)</f>
        <v>2846</v>
      </c>
      <c r="G3486" s="109">
        <f>PERCENTRANK($E$2:$E$4135,E3486)</f>
        <v>0.30499999999999999</v>
      </c>
    </row>
    <row r="3487" spans="1:7">
      <c r="A3487" s="95">
        <v>2014</v>
      </c>
      <c r="B3487" s="95" t="s">
        <v>26</v>
      </c>
      <c r="C3487" s="95" t="s">
        <v>73</v>
      </c>
      <c r="D3487" s="95" t="s">
        <v>1101</v>
      </c>
      <c r="E3487" s="111">
        <v>1325000</v>
      </c>
      <c r="F3487" s="110">
        <f>RANK(E3487,$E$2:$E$4135)</f>
        <v>2013</v>
      </c>
      <c r="G3487" s="109">
        <f>PERCENTRANK($E$2:$E$4135,E3487)</f>
        <v>0.51200000000000001</v>
      </c>
    </row>
    <row r="3488" spans="1:7">
      <c r="A3488" s="95">
        <v>2014</v>
      </c>
      <c r="B3488" s="95" t="s">
        <v>26</v>
      </c>
      <c r="C3488" s="95" t="s">
        <v>73</v>
      </c>
      <c r="D3488" s="95" t="s">
        <v>623</v>
      </c>
      <c r="E3488" s="111">
        <v>1500000</v>
      </c>
      <c r="F3488" s="110">
        <f>RANK(E3488,$E$2:$E$4135)</f>
        <v>1886</v>
      </c>
      <c r="G3488" s="109">
        <f>PERCENTRANK($E$2:$E$4135,E3488)</f>
        <v>0.52800000000000002</v>
      </c>
    </row>
    <row r="3489" spans="1:7">
      <c r="A3489" s="95">
        <v>2014</v>
      </c>
      <c r="B3489" s="95" t="s">
        <v>26</v>
      </c>
      <c r="C3489" s="95" t="s">
        <v>73</v>
      </c>
      <c r="D3489" s="95" t="s">
        <v>287</v>
      </c>
      <c r="E3489" s="111">
        <v>1710000</v>
      </c>
      <c r="F3489" s="110">
        <f>RANK(E3489,$E$2:$E$4135)</f>
        <v>1837</v>
      </c>
      <c r="G3489" s="109">
        <f>PERCENTRANK($E$2:$E$4135,E3489)</f>
        <v>0.55500000000000005</v>
      </c>
    </row>
    <row r="3490" spans="1:7">
      <c r="A3490" s="95">
        <v>2014</v>
      </c>
      <c r="B3490" s="95" t="s">
        <v>26</v>
      </c>
      <c r="C3490" s="95" t="s">
        <v>73</v>
      </c>
      <c r="D3490" s="95" t="s">
        <v>372</v>
      </c>
      <c r="E3490" s="111">
        <v>3850000</v>
      </c>
      <c r="F3490" s="110">
        <f>RANK(E3490,$E$2:$E$4135)</f>
        <v>1218</v>
      </c>
      <c r="G3490" s="109">
        <f>PERCENTRANK($E$2:$E$4135,E3490)</f>
        <v>0.70499999999999996</v>
      </c>
    </row>
    <row r="3491" spans="1:7">
      <c r="A3491" s="95">
        <v>2014</v>
      </c>
      <c r="B3491" s="95" t="s">
        <v>26</v>
      </c>
      <c r="C3491" s="95" t="s">
        <v>73</v>
      </c>
      <c r="D3491" s="95" t="s">
        <v>510</v>
      </c>
      <c r="E3491" s="111">
        <v>5000000</v>
      </c>
      <c r="F3491" s="110">
        <f>RANK(E3491,$E$2:$E$4135)</f>
        <v>956</v>
      </c>
      <c r="G3491" s="109">
        <f>PERCENTRANK($E$2:$E$4135,E3491)</f>
        <v>0.75600000000000001</v>
      </c>
    </row>
    <row r="3492" spans="1:7">
      <c r="A3492" s="95">
        <v>2014</v>
      </c>
      <c r="B3492" s="95" t="s">
        <v>26</v>
      </c>
      <c r="C3492" s="95" t="s">
        <v>73</v>
      </c>
      <c r="D3492" s="95" t="s">
        <v>945</v>
      </c>
      <c r="E3492" s="111">
        <v>3900000</v>
      </c>
      <c r="F3492" s="110">
        <f>RANK(E3492,$E$2:$E$4135)</f>
        <v>1212</v>
      </c>
      <c r="G3492" s="109">
        <f>PERCENTRANK($E$2:$E$4135,E3492)</f>
        <v>0.70599999999999996</v>
      </c>
    </row>
    <row r="3493" spans="1:7">
      <c r="A3493" s="95">
        <v>2014</v>
      </c>
      <c r="B3493" s="95" t="s">
        <v>26</v>
      </c>
      <c r="C3493" s="95" t="s">
        <v>73</v>
      </c>
      <c r="D3493" s="95" t="s">
        <v>1186</v>
      </c>
      <c r="E3493" s="111">
        <v>1425000</v>
      </c>
      <c r="F3493" s="110">
        <f>RANK(E3493,$E$2:$E$4135)</f>
        <v>1963</v>
      </c>
      <c r="G3493" s="109">
        <f>PERCENTRANK($E$2:$E$4135,E3493)</f>
        <v>0.52500000000000002</v>
      </c>
    </row>
    <row r="3494" spans="1:7">
      <c r="A3494" s="95">
        <v>2014</v>
      </c>
      <c r="B3494" s="95" t="s">
        <v>27</v>
      </c>
      <c r="C3494" s="95" t="s">
        <v>73</v>
      </c>
      <c r="D3494" s="95" t="s">
        <v>237</v>
      </c>
      <c r="E3494" s="111">
        <v>9000000</v>
      </c>
      <c r="F3494" s="110">
        <f>RANK(E3494,$E$2:$E$4135)</f>
        <v>503</v>
      </c>
      <c r="G3494" s="109">
        <f>PERCENTRANK($E$2:$E$4135,E3494)</f>
        <v>0.872</v>
      </c>
    </row>
    <row r="3495" spans="1:7">
      <c r="A3495" s="95">
        <v>2014</v>
      </c>
      <c r="B3495" s="95" t="s">
        <v>27</v>
      </c>
      <c r="C3495" s="95" t="s">
        <v>73</v>
      </c>
      <c r="D3495" s="95" t="s">
        <v>464</v>
      </c>
      <c r="E3495" s="111">
        <v>7000000</v>
      </c>
      <c r="F3495" s="110">
        <f>RANK(E3495,$E$2:$E$4135)</f>
        <v>681</v>
      </c>
      <c r="G3495" s="109">
        <f>PERCENTRANK($E$2:$E$4135,E3495)</f>
        <v>0.82599999999999996</v>
      </c>
    </row>
    <row r="3496" spans="1:7">
      <c r="A3496" s="95">
        <v>2014</v>
      </c>
      <c r="B3496" s="95" t="s">
        <v>27</v>
      </c>
      <c r="C3496" s="95" t="s">
        <v>73</v>
      </c>
      <c r="D3496" s="95" t="s">
        <v>239</v>
      </c>
      <c r="E3496" s="111">
        <v>10000000</v>
      </c>
      <c r="F3496" s="110">
        <f>RANK(E3496,$E$2:$E$4135)</f>
        <v>431</v>
      </c>
      <c r="G3496" s="109">
        <f>PERCENTRANK($E$2:$E$4135,E3496)</f>
        <v>0.88700000000000001</v>
      </c>
    </row>
    <row r="3497" spans="1:7">
      <c r="A3497" s="95">
        <v>2014</v>
      </c>
      <c r="B3497" s="95" t="s">
        <v>27</v>
      </c>
      <c r="C3497" s="95" t="s">
        <v>73</v>
      </c>
      <c r="D3497" s="95" t="s">
        <v>939</v>
      </c>
      <c r="E3497" s="111">
        <v>5000000</v>
      </c>
      <c r="F3497" s="110">
        <f>RANK(E3497,$E$2:$E$4135)</f>
        <v>956</v>
      </c>
      <c r="G3497" s="109">
        <f>PERCENTRANK($E$2:$E$4135,E3497)</f>
        <v>0.75600000000000001</v>
      </c>
    </row>
    <row r="3498" spans="1:7">
      <c r="A3498" s="95">
        <v>2014</v>
      </c>
      <c r="B3498" s="95" t="s">
        <v>27</v>
      </c>
      <c r="C3498" s="95" t="s">
        <v>73</v>
      </c>
      <c r="D3498" s="95" t="s">
        <v>1490</v>
      </c>
      <c r="E3498" s="111">
        <v>500000</v>
      </c>
      <c r="F3498" s="110">
        <f>RANK(E3498,$E$2:$E$4135)</f>
        <v>3014</v>
      </c>
      <c r="G3498" s="109">
        <f>PERCENTRANK($E$2:$E$4135,E3498)</f>
        <v>0.252</v>
      </c>
    </row>
    <row r="3499" spans="1:7">
      <c r="A3499" s="95">
        <v>2014</v>
      </c>
      <c r="B3499" s="95" t="s">
        <v>27</v>
      </c>
      <c r="C3499" s="95" t="s">
        <v>73</v>
      </c>
      <c r="D3499" s="95" t="s">
        <v>1491</v>
      </c>
      <c r="E3499" s="111">
        <v>512500</v>
      </c>
      <c r="F3499" s="110">
        <f>RANK(E3499,$E$2:$E$4135)</f>
        <v>2720</v>
      </c>
      <c r="G3499" s="109">
        <f>PERCENTRANK($E$2:$E$4135,E3499)</f>
        <v>0.34</v>
      </c>
    </row>
    <row r="3500" spans="1:7">
      <c r="A3500" s="95">
        <v>2014</v>
      </c>
      <c r="B3500" s="95" t="s">
        <v>27</v>
      </c>
      <c r="C3500" s="95" t="s">
        <v>73</v>
      </c>
      <c r="D3500" s="95" t="s">
        <v>1151</v>
      </c>
      <c r="E3500" s="111">
        <v>600000</v>
      </c>
      <c r="F3500" s="110">
        <f>RANK(E3500,$E$2:$E$4135)</f>
        <v>2524</v>
      </c>
      <c r="G3500" s="109">
        <f>PERCENTRANK($E$2:$E$4135,E3500)</f>
        <v>0.38500000000000001</v>
      </c>
    </row>
    <row r="3501" spans="1:7">
      <c r="A3501" s="95">
        <v>2014</v>
      </c>
      <c r="B3501" s="95" t="s">
        <v>27</v>
      </c>
      <c r="C3501" s="95" t="s">
        <v>73</v>
      </c>
      <c r="D3501" s="95" t="s">
        <v>242</v>
      </c>
      <c r="E3501" s="111">
        <v>10000000</v>
      </c>
      <c r="F3501" s="110">
        <f>RANK(E3501,$E$2:$E$4135)</f>
        <v>431</v>
      </c>
      <c r="G3501" s="109">
        <f>PERCENTRANK($E$2:$E$4135,E3501)</f>
        <v>0.88700000000000001</v>
      </c>
    </row>
    <row r="3502" spans="1:7">
      <c r="A3502" s="95">
        <v>2014</v>
      </c>
      <c r="B3502" s="95" t="s">
        <v>27</v>
      </c>
      <c r="C3502" s="95" t="s">
        <v>73</v>
      </c>
      <c r="D3502" s="95" t="s">
        <v>1335</v>
      </c>
      <c r="E3502" s="111">
        <v>600000</v>
      </c>
      <c r="F3502" s="110">
        <f>RANK(E3502,$E$2:$E$4135)</f>
        <v>2524</v>
      </c>
      <c r="G3502" s="109">
        <f>PERCENTRANK($E$2:$E$4135,E3502)</f>
        <v>0.38500000000000001</v>
      </c>
    </row>
    <row r="3503" spans="1:7">
      <c r="A3503" s="95">
        <v>2014</v>
      </c>
      <c r="B3503" s="95" t="s">
        <v>27</v>
      </c>
      <c r="C3503" s="95" t="s">
        <v>73</v>
      </c>
      <c r="D3503" s="95" t="s">
        <v>1492</v>
      </c>
      <c r="E3503" s="111">
        <v>500000</v>
      </c>
      <c r="F3503" s="110">
        <f>RANK(E3503,$E$2:$E$4135)</f>
        <v>3014</v>
      </c>
      <c r="G3503" s="109">
        <f>PERCENTRANK($E$2:$E$4135,E3503)</f>
        <v>0.252</v>
      </c>
    </row>
    <row r="3504" spans="1:7">
      <c r="A3504" s="95">
        <v>2014</v>
      </c>
      <c r="B3504" s="95" t="s">
        <v>27</v>
      </c>
      <c r="C3504" s="95" t="s">
        <v>73</v>
      </c>
      <c r="D3504" s="95" t="s">
        <v>716</v>
      </c>
      <c r="E3504" s="111">
        <v>1000000</v>
      </c>
      <c r="F3504" s="110">
        <f>RANK(E3504,$E$2:$E$4135)</f>
        <v>2160</v>
      </c>
      <c r="G3504" s="109">
        <f>PERCENTRANK($E$2:$E$4135,E3504)</f>
        <v>0.45800000000000002</v>
      </c>
    </row>
    <row r="3505" spans="1:7">
      <c r="A3505" s="95">
        <v>2014</v>
      </c>
      <c r="B3505" s="95" t="s">
        <v>27</v>
      </c>
      <c r="C3505" s="95" t="s">
        <v>73</v>
      </c>
      <c r="D3505" s="95" t="s">
        <v>940</v>
      </c>
      <c r="E3505" s="111">
        <v>1760000</v>
      </c>
      <c r="F3505" s="110">
        <f>RANK(E3505,$E$2:$E$4135)</f>
        <v>1804</v>
      </c>
      <c r="G3505" s="109">
        <f>PERCENTRANK($E$2:$E$4135,E3505)</f>
        <v>0.56299999999999994</v>
      </c>
    </row>
    <row r="3506" spans="1:7">
      <c r="A3506" s="95">
        <v>2014</v>
      </c>
      <c r="B3506" s="95" t="s">
        <v>27</v>
      </c>
      <c r="C3506" s="95" t="s">
        <v>73</v>
      </c>
      <c r="D3506" s="95" t="s">
        <v>1336</v>
      </c>
      <c r="E3506" s="111">
        <v>520000</v>
      </c>
      <c r="F3506" s="110">
        <f>RANK(E3506,$E$2:$E$4135)</f>
        <v>2653</v>
      </c>
      <c r="G3506" s="109">
        <f>PERCENTRANK($E$2:$E$4135,E3506)</f>
        <v>0.35599999999999998</v>
      </c>
    </row>
    <row r="3507" spans="1:7">
      <c r="A3507" s="95">
        <v>2014</v>
      </c>
      <c r="B3507" s="95" t="s">
        <v>27</v>
      </c>
      <c r="C3507" s="95" t="s">
        <v>73</v>
      </c>
      <c r="D3507" s="95" t="s">
        <v>697</v>
      </c>
      <c r="E3507" s="111">
        <v>7250000</v>
      </c>
      <c r="F3507" s="110">
        <f>RANK(E3507,$E$2:$E$4135)</f>
        <v>662</v>
      </c>
      <c r="G3507" s="109">
        <f>PERCENTRANK($E$2:$E$4135,E3507)</f>
        <v>0.83799999999999997</v>
      </c>
    </row>
    <row r="3508" spans="1:7">
      <c r="A3508" s="95">
        <v>2014</v>
      </c>
      <c r="B3508" s="95" t="s">
        <v>27</v>
      </c>
      <c r="C3508" s="95" t="s">
        <v>73</v>
      </c>
      <c r="D3508" s="95" t="s">
        <v>941</v>
      </c>
      <c r="E3508" s="111">
        <v>5925000</v>
      </c>
      <c r="F3508" s="110">
        <f>RANK(E3508,$E$2:$E$4135)</f>
        <v>832</v>
      </c>
      <c r="G3508" s="109">
        <f>PERCENTRANK($E$2:$E$4135,E3508)</f>
        <v>0.79800000000000004</v>
      </c>
    </row>
    <row r="3509" spans="1:7">
      <c r="A3509" s="95">
        <v>2014</v>
      </c>
      <c r="B3509" s="95" t="s">
        <v>27</v>
      </c>
      <c r="C3509" s="95" t="s">
        <v>73</v>
      </c>
      <c r="D3509" s="95" t="s">
        <v>942</v>
      </c>
      <c r="E3509" s="111">
        <v>1200000</v>
      </c>
      <c r="F3509" s="110">
        <f>RANK(E3509,$E$2:$E$4135)</f>
        <v>2069</v>
      </c>
      <c r="G3509" s="109">
        <f>PERCENTRANK($E$2:$E$4135,E3509)</f>
        <v>0.49399999999999999</v>
      </c>
    </row>
    <row r="3510" spans="1:7">
      <c r="A3510" s="95">
        <v>2014</v>
      </c>
      <c r="B3510" s="95" t="s">
        <v>27</v>
      </c>
      <c r="C3510" s="95" t="s">
        <v>73</v>
      </c>
      <c r="D3510" s="95" t="s">
        <v>775</v>
      </c>
      <c r="E3510" s="111">
        <v>8500000</v>
      </c>
      <c r="F3510" s="110">
        <f>RANK(E3510,$E$2:$E$4135)</f>
        <v>540</v>
      </c>
      <c r="G3510" s="109">
        <f>PERCENTRANK($E$2:$E$4135,E3510)</f>
        <v>0.86499999999999999</v>
      </c>
    </row>
    <row r="3511" spans="1:7">
      <c r="A3511" s="95">
        <v>2014</v>
      </c>
      <c r="B3511" s="95" t="s">
        <v>27</v>
      </c>
      <c r="C3511" s="95" t="s">
        <v>73</v>
      </c>
      <c r="D3511" s="95" t="s">
        <v>224</v>
      </c>
      <c r="E3511" s="111">
        <v>5500000</v>
      </c>
      <c r="F3511" s="110">
        <f>RANK(E3511,$E$2:$E$4135)</f>
        <v>866</v>
      </c>
      <c r="G3511" s="109">
        <f>PERCENTRANK($E$2:$E$4135,E3511)</f>
        <v>0.78100000000000003</v>
      </c>
    </row>
    <row r="3512" spans="1:7">
      <c r="A3512" s="95">
        <v>2014</v>
      </c>
      <c r="B3512" s="95" t="s">
        <v>27</v>
      </c>
      <c r="C3512" s="95" t="s">
        <v>73</v>
      </c>
      <c r="D3512" s="95" t="s">
        <v>1152</v>
      </c>
      <c r="E3512" s="111">
        <v>525000</v>
      </c>
      <c r="F3512" s="110">
        <f>RANK(E3512,$E$2:$E$4135)</f>
        <v>2629</v>
      </c>
      <c r="G3512" s="109">
        <f>PERCENTRANK($E$2:$E$4135,E3512)</f>
        <v>0.36199999999999999</v>
      </c>
    </row>
    <row r="3513" spans="1:7">
      <c r="A3513" s="95">
        <v>2014</v>
      </c>
      <c r="B3513" s="95" t="s">
        <v>27</v>
      </c>
      <c r="C3513" s="95" t="s">
        <v>73</v>
      </c>
      <c r="D3513" s="95" t="s">
        <v>254</v>
      </c>
      <c r="E3513" s="111">
        <v>1350000</v>
      </c>
      <c r="F3513" s="110">
        <f>RANK(E3513,$E$2:$E$4135)</f>
        <v>1989</v>
      </c>
      <c r="G3513" s="109">
        <f>PERCENTRANK($E$2:$E$4135,E3513)</f>
        <v>0.51300000000000001</v>
      </c>
    </row>
    <row r="3514" spans="1:7">
      <c r="A3514" s="95">
        <v>2014</v>
      </c>
      <c r="B3514" s="95" t="s">
        <v>27</v>
      </c>
      <c r="C3514" s="95" t="s">
        <v>73</v>
      </c>
      <c r="D3514" s="95" t="s">
        <v>505</v>
      </c>
      <c r="E3514" s="111">
        <v>2000000</v>
      </c>
      <c r="F3514" s="110">
        <f>RANK(E3514,$E$2:$E$4135)</f>
        <v>1706</v>
      </c>
      <c r="G3514" s="109">
        <f>PERCENTRANK($E$2:$E$4135,E3514)</f>
        <v>0.57299999999999995</v>
      </c>
    </row>
    <row r="3515" spans="1:7">
      <c r="A3515" s="95">
        <v>2014</v>
      </c>
      <c r="B3515" s="95" t="s">
        <v>27</v>
      </c>
      <c r="C3515" s="95" t="s">
        <v>73</v>
      </c>
      <c r="D3515" s="95" t="s">
        <v>425</v>
      </c>
      <c r="E3515" s="111">
        <v>875000</v>
      </c>
      <c r="F3515" s="110">
        <f>RANK(E3515,$E$2:$E$4135)</f>
        <v>2315</v>
      </c>
      <c r="G3515" s="109">
        <f>PERCENTRANK($E$2:$E$4135,E3515)</f>
        <v>0.437</v>
      </c>
    </row>
    <row r="3516" spans="1:7">
      <c r="A3516" s="95">
        <v>2014</v>
      </c>
      <c r="B3516" s="95" t="s">
        <v>27</v>
      </c>
      <c r="C3516" s="95" t="s">
        <v>73</v>
      </c>
      <c r="D3516" s="95" t="s">
        <v>256</v>
      </c>
      <c r="E3516" s="111">
        <v>11000000</v>
      </c>
      <c r="F3516" s="110">
        <f>RANK(E3516,$E$2:$E$4135)</f>
        <v>371</v>
      </c>
      <c r="G3516" s="109">
        <f>PERCENTRANK($E$2:$E$4135,E3516)</f>
        <v>0.90400000000000003</v>
      </c>
    </row>
    <row r="3517" spans="1:7">
      <c r="A3517" s="95">
        <v>2014</v>
      </c>
      <c r="B3517" s="95" t="s">
        <v>27</v>
      </c>
      <c r="C3517" s="95" t="s">
        <v>73</v>
      </c>
      <c r="D3517" s="95" t="s">
        <v>338</v>
      </c>
      <c r="E3517" s="111">
        <v>1100000</v>
      </c>
      <c r="F3517" s="110">
        <f>RANK(E3517,$E$2:$E$4135)</f>
        <v>2113</v>
      </c>
      <c r="G3517" s="109">
        <f>PERCENTRANK($E$2:$E$4135,E3517)</f>
        <v>0.48199999999999998</v>
      </c>
    </row>
    <row r="3518" spans="1:7">
      <c r="A3518" s="95">
        <v>2014</v>
      </c>
      <c r="B3518" s="95" t="s">
        <v>27</v>
      </c>
      <c r="C3518" s="95" t="s">
        <v>73</v>
      </c>
      <c r="D3518" s="95" t="s">
        <v>786</v>
      </c>
      <c r="E3518" s="111">
        <v>2000000</v>
      </c>
      <c r="F3518" s="110">
        <f>RANK(E3518,$E$2:$E$4135)</f>
        <v>1706</v>
      </c>
      <c r="G3518" s="109">
        <f>PERCENTRANK($E$2:$E$4135,E3518)</f>
        <v>0.57299999999999995</v>
      </c>
    </row>
    <row r="3519" spans="1:7">
      <c r="A3519" s="95">
        <v>2014</v>
      </c>
      <c r="B3519" s="95" t="s">
        <v>27</v>
      </c>
      <c r="C3519" s="95" t="s">
        <v>73</v>
      </c>
      <c r="D3519" s="95" t="s">
        <v>1153</v>
      </c>
      <c r="E3519" s="111">
        <v>1500000</v>
      </c>
      <c r="F3519" s="110">
        <f>RANK(E3519,$E$2:$E$4135)</f>
        <v>1886</v>
      </c>
      <c r="G3519" s="109">
        <f>PERCENTRANK($E$2:$E$4135,E3519)</f>
        <v>0.52800000000000002</v>
      </c>
    </row>
    <row r="3520" spans="1:7">
      <c r="A3520" s="95">
        <v>2014</v>
      </c>
      <c r="B3520" s="95" t="s">
        <v>27</v>
      </c>
      <c r="C3520" s="95" t="s">
        <v>73</v>
      </c>
      <c r="D3520" s="95" t="s">
        <v>1493</v>
      </c>
      <c r="E3520" s="111">
        <v>500000</v>
      </c>
      <c r="F3520" s="110">
        <f>RANK(E3520,$E$2:$E$4135)</f>
        <v>3014</v>
      </c>
      <c r="G3520" s="109">
        <f>PERCENTRANK($E$2:$E$4135,E3520)</f>
        <v>0.252</v>
      </c>
    </row>
    <row r="3521" spans="1:7">
      <c r="A3521" s="95">
        <v>2014</v>
      </c>
      <c r="B3521" s="95" t="s">
        <v>27</v>
      </c>
      <c r="C3521" s="95" t="s">
        <v>73</v>
      </c>
      <c r="D3521" s="95" t="s">
        <v>261</v>
      </c>
      <c r="E3521" s="111">
        <v>12000000</v>
      </c>
      <c r="F3521" s="110">
        <f>RANK(E3521,$E$2:$E$4135)</f>
        <v>318</v>
      </c>
      <c r="G3521" s="109">
        <f>PERCENTRANK($E$2:$E$4135,E3521)</f>
        <v>0.91600000000000004</v>
      </c>
    </row>
    <row r="3522" spans="1:7">
      <c r="A3522" s="95">
        <v>2014</v>
      </c>
      <c r="B3522" s="95" t="s">
        <v>28</v>
      </c>
      <c r="C3522" s="95" t="s">
        <v>127</v>
      </c>
      <c r="D3522" s="95" t="s">
        <v>1337</v>
      </c>
      <c r="E3522" s="111">
        <v>515400</v>
      </c>
      <c r="F3522" s="110">
        <f>RANK(E3522,$E$2:$E$4135)</f>
        <v>2692</v>
      </c>
      <c r="G3522" s="109">
        <f>PERCENTRANK($E$2:$E$4135,E3522)</f>
        <v>0.34799999999999998</v>
      </c>
    </row>
    <row r="3523" spans="1:7">
      <c r="A3523" s="95">
        <v>2014</v>
      </c>
      <c r="B3523" s="95" t="s">
        <v>28</v>
      </c>
      <c r="C3523" s="95" t="s">
        <v>127</v>
      </c>
      <c r="D3523" s="95" t="s">
        <v>154</v>
      </c>
      <c r="E3523" s="111">
        <v>800000</v>
      </c>
      <c r="F3523" s="110">
        <f>RANK(E3523,$E$2:$E$4135)</f>
        <v>2375</v>
      </c>
      <c r="G3523" s="109">
        <f>PERCENTRANK($E$2:$E$4135,E3523)</f>
        <v>0.41799999999999998</v>
      </c>
    </row>
    <row r="3524" spans="1:7">
      <c r="A3524" s="95">
        <v>2014</v>
      </c>
      <c r="B3524" s="95" t="s">
        <v>28</v>
      </c>
      <c r="C3524" s="95" t="s">
        <v>127</v>
      </c>
      <c r="D3524" s="95" t="s">
        <v>403</v>
      </c>
      <c r="E3524" s="111">
        <v>3500000</v>
      </c>
      <c r="F3524" s="110">
        <f>RANK(E3524,$E$2:$E$4135)</f>
        <v>1281</v>
      </c>
      <c r="G3524" s="109">
        <f>PERCENTRANK($E$2:$E$4135,E3524)</f>
        <v>0.68300000000000005</v>
      </c>
    </row>
    <row r="3525" spans="1:7">
      <c r="A3525" s="95">
        <v>2014</v>
      </c>
      <c r="B3525" s="95" t="s">
        <v>28</v>
      </c>
      <c r="C3525" s="95" t="s">
        <v>73</v>
      </c>
      <c r="D3525" s="95" t="s">
        <v>1010</v>
      </c>
      <c r="E3525" s="111">
        <v>4500000</v>
      </c>
      <c r="F3525" s="110">
        <f>RANK(E3525,$E$2:$E$4135)</f>
        <v>1060</v>
      </c>
      <c r="G3525" s="109">
        <f>PERCENTRANK($E$2:$E$4135,E3525)</f>
        <v>0.73599999999999999</v>
      </c>
    </row>
    <row r="3526" spans="1:7">
      <c r="A3526" s="95">
        <v>2014</v>
      </c>
      <c r="B3526" s="95" t="s">
        <v>28</v>
      </c>
      <c r="C3526" s="95" t="s">
        <v>127</v>
      </c>
      <c r="D3526" s="95" t="s">
        <v>1494</v>
      </c>
      <c r="E3526" s="111">
        <v>1183333</v>
      </c>
      <c r="F3526" s="110">
        <f>RANK(E3526,$E$2:$E$4135)</f>
        <v>2090</v>
      </c>
      <c r="G3526" s="109">
        <f>PERCENTRANK($E$2:$E$4135,E3526)</f>
        <v>0.49399999999999999</v>
      </c>
    </row>
    <row r="3527" spans="1:7">
      <c r="A3527" s="95">
        <v>2014</v>
      </c>
      <c r="B3527" s="95" t="s">
        <v>28</v>
      </c>
      <c r="C3527" s="95" t="s">
        <v>127</v>
      </c>
      <c r="D3527" s="95" t="s">
        <v>378</v>
      </c>
      <c r="E3527" s="111">
        <v>13500000</v>
      </c>
      <c r="F3527" s="110">
        <f>RANK(E3527,$E$2:$E$4135)</f>
        <v>242</v>
      </c>
      <c r="G3527" s="109">
        <f>PERCENTRANK($E$2:$E$4135,E3527)</f>
        <v>0.93899999999999995</v>
      </c>
    </row>
    <row r="3528" spans="1:7">
      <c r="A3528" s="95">
        <v>2014</v>
      </c>
      <c r="B3528" s="95" t="s">
        <v>28</v>
      </c>
      <c r="C3528" s="95" t="s">
        <v>127</v>
      </c>
      <c r="D3528" s="95" t="s">
        <v>263</v>
      </c>
      <c r="E3528" s="111">
        <v>1500000</v>
      </c>
      <c r="F3528" s="110">
        <f>RANK(E3528,$E$2:$E$4135)</f>
        <v>1886</v>
      </c>
      <c r="G3528" s="109">
        <f>PERCENTRANK($E$2:$E$4135,E3528)</f>
        <v>0.52800000000000002</v>
      </c>
    </row>
    <row r="3529" spans="1:7">
      <c r="A3529" s="95">
        <v>2014</v>
      </c>
      <c r="B3529" s="95" t="s">
        <v>28</v>
      </c>
      <c r="C3529" s="95" t="s">
        <v>127</v>
      </c>
      <c r="D3529" s="95" t="s">
        <v>265</v>
      </c>
      <c r="E3529" s="111">
        <v>10000000</v>
      </c>
      <c r="F3529" s="110">
        <f>RANK(E3529,$E$2:$E$4135)</f>
        <v>431</v>
      </c>
      <c r="G3529" s="109">
        <f>PERCENTRANK($E$2:$E$4135,E3529)</f>
        <v>0.88700000000000001</v>
      </c>
    </row>
    <row r="3530" spans="1:7">
      <c r="A3530" s="95">
        <v>2014</v>
      </c>
      <c r="B3530" s="95" t="s">
        <v>28</v>
      </c>
      <c r="C3530" s="95" t="s">
        <v>127</v>
      </c>
      <c r="D3530" s="95" t="s">
        <v>946</v>
      </c>
      <c r="E3530" s="111">
        <v>504700</v>
      </c>
      <c r="F3530" s="110">
        <f>RANK(E3530,$E$2:$E$4135)</f>
        <v>2875</v>
      </c>
      <c r="G3530" s="109">
        <f>PERCENTRANK($E$2:$E$4135,E3530)</f>
        <v>0.30399999999999999</v>
      </c>
    </row>
    <row r="3531" spans="1:7">
      <c r="A3531" s="95">
        <v>2014</v>
      </c>
      <c r="B3531" s="95" t="s">
        <v>28</v>
      </c>
      <c r="C3531" s="95" t="s">
        <v>127</v>
      </c>
      <c r="D3531" s="95" t="s">
        <v>1338</v>
      </c>
      <c r="E3531" s="111">
        <v>510800</v>
      </c>
      <c r="F3531" s="110">
        <f>RANK(E3531,$E$2:$E$4135)</f>
        <v>2750</v>
      </c>
      <c r="G3531" s="109">
        <f>PERCENTRANK($E$2:$E$4135,E3531)</f>
        <v>0.33400000000000002</v>
      </c>
    </row>
    <row r="3532" spans="1:7">
      <c r="A3532" s="95">
        <v>2014</v>
      </c>
      <c r="B3532" s="95" t="s">
        <v>28</v>
      </c>
      <c r="C3532" s="95" t="s">
        <v>127</v>
      </c>
      <c r="D3532" s="95" t="s">
        <v>1495</v>
      </c>
      <c r="E3532" s="111">
        <v>550000</v>
      </c>
      <c r="F3532" s="110">
        <f>RANK(E3532,$E$2:$E$4135)</f>
        <v>2564</v>
      </c>
      <c r="G3532" s="109">
        <f>PERCENTRANK($E$2:$E$4135,E3532)</f>
        <v>0.376</v>
      </c>
    </row>
    <row r="3533" spans="1:7">
      <c r="A3533" s="95">
        <v>2014</v>
      </c>
      <c r="B3533" s="95" t="s">
        <v>28</v>
      </c>
      <c r="C3533" s="95" t="s">
        <v>127</v>
      </c>
      <c r="D3533" s="95" t="s">
        <v>1093</v>
      </c>
      <c r="E3533" s="111">
        <v>930000</v>
      </c>
      <c r="F3533" s="110">
        <f>RANK(E3533,$E$2:$E$4135)</f>
        <v>2266</v>
      </c>
      <c r="G3533" s="109">
        <f>PERCENTRANK($E$2:$E$4135,E3533)</f>
        <v>0.45100000000000001</v>
      </c>
    </row>
    <row r="3534" spans="1:7">
      <c r="A3534" s="95">
        <v>2014</v>
      </c>
      <c r="B3534" s="95" t="s">
        <v>28</v>
      </c>
      <c r="C3534" s="95" t="s">
        <v>127</v>
      </c>
      <c r="D3534" s="95" t="s">
        <v>1157</v>
      </c>
      <c r="E3534" s="111">
        <v>2166666</v>
      </c>
      <c r="F3534" s="110">
        <f>RANK(E3534,$E$2:$E$4135)</f>
        <v>1669</v>
      </c>
      <c r="G3534" s="109">
        <f>PERCENTRANK($E$2:$E$4135,E3534)</f>
        <v>0.59599999999999997</v>
      </c>
    </row>
    <row r="3535" spans="1:7">
      <c r="A3535" s="95">
        <v>2014</v>
      </c>
      <c r="B3535" s="95" t="s">
        <v>28</v>
      </c>
      <c r="C3535" s="95" t="s">
        <v>127</v>
      </c>
      <c r="D3535" s="95" t="s">
        <v>1496</v>
      </c>
      <c r="E3535" s="111">
        <v>514000</v>
      </c>
      <c r="F3535" s="110">
        <f>RANK(E3535,$E$2:$E$4135)</f>
        <v>2709</v>
      </c>
      <c r="G3535" s="109">
        <f>PERCENTRANK($E$2:$E$4135,E3535)</f>
        <v>0.34399999999999997</v>
      </c>
    </row>
    <row r="3536" spans="1:7">
      <c r="A3536" s="95">
        <v>2014</v>
      </c>
      <c r="B3536" s="95" t="s">
        <v>28</v>
      </c>
      <c r="C3536" s="95" t="s">
        <v>127</v>
      </c>
      <c r="D3536" s="95" t="s">
        <v>277</v>
      </c>
      <c r="E3536" s="111">
        <v>9762500</v>
      </c>
      <c r="F3536" s="110">
        <f>RANK(E3536,$E$2:$E$4135)</f>
        <v>471</v>
      </c>
      <c r="G3536" s="109">
        <f>PERCENTRANK($E$2:$E$4135,E3536)</f>
        <v>0.88600000000000001</v>
      </c>
    </row>
    <row r="3537" spans="1:7">
      <c r="A3537" s="95">
        <v>2014</v>
      </c>
      <c r="B3537" s="95" t="s">
        <v>28</v>
      </c>
      <c r="C3537" s="95" t="s">
        <v>127</v>
      </c>
      <c r="D3537" s="95" t="s">
        <v>1340</v>
      </c>
      <c r="E3537" s="111">
        <v>504500</v>
      </c>
      <c r="F3537" s="110">
        <f>RANK(E3537,$E$2:$E$4135)</f>
        <v>2879</v>
      </c>
      <c r="G3537" s="109">
        <f>PERCENTRANK($E$2:$E$4135,E3537)</f>
        <v>0.30099999999999999</v>
      </c>
    </row>
    <row r="3538" spans="1:7">
      <c r="A3538" s="95">
        <v>2014</v>
      </c>
      <c r="B3538" s="95" t="s">
        <v>28</v>
      </c>
      <c r="C3538" s="95" t="s">
        <v>127</v>
      </c>
      <c r="D3538" s="95" t="s">
        <v>836</v>
      </c>
      <c r="E3538" s="111">
        <v>5500000</v>
      </c>
      <c r="F3538" s="110">
        <f>RANK(E3538,$E$2:$E$4135)</f>
        <v>866</v>
      </c>
      <c r="G3538" s="109">
        <f>PERCENTRANK($E$2:$E$4135,E3538)</f>
        <v>0.78100000000000003</v>
      </c>
    </row>
    <row r="3539" spans="1:7">
      <c r="A3539" s="95">
        <v>2014</v>
      </c>
      <c r="B3539" s="95" t="s">
        <v>28</v>
      </c>
      <c r="C3539" s="95" t="s">
        <v>127</v>
      </c>
      <c r="D3539" s="95" t="s">
        <v>615</v>
      </c>
      <c r="E3539" s="111">
        <v>1250000</v>
      </c>
      <c r="F3539" s="110">
        <f>RANK(E3539,$E$2:$E$4135)</f>
        <v>2039</v>
      </c>
      <c r="G3539" s="109">
        <f>PERCENTRANK($E$2:$E$4135,E3539)</f>
        <v>0.5</v>
      </c>
    </row>
    <row r="3540" spans="1:7">
      <c r="A3540" s="95">
        <v>2014</v>
      </c>
      <c r="B3540" s="95" t="s">
        <v>28</v>
      </c>
      <c r="C3540" s="95" t="s">
        <v>127</v>
      </c>
      <c r="D3540" s="95" t="s">
        <v>337</v>
      </c>
      <c r="E3540" s="111">
        <v>2250000</v>
      </c>
      <c r="F3540" s="110">
        <f>RANK(E3540,$E$2:$E$4135)</f>
        <v>1639</v>
      </c>
      <c r="G3540" s="109">
        <f>PERCENTRANK($E$2:$E$4135,E3540)</f>
        <v>0.6</v>
      </c>
    </row>
    <row r="3541" spans="1:7">
      <c r="A3541" s="95">
        <v>2014</v>
      </c>
      <c r="B3541" s="95" t="s">
        <v>28</v>
      </c>
      <c r="C3541" s="95" t="s">
        <v>127</v>
      </c>
      <c r="D3541" s="95" t="s">
        <v>870</v>
      </c>
      <c r="E3541" s="111">
        <v>1375000</v>
      </c>
      <c r="F3541" s="110">
        <f>RANK(E3541,$E$2:$E$4135)</f>
        <v>1981</v>
      </c>
      <c r="G3541" s="109">
        <f>PERCENTRANK($E$2:$E$4135,E3541)</f>
        <v>0.51900000000000002</v>
      </c>
    </row>
    <row r="3542" spans="1:7">
      <c r="A3542" s="95">
        <v>2014</v>
      </c>
      <c r="B3542" s="95" t="s">
        <v>28</v>
      </c>
      <c r="C3542" s="95" t="s">
        <v>127</v>
      </c>
      <c r="D3542" s="95" t="s">
        <v>1497</v>
      </c>
      <c r="E3542" s="111">
        <v>501500</v>
      </c>
      <c r="F3542" s="110">
        <f>RANK(E3542,$E$2:$E$4135)</f>
        <v>2980</v>
      </c>
      <c r="G3542" s="109">
        <f>PERCENTRANK($E$2:$E$4135,E3542)</f>
        <v>0.27800000000000002</v>
      </c>
    </row>
    <row r="3543" spans="1:7">
      <c r="A3543" s="95">
        <v>2014</v>
      </c>
      <c r="B3543" s="95" t="s">
        <v>28</v>
      </c>
      <c r="C3543" s="95" t="s">
        <v>127</v>
      </c>
      <c r="D3543" s="95" t="s">
        <v>953</v>
      </c>
      <c r="E3543" s="111">
        <v>3500000</v>
      </c>
      <c r="F3543" s="110">
        <f>RANK(E3543,$E$2:$E$4135)</f>
        <v>1281</v>
      </c>
      <c r="G3543" s="109">
        <f>PERCENTRANK($E$2:$E$4135,E3543)</f>
        <v>0.68300000000000005</v>
      </c>
    </row>
    <row r="3544" spans="1:7">
      <c r="A3544" s="95">
        <v>2014</v>
      </c>
      <c r="B3544" s="95" t="s">
        <v>28</v>
      </c>
      <c r="C3544" s="95" t="s">
        <v>127</v>
      </c>
      <c r="D3544" s="95" t="s">
        <v>1206</v>
      </c>
      <c r="E3544" s="111">
        <v>504000</v>
      </c>
      <c r="F3544" s="110">
        <f>RANK(E3544,$E$2:$E$4135)</f>
        <v>2895</v>
      </c>
      <c r="G3544" s="109">
        <f>PERCENTRANK($E$2:$E$4135,E3544)</f>
        <v>0.29699999999999999</v>
      </c>
    </row>
    <row r="3545" spans="1:7">
      <c r="A3545" s="95">
        <v>2014</v>
      </c>
      <c r="B3545" s="95" t="s">
        <v>28</v>
      </c>
      <c r="C3545" s="95" t="s">
        <v>127</v>
      </c>
      <c r="D3545" s="95" t="s">
        <v>1123</v>
      </c>
      <c r="E3545" s="111">
        <v>529500</v>
      </c>
      <c r="F3545" s="110">
        <f>RANK(E3545,$E$2:$E$4135)</f>
        <v>2613</v>
      </c>
      <c r="G3545" s="109">
        <f>PERCENTRANK($E$2:$E$4135,E3545)</f>
        <v>0.36699999999999999</v>
      </c>
    </row>
    <row r="3546" spans="1:7">
      <c r="A3546" s="95">
        <v>2014</v>
      </c>
      <c r="B3546" s="95" t="s">
        <v>28</v>
      </c>
      <c r="C3546" s="95" t="s">
        <v>127</v>
      </c>
      <c r="D3546" s="95" t="s">
        <v>562</v>
      </c>
      <c r="E3546" s="111">
        <v>15000000</v>
      </c>
      <c r="F3546" s="110">
        <f>RANK(E3546,$E$2:$E$4135)</f>
        <v>171</v>
      </c>
      <c r="G3546" s="109">
        <f>PERCENTRANK($E$2:$E$4135,E3546)</f>
        <v>0.95299999999999996</v>
      </c>
    </row>
    <row r="3547" spans="1:7">
      <c r="A3547" s="95">
        <v>2014</v>
      </c>
      <c r="B3547" s="95" t="s">
        <v>28</v>
      </c>
      <c r="C3547" s="95" t="s">
        <v>127</v>
      </c>
      <c r="D3547" s="95" t="s">
        <v>954</v>
      </c>
      <c r="E3547" s="111">
        <v>800000</v>
      </c>
      <c r="F3547" s="110">
        <f>RANK(E3547,$E$2:$E$4135)</f>
        <v>2375</v>
      </c>
      <c r="G3547" s="109">
        <f>PERCENTRANK($E$2:$E$4135,E3547)</f>
        <v>0.41799999999999998</v>
      </c>
    </row>
    <row r="3548" spans="1:7">
      <c r="A3548" s="95">
        <v>2014</v>
      </c>
      <c r="B3548" s="95" t="s">
        <v>29</v>
      </c>
      <c r="C3548" s="95" t="s">
        <v>73</v>
      </c>
      <c r="D3548" s="95" t="s">
        <v>595</v>
      </c>
      <c r="E3548" s="111">
        <v>8000000</v>
      </c>
      <c r="F3548" s="110">
        <f>RANK(E3548,$E$2:$E$4135)</f>
        <v>573</v>
      </c>
      <c r="G3548" s="109">
        <f>PERCENTRANK($E$2:$E$4135,E3548)</f>
        <v>0.85399999999999998</v>
      </c>
    </row>
    <row r="3549" spans="1:7">
      <c r="A3549" s="95">
        <v>2014</v>
      </c>
      <c r="B3549" s="95" t="s">
        <v>29</v>
      </c>
      <c r="C3549" s="95" t="s">
        <v>73</v>
      </c>
      <c r="D3549" s="95" t="s">
        <v>1498</v>
      </c>
      <c r="E3549" s="111">
        <v>500000</v>
      </c>
      <c r="F3549" s="110">
        <f>RANK(E3549,$E$2:$E$4135)</f>
        <v>3014</v>
      </c>
      <c r="G3549" s="109">
        <f>PERCENTRANK($E$2:$E$4135,E3549)</f>
        <v>0.252</v>
      </c>
    </row>
    <row r="3550" spans="1:7">
      <c r="A3550" s="95">
        <v>2014</v>
      </c>
      <c r="B3550" s="95" t="s">
        <v>29</v>
      </c>
      <c r="C3550" s="95" t="s">
        <v>73</v>
      </c>
      <c r="D3550" s="95" t="s">
        <v>1347</v>
      </c>
      <c r="E3550" s="111">
        <v>501000</v>
      </c>
      <c r="F3550" s="110">
        <f>RANK(E3550,$E$2:$E$4135)</f>
        <v>2989</v>
      </c>
      <c r="G3550" s="109">
        <f>PERCENTRANK($E$2:$E$4135,E3550)</f>
        <v>0.27300000000000002</v>
      </c>
    </row>
    <row r="3551" spans="1:7">
      <c r="A3551" s="95">
        <v>2014</v>
      </c>
      <c r="B3551" s="95" t="s">
        <v>29</v>
      </c>
      <c r="C3551" s="95" t="s">
        <v>73</v>
      </c>
      <c r="D3551" s="95" t="s">
        <v>292</v>
      </c>
      <c r="E3551" s="111">
        <v>4250000</v>
      </c>
      <c r="F3551" s="110">
        <f>RANK(E3551,$E$2:$E$4135)</f>
        <v>1115</v>
      </c>
      <c r="G3551" s="109">
        <f>PERCENTRANK($E$2:$E$4135,E3551)</f>
        <v>0.72499999999999998</v>
      </c>
    </row>
    <row r="3552" spans="1:7">
      <c r="A3552" s="95">
        <v>2014</v>
      </c>
      <c r="B3552" s="95" t="s">
        <v>29</v>
      </c>
      <c r="C3552" s="95" t="s">
        <v>73</v>
      </c>
      <c r="D3552" s="95" t="s">
        <v>1499</v>
      </c>
      <c r="E3552" s="111">
        <v>500000</v>
      </c>
      <c r="F3552" s="110">
        <f>RANK(E3552,$E$2:$E$4135)</f>
        <v>3014</v>
      </c>
      <c r="G3552" s="109">
        <f>PERCENTRANK($E$2:$E$4135,E3552)</f>
        <v>0.252</v>
      </c>
    </row>
    <row r="3553" spans="1:7">
      <c r="A3553" s="95">
        <v>2014</v>
      </c>
      <c r="B3553" s="95" t="s">
        <v>29</v>
      </c>
      <c r="C3553" s="95" t="s">
        <v>73</v>
      </c>
      <c r="D3553" s="95" t="s">
        <v>1159</v>
      </c>
      <c r="E3553" s="111">
        <v>501000</v>
      </c>
      <c r="F3553" s="110">
        <f>RANK(E3553,$E$2:$E$4135)</f>
        <v>2989</v>
      </c>
      <c r="G3553" s="109">
        <f>PERCENTRANK($E$2:$E$4135,E3553)</f>
        <v>0.27300000000000002</v>
      </c>
    </row>
    <row r="3554" spans="1:7">
      <c r="A3554" s="95">
        <v>2014</v>
      </c>
      <c r="B3554" s="95" t="s">
        <v>29</v>
      </c>
      <c r="C3554" s="95" t="s">
        <v>73</v>
      </c>
      <c r="D3554" s="95" t="s">
        <v>1160</v>
      </c>
      <c r="E3554" s="111">
        <v>502000</v>
      </c>
      <c r="F3554" s="110">
        <f>RANK(E3554,$E$2:$E$4135)</f>
        <v>2950</v>
      </c>
      <c r="G3554" s="109">
        <f>PERCENTRANK($E$2:$E$4135,E3554)</f>
        <v>0.28100000000000003</v>
      </c>
    </row>
    <row r="3555" spans="1:7">
      <c r="A3555" s="95">
        <v>2014</v>
      </c>
      <c r="B3555" s="95" t="s">
        <v>29</v>
      </c>
      <c r="C3555" s="95" t="s">
        <v>73</v>
      </c>
      <c r="D3555" s="95" t="s">
        <v>955</v>
      </c>
      <c r="E3555" s="111">
        <v>4850000</v>
      </c>
      <c r="F3555" s="110">
        <f>RANK(E3555,$E$2:$E$4135)</f>
        <v>1015</v>
      </c>
      <c r="G3555" s="109">
        <f>PERCENTRANK($E$2:$E$4135,E3555)</f>
        <v>0.753</v>
      </c>
    </row>
    <row r="3556" spans="1:7">
      <c r="A3556" s="95">
        <v>2014</v>
      </c>
      <c r="B3556" s="95" t="s">
        <v>29</v>
      </c>
      <c r="C3556" s="95" t="s">
        <v>73</v>
      </c>
      <c r="D3556" s="95" t="s">
        <v>1161</v>
      </c>
      <c r="E3556" s="111">
        <v>502000</v>
      </c>
      <c r="F3556" s="110">
        <f>RANK(E3556,$E$2:$E$4135)</f>
        <v>2950</v>
      </c>
      <c r="G3556" s="109">
        <f>PERCENTRANK($E$2:$E$4135,E3556)</f>
        <v>0.28100000000000003</v>
      </c>
    </row>
    <row r="3557" spans="1:7">
      <c r="A3557" s="95">
        <v>2014</v>
      </c>
      <c r="B3557" s="95" t="s">
        <v>29</v>
      </c>
      <c r="C3557" s="95" t="s">
        <v>73</v>
      </c>
      <c r="D3557" s="95" t="s">
        <v>521</v>
      </c>
      <c r="E3557" s="111">
        <v>10500000</v>
      </c>
      <c r="F3557" s="110">
        <f>RANK(E3557,$E$2:$E$4135)</f>
        <v>401</v>
      </c>
      <c r="G3557" s="109">
        <f>PERCENTRANK($E$2:$E$4135,E3557)</f>
        <v>0.9</v>
      </c>
    </row>
    <row r="3558" spans="1:7">
      <c r="A3558" s="95">
        <v>2014</v>
      </c>
      <c r="B3558" s="95" t="s">
        <v>29</v>
      </c>
      <c r="C3558" s="95" t="s">
        <v>73</v>
      </c>
      <c r="D3558" s="95" t="s">
        <v>1500</v>
      </c>
      <c r="E3558" s="111">
        <v>500000</v>
      </c>
      <c r="F3558" s="110">
        <f>RANK(E3558,$E$2:$E$4135)</f>
        <v>3014</v>
      </c>
      <c r="G3558" s="109">
        <f>PERCENTRANK($E$2:$E$4135,E3558)</f>
        <v>0.252</v>
      </c>
    </row>
    <row r="3559" spans="1:7">
      <c r="A3559" s="95">
        <v>2014</v>
      </c>
      <c r="B3559" s="95" t="s">
        <v>29</v>
      </c>
      <c r="C3559" s="95" t="s">
        <v>73</v>
      </c>
      <c r="D3559" s="95" t="s">
        <v>1501</v>
      </c>
      <c r="E3559" s="111">
        <v>500000</v>
      </c>
      <c r="F3559" s="110">
        <f>RANK(E3559,$E$2:$E$4135)</f>
        <v>3014</v>
      </c>
      <c r="G3559" s="109">
        <f>PERCENTRANK($E$2:$E$4135,E3559)</f>
        <v>0.252</v>
      </c>
    </row>
    <row r="3560" spans="1:7">
      <c r="A3560" s="95">
        <v>2014</v>
      </c>
      <c r="B3560" s="95" t="s">
        <v>29</v>
      </c>
      <c r="C3560" s="95" t="s">
        <v>73</v>
      </c>
      <c r="D3560" s="95" t="s">
        <v>303</v>
      </c>
      <c r="E3560" s="111">
        <v>10500000</v>
      </c>
      <c r="F3560" s="110">
        <f>RANK(E3560,$E$2:$E$4135)</f>
        <v>401</v>
      </c>
      <c r="G3560" s="109">
        <f>PERCENTRANK($E$2:$E$4135,E3560)</f>
        <v>0.9</v>
      </c>
    </row>
    <row r="3561" spans="1:7">
      <c r="A3561" s="95">
        <v>2014</v>
      </c>
      <c r="B3561" s="95" t="s">
        <v>29</v>
      </c>
      <c r="C3561" s="95" t="s">
        <v>73</v>
      </c>
      <c r="D3561" s="95" t="s">
        <v>499</v>
      </c>
      <c r="E3561" s="111">
        <v>2250000</v>
      </c>
      <c r="F3561" s="110">
        <f>RANK(E3561,$E$2:$E$4135)</f>
        <v>1639</v>
      </c>
      <c r="G3561" s="109">
        <f>PERCENTRANK($E$2:$E$4135,E3561)</f>
        <v>0.6</v>
      </c>
    </row>
    <row r="3562" spans="1:7">
      <c r="A3562" s="95">
        <v>2014</v>
      </c>
      <c r="B3562" s="95" t="s">
        <v>29</v>
      </c>
      <c r="C3562" s="95" t="s">
        <v>73</v>
      </c>
      <c r="D3562" s="95" t="s">
        <v>1502</v>
      </c>
      <c r="E3562" s="111">
        <v>501000</v>
      </c>
      <c r="F3562" s="110">
        <f>RANK(E3562,$E$2:$E$4135)</f>
        <v>2989</v>
      </c>
      <c r="G3562" s="109">
        <f>PERCENTRANK($E$2:$E$4135,E3562)</f>
        <v>0.27300000000000002</v>
      </c>
    </row>
    <row r="3563" spans="1:7">
      <c r="A3563" s="95">
        <v>2014</v>
      </c>
      <c r="B3563" s="95" t="s">
        <v>29</v>
      </c>
      <c r="C3563" s="95" t="s">
        <v>73</v>
      </c>
      <c r="D3563" s="95" t="s">
        <v>1025</v>
      </c>
      <c r="E3563" s="111">
        <v>4750000</v>
      </c>
      <c r="F3563" s="110">
        <f>RANK(E3563,$E$2:$E$4135)</f>
        <v>1034</v>
      </c>
      <c r="G3563" s="109">
        <f>PERCENTRANK($E$2:$E$4135,E3563)</f>
        <v>0.747</v>
      </c>
    </row>
    <row r="3564" spans="1:7">
      <c r="A3564" s="95">
        <v>2014</v>
      </c>
      <c r="B3564" s="95" t="s">
        <v>29</v>
      </c>
      <c r="C3564" s="95" t="s">
        <v>73</v>
      </c>
      <c r="D3564" s="95" t="s">
        <v>978</v>
      </c>
      <c r="E3564" s="111">
        <v>2200000</v>
      </c>
      <c r="F3564" s="110">
        <f>RANK(E3564,$E$2:$E$4135)</f>
        <v>1658</v>
      </c>
      <c r="G3564" s="109">
        <f>PERCENTRANK($E$2:$E$4135,E3564)</f>
        <v>0.59699999999999998</v>
      </c>
    </row>
    <row r="3565" spans="1:7">
      <c r="A3565" s="95">
        <v>2014</v>
      </c>
      <c r="B3565" s="95" t="s">
        <v>29</v>
      </c>
      <c r="C3565" s="95" t="s">
        <v>73</v>
      </c>
      <c r="D3565" s="95" t="s">
        <v>1503</v>
      </c>
      <c r="E3565" s="111">
        <v>502000</v>
      </c>
      <c r="F3565" s="110">
        <f>RANK(E3565,$E$2:$E$4135)</f>
        <v>2950</v>
      </c>
      <c r="G3565" s="109">
        <f>PERCENTRANK($E$2:$E$4135,E3565)</f>
        <v>0.28100000000000003</v>
      </c>
    </row>
    <row r="3566" spans="1:7">
      <c r="A3566" s="95">
        <v>2014</v>
      </c>
      <c r="B3566" s="95" t="s">
        <v>29</v>
      </c>
      <c r="C3566" s="95" t="s">
        <v>73</v>
      </c>
      <c r="D3566" s="95" t="s">
        <v>1251</v>
      </c>
      <c r="E3566" s="111">
        <v>750000</v>
      </c>
      <c r="F3566" s="110">
        <f>RANK(E3566,$E$2:$E$4135)</f>
        <v>2413</v>
      </c>
      <c r="G3566" s="109">
        <f>PERCENTRANK($E$2:$E$4135,E3566)</f>
        <v>0.40600000000000003</v>
      </c>
    </row>
    <row r="3567" spans="1:7">
      <c r="A3567" s="95">
        <v>2014</v>
      </c>
      <c r="B3567" s="95" t="s">
        <v>29</v>
      </c>
      <c r="C3567" s="95" t="s">
        <v>73</v>
      </c>
      <c r="D3567" s="95" t="s">
        <v>309</v>
      </c>
      <c r="E3567" s="111">
        <v>1712500</v>
      </c>
      <c r="F3567" s="110">
        <f>RANK(E3567,$E$2:$E$4135)</f>
        <v>1835</v>
      </c>
      <c r="G3567" s="109">
        <f>PERCENTRANK($E$2:$E$4135,E3567)</f>
        <v>0.55600000000000005</v>
      </c>
    </row>
    <row r="3568" spans="1:7">
      <c r="A3568" s="95">
        <v>2014</v>
      </c>
      <c r="B3568" s="95" t="s">
        <v>29</v>
      </c>
      <c r="C3568" s="95" t="s">
        <v>73</v>
      </c>
      <c r="D3568" s="95" t="s">
        <v>532</v>
      </c>
      <c r="E3568" s="111">
        <v>5000000</v>
      </c>
      <c r="F3568" s="110">
        <f>RANK(E3568,$E$2:$E$4135)</f>
        <v>956</v>
      </c>
      <c r="G3568" s="109">
        <f>PERCENTRANK($E$2:$E$4135,E3568)</f>
        <v>0.75600000000000001</v>
      </c>
    </row>
    <row r="3569" spans="1:7">
      <c r="A3569" s="95">
        <v>2014</v>
      </c>
      <c r="B3569" s="95" t="s">
        <v>29</v>
      </c>
      <c r="C3569" s="95" t="s">
        <v>73</v>
      </c>
      <c r="D3569" s="95" t="s">
        <v>1164</v>
      </c>
      <c r="E3569" s="111">
        <v>2025000</v>
      </c>
      <c r="F3569" s="110">
        <f>RANK(E3569,$E$2:$E$4135)</f>
        <v>1698</v>
      </c>
      <c r="G3569" s="109">
        <f>PERCENTRANK($E$2:$E$4135,E3569)</f>
        <v>0.58799999999999997</v>
      </c>
    </row>
    <row r="3570" spans="1:7">
      <c r="A3570" s="95">
        <v>2014</v>
      </c>
      <c r="B3570" s="95" t="s">
        <v>29</v>
      </c>
      <c r="C3570" s="95" t="s">
        <v>73</v>
      </c>
      <c r="D3570" s="95" t="s">
        <v>1342</v>
      </c>
      <c r="E3570" s="111">
        <v>502000</v>
      </c>
      <c r="F3570" s="110">
        <f>RANK(E3570,$E$2:$E$4135)</f>
        <v>2950</v>
      </c>
      <c r="G3570" s="109">
        <f>PERCENTRANK($E$2:$E$4135,E3570)</f>
        <v>0.28100000000000003</v>
      </c>
    </row>
    <row r="3571" spans="1:7">
      <c r="A3571" s="95">
        <v>2014</v>
      </c>
      <c r="B3571" s="95" t="s">
        <v>29</v>
      </c>
      <c r="C3571" s="95" t="s">
        <v>73</v>
      </c>
      <c r="D3571" s="95" t="s">
        <v>1165</v>
      </c>
      <c r="E3571" s="111">
        <v>502000</v>
      </c>
      <c r="F3571" s="110">
        <f>RANK(E3571,$E$2:$E$4135)</f>
        <v>2950</v>
      </c>
      <c r="G3571" s="109">
        <f>PERCENTRANK($E$2:$E$4135,E3571)</f>
        <v>0.28100000000000003</v>
      </c>
    </row>
    <row r="3572" spans="1:7">
      <c r="A3572" s="95">
        <v>2014</v>
      </c>
      <c r="B3572" s="95" t="s">
        <v>29</v>
      </c>
      <c r="C3572" s="95" t="s">
        <v>73</v>
      </c>
      <c r="D3572" s="95" t="s">
        <v>1504</v>
      </c>
      <c r="E3572" s="111">
        <v>11000000</v>
      </c>
      <c r="F3572" s="110">
        <f>RANK(E3572,$E$2:$E$4135)</f>
        <v>371</v>
      </c>
      <c r="G3572" s="109">
        <f>PERCENTRANK($E$2:$E$4135,E3572)</f>
        <v>0.90400000000000003</v>
      </c>
    </row>
    <row r="3573" spans="1:7">
      <c r="A3573" s="95">
        <v>2014</v>
      </c>
      <c r="B3573" s="95" t="s">
        <v>29</v>
      </c>
      <c r="C3573" s="95" t="s">
        <v>73</v>
      </c>
      <c r="D3573" s="95" t="s">
        <v>1167</v>
      </c>
      <c r="E3573" s="111">
        <v>502000</v>
      </c>
      <c r="F3573" s="110">
        <f>RANK(E3573,$E$2:$E$4135)</f>
        <v>2950</v>
      </c>
      <c r="G3573" s="109">
        <f>PERCENTRANK($E$2:$E$4135,E3573)</f>
        <v>0.28100000000000003</v>
      </c>
    </row>
    <row r="3574" spans="1:7">
      <c r="A3574" s="95">
        <v>2014</v>
      </c>
      <c r="B3574" s="95" t="s">
        <v>29</v>
      </c>
      <c r="C3574" s="95" t="s">
        <v>73</v>
      </c>
      <c r="D3574" s="95" t="s">
        <v>1343</v>
      </c>
      <c r="E3574" s="111">
        <v>501000</v>
      </c>
      <c r="F3574" s="110">
        <f>RANK(E3574,$E$2:$E$4135)</f>
        <v>2989</v>
      </c>
      <c r="G3574" s="109">
        <f>PERCENTRANK($E$2:$E$4135,E3574)</f>
        <v>0.27300000000000002</v>
      </c>
    </row>
    <row r="3575" spans="1:7">
      <c r="A3575" s="95">
        <v>2014</v>
      </c>
      <c r="B3575" s="95" t="s">
        <v>29</v>
      </c>
      <c r="C3575" s="95" t="s">
        <v>73</v>
      </c>
      <c r="D3575" s="95" t="s">
        <v>259</v>
      </c>
      <c r="E3575" s="111">
        <v>4100000</v>
      </c>
      <c r="F3575" s="110">
        <f>RANK(E3575,$E$2:$E$4135)</f>
        <v>1145</v>
      </c>
      <c r="G3575" s="109">
        <f>PERCENTRANK($E$2:$E$4135,E3575)</f>
        <v>0.72099999999999997</v>
      </c>
    </row>
    <row r="3576" spans="1:7">
      <c r="A3576" s="95">
        <v>2014</v>
      </c>
      <c r="B3576" s="95" t="s">
        <v>29</v>
      </c>
      <c r="C3576" s="95" t="s">
        <v>73</v>
      </c>
      <c r="D3576" s="95" t="s">
        <v>319</v>
      </c>
      <c r="E3576" s="111">
        <v>16000000</v>
      </c>
      <c r="F3576" s="110">
        <f>RANK(E3576,$E$2:$E$4135)</f>
        <v>132</v>
      </c>
      <c r="G3576" s="109">
        <f>PERCENTRANK($E$2:$E$4135,E3576)</f>
        <v>0.96499999999999997</v>
      </c>
    </row>
    <row r="3577" spans="1:7">
      <c r="A3577" s="95">
        <v>2014</v>
      </c>
      <c r="B3577" s="95" t="s">
        <v>29</v>
      </c>
      <c r="C3577" s="95" t="s">
        <v>73</v>
      </c>
      <c r="D3577" s="95" t="s">
        <v>1505</v>
      </c>
      <c r="E3577" s="111">
        <v>500000</v>
      </c>
      <c r="F3577" s="110">
        <f>RANK(E3577,$E$2:$E$4135)</f>
        <v>3014</v>
      </c>
      <c r="G3577" s="109">
        <f>PERCENTRANK($E$2:$E$4135,E3577)</f>
        <v>0.252</v>
      </c>
    </row>
    <row r="3578" spans="1:7">
      <c r="A3578" s="95">
        <v>2014</v>
      </c>
      <c r="B3578" s="95" t="s">
        <v>30</v>
      </c>
      <c r="C3578" s="95" t="s">
        <v>127</v>
      </c>
      <c r="D3578" s="95" t="s">
        <v>1169</v>
      </c>
      <c r="E3578" s="111">
        <v>837500</v>
      </c>
      <c r="F3578" s="110">
        <f>RANK(E3578,$E$2:$E$4135)</f>
        <v>2360</v>
      </c>
      <c r="G3578" s="109">
        <f>PERCENTRANK($E$2:$E$4135,E3578)</f>
        <v>0.42899999999999999</v>
      </c>
    </row>
    <row r="3579" spans="1:7">
      <c r="A3579" s="95">
        <v>2014</v>
      </c>
      <c r="B3579" s="95" t="s">
        <v>30</v>
      </c>
      <c r="C3579" s="95" t="s">
        <v>127</v>
      </c>
      <c r="D3579" s="95" t="s">
        <v>320</v>
      </c>
      <c r="E3579" s="111">
        <v>4150000</v>
      </c>
      <c r="F3579" s="110">
        <f>RANK(E3579,$E$2:$E$4135)</f>
        <v>1144</v>
      </c>
      <c r="G3579" s="109">
        <f>PERCENTRANK($E$2:$E$4135,E3579)</f>
        <v>0.72299999999999998</v>
      </c>
    </row>
    <row r="3580" spans="1:7">
      <c r="A3580" s="95">
        <v>2014</v>
      </c>
      <c r="B3580" s="95" t="s">
        <v>30</v>
      </c>
      <c r="C3580" s="95" t="s">
        <v>127</v>
      </c>
      <c r="D3580" s="95" t="s">
        <v>323</v>
      </c>
      <c r="E3580" s="111">
        <v>22000000</v>
      </c>
      <c r="F3580" s="110">
        <f>RANK(E3580,$E$2:$E$4135)</f>
        <v>35</v>
      </c>
      <c r="G3580" s="109">
        <f>PERCENTRANK($E$2:$E$4135,E3580)</f>
        <v>0.99099999999999999</v>
      </c>
    </row>
    <row r="3581" spans="1:7">
      <c r="A3581" s="95">
        <v>2014</v>
      </c>
      <c r="B3581" s="95" t="s">
        <v>30</v>
      </c>
      <c r="C3581" s="95" t="s">
        <v>127</v>
      </c>
      <c r="D3581" s="95" t="s">
        <v>1506</v>
      </c>
      <c r="E3581" s="111">
        <v>500000</v>
      </c>
      <c r="F3581" s="110">
        <f>RANK(E3581,$E$2:$E$4135)</f>
        <v>3014</v>
      </c>
      <c r="G3581" s="109">
        <f>PERCENTRANK($E$2:$E$4135,E3581)</f>
        <v>0.252</v>
      </c>
    </row>
    <row r="3582" spans="1:7">
      <c r="A3582" s="95">
        <v>2014</v>
      </c>
      <c r="B3582" s="95" t="s">
        <v>30</v>
      </c>
      <c r="C3582" s="95" t="s">
        <v>127</v>
      </c>
      <c r="D3582" s="95" t="s">
        <v>546</v>
      </c>
      <c r="E3582" s="111">
        <v>2500000</v>
      </c>
      <c r="F3582" s="110">
        <f>RANK(E3582,$E$2:$E$4135)</f>
        <v>1555</v>
      </c>
      <c r="G3582" s="109">
        <f>PERCENTRANK($E$2:$E$4135,E3582)</f>
        <v>0.61699999999999999</v>
      </c>
    </row>
    <row r="3583" spans="1:7">
      <c r="A3583" s="95">
        <v>2014</v>
      </c>
      <c r="B3583" s="95" t="s">
        <v>30</v>
      </c>
      <c r="C3583" s="95" t="s">
        <v>127</v>
      </c>
      <c r="D3583" s="95" t="s">
        <v>324</v>
      </c>
      <c r="E3583" s="111">
        <v>1900000</v>
      </c>
      <c r="F3583" s="110">
        <f>RANK(E3583,$E$2:$E$4135)</f>
        <v>1773</v>
      </c>
      <c r="G3583" s="109">
        <f>PERCENTRANK($E$2:$E$4135,E3583)</f>
        <v>0.56899999999999995</v>
      </c>
    </row>
    <row r="3584" spans="1:7">
      <c r="A3584" s="95">
        <v>2014</v>
      </c>
      <c r="B3584" s="95" t="s">
        <v>30</v>
      </c>
      <c r="C3584" s="95" t="s">
        <v>127</v>
      </c>
      <c r="D3584" s="95" t="s">
        <v>605</v>
      </c>
      <c r="E3584" s="111">
        <v>5000000</v>
      </c>
      <c r="F3584" s="110">
        <f>RANK(E3584,$E$2:$E$4135)</f>
        <v>956</v>
      </c>
      <c r="G3584" s="109">
        <f>PERCENTRANK($E$2:$E$4135,E3584)</f>
        <v>0.75600000000000001</v>
      </c>
    </row>
    <row r="3585" spans="1:7">
      <c r="A3585" s="95">
        <v>2014</v>
      </c>
      <c r="B3585" s="95" t="s">
        <v>30</v>
      </c>
      <c r="C3585" s="95" t="s">
        <v>127</v>
      </c>
      <c r="D3585" s="95" t="s">
        <v>853</v>
      </c>
      <c r="E3585" s="111">
        <v>1100000</v>
      </c>
      <c r="F3585" s="110">
        <f>RANK(E3585,$E$2:$E$4135)</f>
        <v>2113</v>
      </c>
      <c r="G3585" s="109">
        <f>PERCENTRANK($E$2:$E$4135,E3585)</f>
        <v>0.48199999999999998</v>
      </c>
    </row>
    <row r="3586" spans="1:7">
      <c r="A3586" s="95">
        <v>2014</v>
      </c>
      <c r="B3586" s="95" t="s">
        <v>30</v>
      </c>
      <c r="C3586" s="95" t="s">
        <v>127</v>
      </c>
      <c r="D3586" s="95" t="s">
        <v>1507</v>
      </c>
      <c r="E3586" s="111">
        <v>502000</v>
      </c>
      <c r="F3586" s="110">
        <f>RANK(E3586,$E$2:$E$4135)</f>
        <v>2950</v>
      </c>
      <c r="G3586" s="109">
        <f>PERCENTRANK($E$2:$E$4135,E3586)</f>
        <v>0.28100000000000003</v>
      </c>
    </row>
    <row r="3587" spans="1:7">
      <c r="A3587" s="95">
        <v>2014</v>
      </c>
      <c r="B3587" s="95" t="s">
        <v>30</v>
      </c>
      <c r="C3587" s="95" t="s">
        <v>127</v>
      </c>
      <c r="D3587" s="95" t="s">
        <v>435</v>
      </c>
      <c r="E3587" s="111">
        <v>14000000</v>
      </c>
      <c r="F3587" s="110">
        <f>RANK(E3587,$E$2:$E$4135)</f>
        <v>216</v>
      </c>
      <c r="G3587" s="109">
        <f>PERCENTRANK($E$2:$E$4135,E3587)</f>
        <v>0.94299999999999995</v>
      </c>
    </row>
    <row r="3588" spans="1:7">
      <c r="A3588" s="95">
        <v>2014</v>
      </c>
      <c r="B3588" s="95" t="s">
        <v>30</v>
      </c>
      <c r="C3588" s="95" t="s">
        <v>127</v>
      </c>
      <c r="D3588" s="95" t="s">
        <v>330</v>
      </c>
      <c r="E3588" s="111">
        <v>1000000</v>
      </c>
      <c r="F3588" s="110">
        <f>RANK(E3588,$E$2:$E$4135)</f>
        <v>2160</v>
      </c>
      <c r="G3588" s="109">
        <f>PERCENTRANK($E$2:$E$4135,E3588)</f>
        <v>0.45800000000000002</v>
      </c>
    </row>
    <row r="3589" spans="1:7">
      <c r="A3589" s="95">
        <v>2014</v>
      </c>
      <c r="B3589" s="95" t="s">
        <v>30</v>
      </c>
      <c r="C3589" s="95" t="s">
        <v>127</v>
      </c>
      <c r="D3589" s="95" t="s">
        <v>832</v>
      </c>
      <c r="E3589" s="111">
        <v>16000000</v>
      </c>
      <c r="F3589" s="110">
        <f>RANK(E3589,$E$2:$E$4135)</f>
        <v>132</v>
      </c>
      <c r="G3589" s="109">
        <f>PERCENTRANK($E$2:$E$4135,E3589)</f>
        <v>0.96499999999999997</v>
      </c>
    </row>
    <row r="3590" spans="1:7">
      <c r="A3590" s="95">
        <v>2014</v>
      </c>
      <c r="B3590" s="95" t="s">
        <v>30</v>
      </c>
      <c r="C3590" s="95" t="s">
        <v>127</v>
      </c>
      <c r="D3590" s="95" t="s">
        <v>1508</v>
      </c>
      <c r="E3590" s="111">
        <v>504000</v>
      </c>
      <c r="F3590" s="110">
        <f>RANK(E3590,$E$2:$E$4135)</f>
        <v>2895</v>
      </c>
      <c r="G3590" s="109">
        <f>PERCENTRANK($E$2:$E$4135,E3590)</f>
        <v>0.29699999999999999</v>
      </c>
    </row>
    <row r="3591" spans="1:7">
      <c r="A3591" s="95">
        <v>2014</v>
      </c>
      <c r="B3591" s="95" t="s">
        <v>30</v>
      </c>
      <c r="C3591" s="95" t="s">
        <v>127</v>
      </c>
      <c r="D3591" s="95" t="s">
        <v>170</v>
      </c>
      <c r="E3591" s="111">
        <v>12000000</v>
      </c>
      <c r="F3591" s="110">
        <f>RANK(E3591,$E$2:$E$4135)</f>
        <v>318</v>
      </c>
      <c r="G3591" s="109">
        <f>PERCENTRANK($E$2:$E$4135,E3591)</f>
        <v>0.91600000000000004</v>
      </c>
    </row>
    <row r="3592" spans="1:7">
      <c r="A3592" s="95">
        <v>2014</v>
      </c>
      <c r="B3592" s="95" t="s">
        <v>30</v>
      </c>
      <c r="C3592" s="95" t="s">
        <v>127</v>
      </c>
      <c r="D3592" s="95" t="s">
        <v>533</v>
      </c>
      <c r="E3592" s="111">
        <v>9000000</v>
      </c>
      <c r="F3592" s="110">
        <f>RANK(E3592,$E$2:$E$4135)</f>
        <v>503</v>
      </c>
      <c r="G3592" s="109">
        <f>PERCENTRANK($E$2:$E$4135,E3592)</f>
        <v>0.872</v>
      </c>
    </row>
    <row r="3593" spans="1:7">
      <c r="A3593" s="95">
        <v>2014</v>
      </c>
      <c r="B3593" s="95" t="s">
        <v>30</v>
      </c>
      <c r="C3593" s="95" t="s">
        <v>127</v>
      </c>
      <c r="D3593" s="95" t="s">
        <v>336</v>
      </c>
      <c r="E3593" s="111">
        <v>8500000</v>
      </c>
      <c r="F3593" s="110">
        <f>RANK(E3593,$E$2:$E$4135)</f>
        <v>540</v>
      </c>
      <c r="G3593" s="109">
        <f>PERCENTRANK($E$2:$E$4135,E3593)</f>
        <v>0.86499999999999999</v>
      </c>
    </row>
    <row r="3594" spans="1:7">
      <c r="A3594" s="95">
        <v>2014</v>
      </c>
      <c r="B3594" s="95" t="s">
        <v>30</v>
      </c>
      <c r="C3594" s="95" t="s">
        <v>127</v>
      </c>
      <c r="D3594" s="95" t="s">
        <v>1509</v>
      </c>
      <c r="E3594" s="111">
        <v>510000</v>
      </c>
      <c r="F3594" s="110">
        <f>RANK(E3594,$E$2:$E$4135)</f>
        <v>2760</v>
      </c>
      <c r="G3594" s="109">
        <f>PERCENTRANK($E$2:$E$4135,E3594)</f>
        <v>0.32700000000000001</v>
      </c>
    </row>
    <row r="3595" spans="1:7">
      <c r="A3595" s="95">
        <v>2014</v>
      </c>
      <c r="B3595" s="95" t="s">
        <v>30</v>
      </c>
      <c r="C3595" s="95" t="s">
        <v>127</v>
      </c>
      <c r="D3595" s="95" t="s">
        <v>1510</v>
      </c>
      <c r="E3595" s="111">
        <v>503000</v>
      </c>
      <c r="F3595" s="110">
        <f>RANK(E3595,$E$2:$E$4135)</f>
        <v>2916</v>
      </c>
      <c r="G3595" s="109">
        <f>PERCENTRANK($E$2:$E$4135,E3595)</f>
        <v>0.29299999999999998</v>
      </c>
    </row>
    <row r="3596" spans="1:7">
      <c r="A3596" s="95">
        <v>2014</v>
      </c>
      <c r="B3596" s="95" t="s">
        <v>30</v>
      </c>
      <c r="C3596" s="95" t="s">
        <v>127</v>
      </c>
      <c r="D3596" s="95" t="s">
        <v>1361</v>
      </c>
      <c r="E3596" s="111">
        <v>504000</v>
      </c>
      <c r="F3596" s="110">
        <f>RANK(E3596,$E$2:$E$4135)</f>
        <v>2895</v>
      </c>
      <c r="G3596" s="109">
        <f>PERCENTRANK($E$2:$E$4135,E3596)</f>
        <v>0.29699999999999999</v>
      </c>
    </row>
    <row r="3597" spans="1:7">
      <c r="A3597" s="95">
        <v>2014</v>
      </c>
      <c r="B3597" s="95" t="s">
        <v>30</v>
      </c>
      <c r="C3597" s="95" t="s">
        <v>127</v>
      </c>
      <c r="D3597" s="95" t="s">
        <v>368</v>
      </c>
      <c r="E3597" s="111">
        <v>15800000</v>
      </c>
      <c r="F3597" s="110">
        <f>RANK(E3597,$E$2:$E$4135)</f>
        <v>150</v>
      </c>
      <c r="G3597" s="109">
        <f>PERCENTRANK($E$2:$E$4135,E3597)</f>
        <v>0.96299999999999997</v>
      </c>
    </row>
    <row r="3598" spans="1:7">
      <c r="A3598" s="95">
        <v>2014</v>
      </c>
      <c r="B3598" s="95" t="s">
        <v>30</v>
      </c>
      <c r="C3598" s="95" t="s">
        <v>127</v>
      </c>
      <c r="D3598" s="95" t="s">
        <v>339</v>
      </c>
      <c r="E3598" s="111">
        <v>15525000</v>
      </c>
      <c r="F3598" s="110">
        <f>RANK(E3598,$E$2:$E$4135)</f>
        <v>156</v>
      </c>
      <c r="G3598" s="109">
        <f>PERCENTRANK($E$2:$E$4135,E3598)</f>
        <v>0.96199999999999997</v>
      </c>
    </row>
    <row r="3599" spans="1:7">
      <c r="A3599" s="95">
        <v>2014</v>
      </c>
      <c r="B3599" s="95" t="s">
        <v>30</v>
      </c>
      <c r="C3599" s="95" t="s">
        <v>127</v>
      </c>
      <c r="D3599" s="95" t="s">
        <v>1346</v>
      </c>
      <c r="E3599" s="111">
        <v>520000</v>
      </c>
      <c r="F3599" s="110">
        <f>RANK(E3599,$E$2:$E$4135)</f>
        <v>2653</v>
      </c>
      <c r="G3599" s="109">
        <f>PERCENTRANK($E$2:$E$4135,E3599)</f>
        <v>0.35599999999999998</v>
      </c>
    </row>
    <row r="3600" spans="1:7">
      <c r="A3600" s="95">
        <v>2014</v>
      </c>
      <c r="B3600" s="95" t="s">
        <v>30</v>
      </c>
      <c r="C3600" s="95" t="s">
        <v>127</v>
      </c>
      <c r="D3600" s="95" t="s">
        <v>344</v>
      </c>
      <c r="E3600" s="111">
        <v>20000000</v>
      </c>
      <c r="F3600" s="110">
        <f>RANK(E3600,$E$2:$E$4135)</f>
        <v>59</v>
      </c>
      <c r="G3600" s="109">
        <f>PERCENTRANK($E$2:$E$4135,E3600)</f>
        <v>0.98299999999999998</v>
      </c>
    </row>
    <row r="3601" spans="1:7">
      <c r="A3601" s="95">
        <v>2014</v>
      </c>
      <c r="B3601" s="95" t="s">
        <v>32</v>
      </c>
      <c r="C3601" s="95" t="s">
        <v>127</v>
      </c>
      <c r="D3601" s="95" t="s">
        <v>1176</v>
      </c>
      <c r="E3601" s="111">
        <v>1250000</v>
      </c>
      <c r="F3601" s="110">
        <f>RANK(E3601,$E$2:$E$4135)</f>
        <v>2039</v>
      </c>
      <c r="G3601" s="109">
        <f>PERCENTRANK($E$2:$E$4135,E3601)</f>
        <v>0.5</v>
      </c>
    </row>
    <row r="3602" spans="1:7">
      <c r="A3602" s="95">
        <v>2014</v>
      </c>
      <c r="B3602" s="95" t="s">
        <v>32</v>
      </c>
      <c r="C3602" s="95" t="s">
        <v>127</v>
      </c>
      <c r="D3602" s="95" t="s">
        <v>1348</v>
      </c>
      <c r="E3602" s="111">
        <v>510000</v>
      </c>
      <c r="F3602" s="110">
        <f>RANK(E3602,$E$2:$E$4135)</f>
        <v>2760</v>
      </c>
      <c r="G3602" s="109">
        <f>PERCENTRANK($E$2:$E$4135,E3602)</f>
        <v>0.32700000000000001</v>
      </c>
    </row>
    <row r="3603" spans="1:7">
      <c r="A3603" s="95">
        <v>2014</v>
      </c>
      <c r="B3603" s="95" t="s">
        <v>32</v>
      </c>
      <c r="C3603" s="95" t="s">
        <v>127</v>
      </c>
      <c r="D3603" s="95" t="s">
        <v>974</v>
      </c>
      <c r="E3603" s="111">
        <v>2450000</v>
      </c>
      <c r="F3603" s="110">
        <f>RANK(E3603,$E$2:$E$4135)</f>
        <v>1587</v>
      </c>
      <c r="G3603" s="109">
        <f>PERCENTRANK($E$2:$E$4135,E3603)</f>
        <v>0.61399999999999999</v>
      </c>
    </row>
    <row r="3604" spans="1:7">
      <c r="A3604" s="95">
        <v>2014</v>
      </c>
      <c r="B3604" s="95" t="s">
        <v>32</v>
      </c>
      <c r="C3604" s="95" t="s">
        <v>127</v>
      </c>
      <c r="D3604" s="95" t="s">
        <v>1511</v>
      </c>
      <c r="E3604" s="111">
        <v>503400</v>
      </c>
      <c r="F3604" s="110">
        <f>RANK(E3604,$E$2:$E$4135)</f>
        <v>2910</v>
      </c>
      <c r="G3604" s="109">
        <f>PERCENTRANK($E$2:$E$4135,E3604)</f>
        <v>0.29599999999999999</v>
      </c>
    </row>
    <row r="3605" spans="1:7">
      <c r="A3605" s="95">
        <v>2014</v>
      </c>
      <c r="B3605" s="95" t="s">
        <v>32</v>
      </c>
      <c r="C3605" s="95" t="s">
        <v>127</v>
      </c>
      <c r="D3605" s="95" t="s">
        <v>1350</v>
      </c>
      <c r="E3605" s="111">
        <v>505300</v>
      </c>
      <c r="F3605" s="110">
        <f>RANK(E3605,$E$2:$E$4135)</f>
        <v>2844</v>
      </c>
      <c r="G3605" s="109">
        <f>PERCENTRANK($E$2:$E$4135,E3605)</f>
        <v>0.312</v>
      </c>
    </row>
    <row r="3606" spans="1:7">
      <c r="A3606" s="95">
        <v>2014</v>
      </c>
      <c r="B3606" s="95" t="s">
        <v>32</v>
      </c>
      <c r="C3606" s="95" t="s">
        <v>127</v>
      </c>
      <c r="D3606" s="95" t="s">
        <v>1512</v>
      </c>
      <c r="E3606" s="111">
        <v>500000</v>
      </c>
      <c r="F3606" s="110">
        <f>RANK(E3606,$E$2:$E$4135)</f>
        <v>3014</v>
      </c>
      <c r="G3606" s="109">
        <f>PERCENTRANK($E$2:$E$4135,E3606)</f>
        <v>0.252</v>
      </c>
    </row>
    <row r="3607" spans="1:7">
      <c r="A3607" s="95">
        <v>2014</v>
      </c>
      <c r="B3607" s="95" t="s">
        <v>32</v>
      </c>
      <c r="C3607" s="95" t="s">
        <v>127</v>
      </c>
      <c r="D3607" s="95" t="s">
        <v>1351</v>
      </c>
      <c r="E3607" s="111">
        <v>510100</v>
      </c>
      <c r="F3607" s="110">
        <f>RANK(E3607,$E$2:$E$4135)</f>
        <v>2758</v>
      </c>
      <c r="G3607" s="109">
        <f>PERCENTRANK($E$2:$E$4135,E3607)</f>
        <v>0.33200000000000002</v>
      </c>
    </row>
    <row r="3608" spans="1:7">
      <c r="A3608" s="95">
        <v>2014</v>
      </c>
      <c r="B3608" s="95" t="s">
        <v>32</v>
      </c>
      <c r="C3608" s="95" t="s">
        <v>127</v>
      </c>
      <c r="D3608" s="95" t="s">
        <v>822</v>
      </c>
      <c r="E3608" s="111">
        <v>12000000</v>
      </c>
      <c r="F3608" s="110">
        <f>RANK(E3608,$E$2:$E$4135)</f>
        <v>318</v>
      </c>
      <c r="G3608" s="109">
        <f>PERCENTRANK($E$2:$E$4135,E3608)</f>
        <v>0.91600000000000004</v>
      </c>
    </row>
    <row r="3609" spans="1:7">
      <c r="A3609" s="95">
        <v>2014</v>
      </c>
      <c r="B3609" s="95" t="s">
        <v>32</v>
      </c>
      <c r="C3609" s="95" t="s">
        <v>127</v>
      </c>
      <c r="D3609" s="95" t="s">
        <v>1352</v>
      </c>
      <c r="E3609" s="111">
        <v>506500</v>
      </c>
      <c r="F3609" s="110">
        <f>RANK(E3609,$E$2:$E$4135)</f>
        <v>2819</v>
      </c>
      <c r="G3609" s="109">
        <f>PERCENTRANK($E$2:$E$4135,E3609)</f>
        <v>0.317</v>
      </c>
    </row>
    <row r="3610" spans="1:7">
      <c r="A3610" s="95">
        <v>2014</v>
      </c>
      <c r="B3610" s="95" t="s">
        <v>32</v>
      </c>
      <c r="C3610" s="95" t="s">
        <v>127</v>
      </c>
      <c r="D3610" s="95" t="s">
        <v>300</v>
      </c>
      <c r="E3610" s="111">
        <v>7350000</v>
      </c>
      <c r="F3610" s="110">
        <f>RANK(E3610,$E$2:$E$4135)</f>
        <v>654</v>
      </c>
      <c r="G3610" s="109">
        <f>PERCENTRANK($E$2:$E$4135,E3610)</f>
        <v>0.84199999999999997</v>
      </c>
    </row>
    <row r="3611" spans="1:7">
      <c r="A3611" s="95">
        <v>2014</v>
      </c>
      <c r="B3611" s="95" t="s">
        <v>32</v>
      </c>
      <c r="C3611" s="95" t="s">
        <v>127</v>
      </c>
      <c r="D3611" s="95" t="s">
        <v>1181</v>
      </c>
      <c r="E3611" s="111">
        <v>504500</v>
      </c>
      <c r="F3611" s="110">
        <f>RANK(E3611,$E$2:$E$4135)</f>
        <v>2879</v>
      </c>
      <c r="G3611" s="109">
        <f>PERCENTRANK($E$2:$E$4135,E3611)</f>
        <v>0.30099999999999999</v>
      </c>
    </row>
    <row r="3612" spans="1:7">
      <c r="A3612" s="95">
        <v>2014</v>
      </c>
      <c r="B3612" s="95" t="s">
        <v>32</v>
      </c>
      <c r="C3612" s="95" t="s">
        <v>127</v>
      </c>
      <c r="D3612" s="95" t="s">
        <v>1513</v>
      </c>
      <c r="E3612" s="111">
        <v>504500</v>
      </c>
      <c r="F3612" s="110">
        <f>RANK(E3612,$E$2:$E$4135)</f>
        <v>2879</v>
      </c>
      <c r="G3612" s="109">
        <f>PERCENTRANK($E$2:$E$4135,E3612)</f>
        <v>0.30099999999999999</v>
      </c>
    </row>
    <row r="3613" spans="1:7">
      <c r="A3613" s="95">
        <v>2014</v>
      </c>
      <c r="B3613" s="95" t="s">
        <v>32</v>
      </c>
      <c r="C3613" s="95" t="s">
        <v>127</v>
      </c>
      <c r="D3613" s="95" t="s">
        <v>1258</v>
      </c>
      <c r="E3613" s="111">
        <v>1300000</v>
      </c>
      <c r="F3613" s="110">
        <f>RANK(E3613,$E$2:$E$4135)</f>
        <v>2016</v>
      </c>
      <c r="G3613" s="109">
        <f>PERCENTRANK($E$2:$E$4135,E3613)</f>
        <v>0.50900000000000001</v>
      </c>
    </row>
    <row r="3614" spans="1:7">
      <c r="A3614" s="95">
        <v>2014</v>
      </c>
      <c r="B3614" s="95" t="s">
        <v>32</v>
      </c>
      <c r="C3614" s="95" t="s">
        <v>127</v>
      </c>
      <c r="D3614" s="95" t="s">
        <v>1514</v>
      </c>
      <c r="E3614" s="111">
        <v>502900</v>
      </c>
      <c r="F3614" s="110">
        <f>RANK(E3614,$E$2:$E$4135)</f>
        <v>2923</v>
      </c>
      <c r="G3614" s="109">
        <f>PERCENTRANK($E$2:$E$4135,E3614)</f>
        <v>0.29299999999999998</v>
      </c>
    </row>
    <row r="3615" spans="1:7">
      <c r="A3615" s="95">
        <v>2014</v>
      </c>
      <c r="B3615" s="95" t="s">
        <v>32</v>
      </c>
      <c r="C3615" s="95" t="s">
        <v>127</v>
      </c>
      <c r="D3615" s="95" t="s">
        <v>1515</v>
      </c>
      <c r="E3615" s="111">
        <v>508700</v>
      </c>
      <c r="F3615" s="110">
        <f>RANK(E3615,$E$2:$E$4135)</f>
        <v>2793</v>
      </c>
      <c r="G3615" s="109">
        <f>PERCENTRANK($E$2:$E$4135,E3615)</f>
        <v>0.32400000000000001</v>
      </c>
    </row>
    <row r="3616" spans="1:7">
      <c r="A3616" s="95">
        <v>2014</v>
      </c>
      <c r="B3616" s="95" t="s">
        <v>32</v>
      </c>
      <c r="C3616" s="95" t="s">
        <v>127</v>
      </c>
      <c r="D3616" s="95" t="s">
        <v>1516</v>
      </c>
      <c r="E3616" s="111">
        <v>502300</v>
      </c>
      <c r="F3616" s="110">
        <f>RANK(E3616,$E$2:$E$4135)</f>
        <v>2942</v>
      </c>
      <c r="G3616" s="109">
        <f>PERCENTRANK($E$2:$E$4135,E3616)</f>
        <v>0.28799999999999998</v>
      </c>
    </row>
    <row r="3617" spans="1:7">
      <c r="A3617" s="95">
        <v>2014</v>
      </c>
      <c r="B3617" s="95" t="s">
        <v>32</v>
      </c>
      <c r="C3617" s="95" t="s">
        <v>127</v>
      </c>
      <c r="D3617" s="95" t="s">
        <v>1355</v>
      </c>
      <c r="E3617" s="111">
        <v>504300</v>
      </c>
      <c r="F3617" s="110">
        <f>RANK(E3617,$E$2:$E$4135)</f>
        <v>2889</v>
      </c>
      <c r="G3617" s="109">
        <f>PERCENTRANK($E$2:$E$4135,E3617)</f>
        <v>0.3</v>
      </c>
    </row>
    <row r="3618" spans="1:7">
      <c r="A3618" s="95">
        <v>2014</v>
      </c>
      <c r="B3618" s="95" t="s">
        <v>32</v>
      </c>
      <c r="C3618" s="95" t="s">
        <v>127</v>
      </c>
      <c r="D3618" s="95" t="s">
        <v>91</v>
      </c>
      <c r="E3618" s="111">
        <v>2700000</v>
      </c>
      <c r="F3618" s="110">
        <f>RANK(E3618,$E$2:$E$4135)</f>
        <v>1520</v>
      </c>
      <c r="G3618" s="109">
        <f>PERCENTRANK($E$2:$E$4135,E3618)</f>
        <v>0.63</v>
      </c>
    </row>
    <row r="3619" spans="1:7">
      <c r="A3619" s="95">
        <v>2014</v>
      </c>
      <c r="B3619" s="95" t="s">
        <v>32</v>
      </c>
      <c r="C3619" s="95" t="s">
        <v>127</v>
      </c>
      <c r="D3619" s="95" t="s">
        <v>1517</v>
      </c>
      <c r="E3619" s="111">
        <v>1500000</v>
      </c>
      <c r="F3619" s="110">
        <f>RANK(E3619,$E$2:$E$4135)</f>
        <v>1886</v>
      </c>
      <c r="G3619" s="109">
        <f>PERCENTRANK($E$2:$E$4135,E3619)</f>
        <v>0.52800000000000002</v>
      </c>
    </row>
    <row r="3620" spans="1:7">
      <c r="A3620" s="95">
        <v>2014</v>
      </c>
      <c r="B3620" s="95" t="s">
        <v>32</v>
      </c>
      <c r="C3620" s="95" t="s">
        <v>127</v>
      </c>
      <c r="D3620" s="95" t="s">
        <v>1518</v>
      </c>
      <c r="E3620" s="111">
        <v>503800</v>
      </c>
      <c r="F3620" s="110">
        <f>RANK(E3620,$E$2:$E$4135)</f>
        <v>2905</v>
      </c>
      <c r="G3620" s="109">
        <f>PERCENTRANK($E$2:$E$4135,E3620)</f>
        <v>0.29699999999999999</v>
      </c>
    </row>
    <row r="3621" spans="1:7">
      <c r="A3621" s="95">
        <v>2014</v>
      </c>
      <c r="B3621" s="95" t="s">
        <v>33</v>
      </c>
      <c r="C3621" s="95" t="s">
        <v>127</v>
      </c>
      <c r="D3621" s="95" t="s">
        <v>1209</v>
      </c>
      <c r="E3621" s="111">
        <v>1950000</v>
      </c>
      <c r="F3621" s="110">
        <f>RANK(E3621,$E$2:$E$4135)</f>
        <v>1768</v>
      </c>
      <c r="G3621" s="109">
        <f>PERCENTRANK($E$2:$E$4135,E3621)</f>
        <v>0.57099999999999995</v>
      </c>
    </row>
    <row r="3622" spans="1:7">
      <c r="A3622" s="95">
        <v>2014</v>
      </c>
      <c r="B3622" s="95" t="s">
        <v>33</v>
      </c>
      <c r="C3622" s="95" t="s">
        <v>127</v>
      </c>
      <c r="D3622" s="95" t="s">
        <v>1519</v>
      </c>
      <c r="E3622" s="111">
        <v>504500</v>
      </c>
      <c r="F3622" s="110">
        <f>RANK(E3622,$E$2:$E$4135)</f>
        <v>2879</v>
      </c>
      <c r="G3622" s="109">
        <f>PERCENTRANK($E$2:$E$4135,E3622)</f>
        <v>0.30099999999999999</v>
      </c>
    </row>
    <row r="3623" spans="1:7">
      <c r="A3623" s="95">
        <v>2014</v>
      </c>
      <c r="B3623" s="95" t="s">
        <v>33</v>
      </c>
      <c r="C3623" s="95" t="s">
        <v>127</v>
      </c>
      <c r="D3623" s="95" t="s">
        <v>407</v>
      </c>
      <c r="E3623" s="111">
        <v>8000000</v>
      </c>
      <c r="F3623" s="110">
        <f>RANK(E3623,$E$2:$E$4135)</f>
        <v>573</v>
      </c>
      <c r="G3623" s="109">
        <f>PERCENTRANK($E$2:$E$4135,E3623)</f>
        <v>0.85399999999999998</v>
      </c>
    </row>
    <row r="3624" spans="1:7">
      <c r="A3624" s="95">
        <v>2014</v>
      </c>
      <c r="B3624" s="95" t="s">
        <v>33</v>
      </c>
      <c r="C3624" s="95" t="s">
        <v>127</v>
      </c>
      <c r="D3624" s="95" t="s">
        <v>1187</v>
      </c>
      <c r="E3624" s="111">
        <v>546000</v>
      </c>
      <c r="F3624" s="110">
        <f>RANK(E3624,$E$2:$E$4135)</f>
        <v>2579</v>
      </c>
      <c r="G3624" s="109">
        <f>PERCENTRANK($E$2:$E$4135,E3624)</f>
        <v>0.375</v>
      </c>
    </row>
    <row r="3625" spans="1:7">
      <c r="A3625" s="95">
        <v>2014</v>
      </c>
      <c r="B3625" s="95" t="s">
        <v>33</v>
      </c>
      <c r="C3625" s="95" t="s">
        <v>127</v>
      </c>
      <c r="D3625" s="95" t="s">
        <v>1317</v>
      </c>
      <c r="E3625" s="111">
        <v>513500</v>
      </c>
      <c r="F3625" s="110">
        <f>RANK(E3625,$E$2:$E$4135)</f>
        <v>2712</v>
      </c>
      <c r="G3625" s="109">
        <f>PERCENTRANK($E$2:$E$4135,E3625)</f>
        <v>0.34399999999999997</v>
      </c>
    </row>
    <row r="3626" spans="1:7">
      <c r="A3626" s="95">
        <v>2014</v>
      </c>
      <c r="B3626" s="95" t="s">
        <v>33</v>
      </c>
      <c r="C3626" s="95" t="s">
        <v>127</v>
      </c>
      <c r="D3626" s="95" t="s">
        <v>1520</v>
      </c>
      <c r="E3626" s="111">
        <v>537000</v>
      </c>
      <c r="F3626" s="110">
        <f>RANK(E3626,$E$2:$E$4135)</f>
        <v>2593</v>
      </c>
      <c r="G3626" s="109">
        <f>PERCENTRANK($E$2:$E$4135,E3626)</f>
        <v>0.372</v>
      </c>
    </row>
    <row r="3627" spans="1:7">
      <c r="A3627" s="95">
        <v>2014</v>
      </c>
      <c r="B3627" s="95" t="s">
        <v>33</v>
      </c>
      <c r="C3627" s="95" t="s">
        <v>127</v>
      </c>
      <c r="D3627" s="95" t="s">
        <v>986</v>
      </c>
      <c r="E3627" s="111">
        <v>1362500</v>
      </c>
      <c r="F3627" s="110">
        <f>RANK(E3627,$E$2:$E$4135)</f>
        <v>1988</v>
      </c>
      <c r="G3627" s="109">
        <f>PERCENTRANK($E$2:$E$4135,E3627)</f>
        <v>0.51900000000000002</v>
      </c>
    </row>
    <row r="3628" spans="1:7">
      <c r="A3628" s="95">
        <v>2014</v>
      </c>
      <c r="B3628" s="95" t="s">
        <v>33</v>
      </c>
      <c r="C3628" s="95" t="s">
        <v>127</v>
      </c>
      <c r="D3628" s="95" t="s">
        <v>987</v>
      </c>
      <c r="E3628" s="111">
        <v>1475000</v>
      </c>
      <c r="F3628" s="110">
        <f>RANK(E3628,$E$2:$E$4135)</f>
        <v>1951</v>
      </c>
      <c r="G3628" s="109">
        <f>PERCENTRANK($E$2:$E$4135,E3628)</f>
        <v>0.52700000000000002</v>
      </c>
    </row>
    <row r="3629" spans="1:7">
      <c r="A3629" s="95">
        <v>2014</v>
      </c>
      <c r="B3629" s="95" t="s">
        <v>33</v>
      </c>
      <c r="C3629" s="95" t="s">
        <v>127</v>
      </c>
      <c r="D3629" s="95" t="s">
        <v>797</v>
      </c>
      <c r="E3629" s="111">
        <v>4800000</v>
      </c>
      <c r="F3629" s="110">
        <f>RANK(E3629,$E$2:$E$4135)</f>
        <v>1028</v>
      </c>
      <c r="G3629" s="109">
        <f>PERCENTRANK($E$2:$E$4135,E3629)</f>
        <v>0.75</v>
      </c>
    </row>
    <row r="3630" spans="1:7">
      <c r="A3630" s="95">
        <v>2014</v>
      </c>
      <c r="B3630" s="95" t="s">
        <v>33</v>
      </c>
      <c r="C3630" s="95" t="s">
        <v>127</v>
      </c>
      <c r="D3630" s="95" t="s">
        <v>988</v>
      </c>
      <c r="E3630" s="111">
        <v>530000</v>
      </c>
      <c r="F3630" s="110">
        <f>RANK(E3630,$E$2:$E$4135)</f>
        <v>2605</v>
      </c>
      <c r="G3630" s="109">
        <f>PERCENTRANK($E$2:$E$4135,E3630)</f>
        <v>0.36799999999999999</v>
      </c>
    </row>
    <row r="3631" spans="1:7">
      <c r="A3631" s="95">
        <v>2014</v>
      </c>
      <c r="B3631" s="95" t="s">
        <v>33</v>
      </c>
      <c r="C3631" s="95" t="s">
        <v>127</v>
      </c>
      <c r="D3631" s="95" t="s">
        <v>492</v>
      </c>
      <c r="E3631" s="111">
        <v>3000000</v>
      </c>
      <c r="F3631" s="110">
        <f>RANK(E3631,$E$2:$E$4135)</f>
        <v>1398</v>
      </c>
      <c r="G3631" s="109">
        <f>PERCENTRANK($E$2:$E$4135,E3631)</f>
        <v>0.64700000000000002</v>
      </c>
    </row>
    <row r="3632" spans="1:7">
      <c r="A3632" s="95">
        <v>2014</v>
      </c>
      <c r="B3632" s="95" t="s">
        <v>33</v>
      </c>
      <c r="C3632" s="95" t="s">
        <v>127</v>
      </c>
      <c r="D3632" s="95" t="s">
        <v>1521</v>
      </c>
      <c r="E3632" s="111">
        <v>508575</v>
      </c>
      <c r="F3632" s="110">
        <f>RANK(E3632,$E$2:$E$4135)</f>
        <v>2794</v>
      </c>
      <c r="G3632" s="109">
        <f>PERCENTRANK($E$2:$E$4135,E3632)</f>
        <v>0.32400000000000001</v>
      </c>
    </row>
    <row r="3633" spans="1:7">
      <c r="A3633" s="95">
        <v>2014</v>
      </c>
      <c r="B3633" s="95" t="s">
        <v>33</v>
      </c>
      <c r="C3633" s="95" t="s">
        <v>127</v>
      </c>
      <c r="D3633" s="95" t="s">
        <v>416</v>
      </c>
      <c r="E3633" s="111">
        <v>10000000</v>
      </c>
      <c r="F3633" s="110">
        <f>RANK(E3633,$E$2:$E$4135)</f>
        <v>431</v>
      </c>
      <c r="G3633" s="109">
        <f>PERCENTRANK($E$2:$E$4135,E3633)</f>
        <v>0.88700000000000001</v>
      </c>
    </row>
    <row r="3634" spans="1:7">
      <c r="A3634" s="95">
        <v>2014</v>
      </c>
      <c r="B3634" s="95" t="s">
        <v>33</v>
      </c>
      <c r="C3634" s="95" t="s">
        <v>127</v>
      </c>
      <c r="D3634" s="95" t="s">
        <v>133</v>
      </c>
      <c r="E3634" s="111">
        <v>8000000</v>
      </c>
      <c r="F3634" s="110">
        <f>RANK(E3634,$E$2:$E$4135)</f>
        <v>573</v>
      </c>
      <c r="G3634" s="109">
        <f>PERCENTRANK($E$2:$E$4135,E3634)</f>
        <v>0.85399999999999998</v>
      </c>
    </row>
    <row r="3635" spans="1:7">
      <c r="A3635" s="95">
        <v>2014</v>
      </c>
      <c r="B3635" s="95" t="s">
        <v>33</v>
      </c>
      <c r="C3635" s="95" t="s">
        <v>127</v>
      </c>
      <c r="D3635" s="95" t="s">
        <v>967</v>
      </c>
      <c r="E3635" s="111">
        <v>630000</v>
      </c>
      <c r="F3635" s="110">
        <f>RANK(E3635,$E$2:$E$4135)</f>
        <v>2514</v>
      </c>
      <c r="G3635" s="109">
        <f>PERCENTRANK($E$2:$E$4135,E3635)</f>
        <v>0.39100000000000001</v>
      </c>
    </row>
    <row r="3636" spans="1:7">
      <c r="A3636" s="95">
        <v>2014</v>
      </c>
      <c r="B3636" s="95" t="s">
        <v>33</v>
      </c>
      <c r="C3636" s="95" t="s">
        <v>127</v>
      </c>
      <c r="D3636" s="95" t="s">
        <v>1189</v>
      </c>
      <c r="E3636" s="111">
        <v>522500</v>
      </c>
      <c r="F3636" s="110">
        <f>RANK(E3636,$E$2:$E$4135)</f>
        <v>2644</v>
      </c>
      <c r="G3636" s="109">
        <f>PERCENTRANK($E$2:$E$4135,E3636)</f>
        <v>0.36</v>
      </c>
    </row>
    <row r="3637" spans="1:7">
      <c r="A3637" s="95">
        <v>2014</v>
      </c>
      <c r="B3637" s="95" t="s">
        <v>33</v>
      </c>
      <c r="C3637" s="95" t="s">
        <v>127</v>
      </c>
      <c r="D3637" s="95" t="s">
        <v>1190</v>
      </c>
      <c r="E3637" s="111">
        <v>4675000</v>
      </c>
      <c r="F3637" s="110">
        <f>RANK(E3637,$E$2:$E$4135)</f>
        <v>1051</v>
      </c>
      <c r="G3637" s="109">
        <f>PERCENTRANK($E$2:$E$4135,E3637)</f>
        <v>0.745</v>
      </c>
    </row>
    <row r="3638" spans="1:7">
      <c r="A3638" s="95">
        <v>2014</v>
      </c>
      <c r="B3638" s="95" t="s">
        <v>33</v>
      </c>
      <c r="C3638" s="95" t="s">
        <v>127</v>
      </c>
      <c r="D3638" s="95" t="s">
        <v>1191</v>
      </c>
      <c r="E3638" s="111">
        <v>3600000</v>
      </c>
      <c r="F3638" s="110">
        <f>RANK(E3638,$E$2:$E$4135)</f>
        <v>1270</v>
      </c>
      <c r="G3638" s="109">
        <f>PERCENTRANK($E$2:$E$4135,E3638)</f>
        <v>0.69099999999999995</v>
      </c>
    </row>
    <row r="3639" spans="1:7">
      <c r="A3639" s="95">
        <v>2014</v>
      </c>
      <c r="B3639" s="95" t="s">
        <v>33</v>
      </c>
      <c r="C3639" s="95" t="s">
        <v>127</v>
      </c>
      <c r="D3639" s="95" t="s">
        <v>111</v>
      </c>
      <c r="E3639" s="111">
        <v>5000000</v>
      </c>
      <c r="F3639" s="110">
        <f>RANK(E3639,$E$2:$E$4135)</f>
        <v>956</v>
      </c>
      <c r="G3639" s="109">
        <f>PERCENTRANK($E$2:$E$4135,E3639)</f>
        <v>0.75600000000000001</v>
      </c>
    </row>
    <row r="3640" spans="1:7">
      <c r="A3640" s="95">
        <v>2014</v>
      </c>
      <c r="B3640" s="95" t="s">
        <v>33</v>
      </c>
      <c r="C3640" s="95" t="s">
        <v>127</v>
      </c>
      <c r="D3640" s="95" t="s">
        <v>1354</v>
      </c>
      <c r="E3640" s="111">
        <v>1325000</v>
      </c>
      <c r="F3640" s="110">
        <f>RANK(E3640,$E$2:$E$4135)</f>
        <v>2013</v>
      </c>
      <c r="G3640" s="109">
        <f>PERCENTRANK($E$2:$E$4135,E3640)</f>
        <v>0.51200000000000001</v>
      </c>
    </row>
    <row r="3641" spans="1:7">
      <c r="A3641" s="95">
        <v>2014</v>
      </c>
      <c r="B3641" s="95" t="s">
        <v>33</v>
      </c>
      <c r="C3641" s="95" t="s">
        <v>127</v>
      </c>
      <c r="D3641" s="95" t="s">
        <v>1192</v>
      </c>
      <c r="E3641" s="111">
        <v>549000</v>
      </c>
      <c r="F3641" s="110">
        <f>RANK(E3641,$E$2:$E$4135)</f>
        <v>2578</v>
      </c>
      <c r="G3641" s="109">
        <f>PERCENTRANK($E$2:$E$4135,E3641)</f>
        <v>0.376</v>
      </c>
    </row>
    <row r="3642" spans="1:7">
      <c r="A3642" s="95">
        <v>2014</v>
      </c>
      <c r="B3642" s="95" t="s">
        <v>33</v>
      </c>
      <c r="C3642" s="95" t="s">
        <v>127</v>
      </c>
      <c r="D3642" s="95" t="s">
        <v>1193</v>
      </c>
      <c r="E3642" s="111">
        <v>1500000</v>
      </c>
      <c r="F3642" s="110">
        <f>RANK(E3642,$E$2:$E$4135)</f>
        <v>1886</v>
      </c>
      <c r="G3642" s="109">
        <f>PERCENTRANK($E$2:$E$4135,E3642)</f>
        <v>0.52800000000000002</v>
      </c>
    </row>
    <row r="3643" spans="1:7">
      <c r="A3643" s="95">
        <v>2014</v>
      </c>
      <c r="B3643" s="95" t="s">
        <v>33</v>
      </c>
      <c r="C3643" s="95" t="s">
        <v>127</v>
      </c>
      <c r="D3643" s="95" t="s">
        <v>809</v>
      </c>
      <c r="E3643" s="111">
        <v>13500000</v>
      </c>
      <c r="F3643" s="110">
        <f>RANK(E3643,$E$2:$E$4135)</f>
        <v>242</v>
      </c>
      <c r="G3643" s="109">
        <f>PERCENTRANK($E$2:$E$4135,E3643)</f>
        <v>0.93899999999999995</v>
      </c>
    </row>
    <row r="3644" spans="1:7">
      <c r="A3644" s="95">
        <v>2014</v>
      </c>
      <c r="B3644" s="95" t="s">
        <v>33</v>
      </c>
      <c r="C3644" s="95" t="s">
        <v>127</v>
      </c>
      <c r="D3644" s="95" t="s">
        <v>1021</v>
      </c>
      <c r="E3644" s="111">
        <v>1065000</v>
      </c>
      <c r="F3644" s="110">
        <f>RANK(E3644,$E$2:$E$4135)</f>
        <v>2149</v>
      </c>
      <c r="G3644" s="109">
        <f>PERCENTRANK($E$2:$E$4135,E3644)</f>
        <v>0.48</v>
      </c>
    </row>
    <row r="3645" spans="1:7">
      <c r="A3645" s="95">
        <v>2014</v>
      </c>
      <c r="B3645" s="95" t="s">
        <v>33</v>
      </c>
      <c r="C3645" s="95" t="s">
        <v>127</v>
      </c>
      <c r="D3645" s="95" t="s">
        <v>1522</v>
      </c>
      <c r="E3645" s="111">
        <v>500500</v>
      </c>
      <c r="F3645" s="110">
        <f>RANK(E3645,$E$2:$E$4135)</f>
        <v>3006</v>
      </c>
      <c r="G3645" s="109">
        <f>PERCENTRANK($E$2:$E$4135,E3645)</f>
        <v>0.27100000000000002</v>
      </c>
    </row>
    <row r="3646" spans="1:7">
      <c r="A3646" s="95">
        <v>2014</v>
      </c>
      <c r="B3646" s="95" t="s">
        <v>34</v>
      </c>
      <c r="C3646" s="95" t="s">
        <v>127</v>
      </c>
      <c r="D3646" s="95" t="s">
        <v>430</v>
      </c>
      <c r="E3646" s="111">
        <v>8500000</v>
      </c>
      <c r="F3646" s="110">
        <f>RANK(E3646,$E$2:$E$4135)</f>
        <v>540</v>
      </c>
      <c r="G3646" s="109">
        <f>PERCENTRANK($E$2:$E$4135,E3646)</f>
        <v>0.86499999999999999</v>
      </c>
    </row>
    <row r="3647" spans="1:7">
      <c r="A3647" s="95">
        <v>2014</v>
      </c>
      <c r="B3647" s="95" t="s">
        <v>34</v>
      </c>
      <c r="C3647" s="95" t="s">
        <v>127</v>
      </c>
      <c r="D3647" s="95" t="s">
        <v>1356</v>
      </c>
      <c r="E3647" s="111">
        <v>506000</v>
      </c>
      <c r="F3647" s="110">
        <f>RANK(E3647,$E$2:$E$4135)</f>
        <v>2826</v>
      </c>
      <c r="G3647" s="109">
        <f>PERCENTRANK($E$2:$E$4135,E3647)</f>
        <v>0.315</v>
      </c>
    </row>
    <row r="3648" spans="1:7">
      <c r="A3648" s="95">
        <v>2014</v>
      </c>
      <c r="B3648" s="95" t="s">
        <v>34</v>
      </c>
      <c r="C3648" s="95" t="s">
        <v>127</v>
      </c>
      <c r="D3648" s="95" t="s">
        <v>996</v>
      </c>
      <c r="E3648" s="111">
        <v>517500</v>
      </c>
      <c r="F3648" s="110">
        <f>RANK(E3648,$E$2:$E$4135)</f>
        <v>2672</v>
      </c>
      <c r="G3648" s="109">
        <f>PERCENTRANK($E$2:$E$4135,E3648)</f>
        <v>0.35299999999999998</v>
      </c>
    </row>
    <row r="3649" spans="1:7">
      <c r="A3649" s="95">
        <v>2014</v>
      </c>
      <c r="B3649" s="95" t="s">
        <v>34</v>
      </c>
      <c r="C3649" s="95" t="s">
        <v>127</v>
      </c>
      <c r="D3649" s="95" t="s">
        <v>1232</v>
      </c>
      <c r="E3649" s="111">
        <v>506000</v>
      </c>
      <c r="F3649" s="110">
        <f>RANK(E3649,$E$2:$E$4135)</f>
        <v>2826</v>
      </c>
      <c r="G3649" s="109">
        <f>PERCENTRANK($E$2:$E$4135,E3649)</f>
        <v>0.315</v>
      </c>
    </row>
    <row r="3650" spans="1:7">
      <c r="A3650" s="95">
        <v>2014</v>
      </c>
      <c r="B3650" s="95" t="s">
        <v>34</v>
      </c>
      <c r="C3650" s="95" t="s">
        <v>127</v>
      </c>
      <c r="D3650" s="95" t="s">
        <v>1523</v>
      </c>
      <c r="E3650" s="111">
        <v>515000</v>
      </c>
      <c r="F3650" s="110">
        <f>RANK(E3650,$E$2:$E$4135)</f>
        <v>2695</v>
      </c>
      <c r="G3650" s="109">
        <f>PERCENTRANK($E$2:$E$4135,E3650)</f>
        <v>0.34499999999999997</v>
      </c>
    </row>
    <row r="3651" spans="1:7">
      <c r="A3651" s="95">
        <v>2014</v>
      </c>
      <c r="B3651" s="95" t="s">
        <v>34</v>
      </c>
      <c r="C3651" s="95" t="s">
        <v>127</v>
      </c>
      <c r="D3651" s="95" t="s">
        <v>768</v>
      </c>
      <c r="E3651" s="111">
        <v>5050000</v>
      </c>
      <c r="F3651" s="110">
        <f>RANK(E3651,$E$2:$E$4135)</f>
        <v>948</v>
      </c>
      <c r="G3651" s="109">
        <f>PERCENTRANK($E$2:$E$4135,E3651)</f>
        <v>0.76900000000000002</v>
      </c>
    </row>
    <row r="3652" spans="1:7">
      <c r="A3652" s="95">
        <v>2014</v>
      </c>
      <c r="B3652" s="95" t="s">
        <v>34</v>
      </c>
      <c r="C3652" s="95" t="s">
        <v>127</v>
      </c>
      <c r="D3652" s="95" t="s">
        <v>1065</v>
      </c>
      <c r="E3652" s="111">
        <v>3800000</v>
      </c>
      <c r="F3652" s="110">
        <f>RANK(E3652,$E$2:$E$4135)</f>
        <v>1224</v>
      </c>
      <c r="G3652" s="109">
        <f>PERCENTRANK($E$2:$E$4135,E3652)</f>
        <v>0.70299999999999996</v>
      </c>
    </row>
    <row r="3653" spans="1:7">
      <c r="A3653" s="95">
        <v>2014</v>
      </c>
      <c r="B3653" s="95" t="s">
        <v>34</v>
      </c>
      <c r="C3653" s="95" t="s">
        <v>127</v>
      </c>
      <c r="D3653" s="95" t="s">
        <v>1524</v>
      </c>
      <c r="E3653" s="111">
        <v>502250</v>
      </c>
      <c r="F3653" s="110">
        <f>RANK(E3653,$E$2:$E$4135)</f>
        <v>2943</v>
      </c>
      <c r="G3653" s="109">
        <f>PERCENTRANK($E$2:$E$4135,E3653)</f>
        <v>0.28699999999999998</v>
      </c>
    </row>
    <row r="3654" spans="1:7">
      <c r="A3654" s="95">
        <v>2014</v>
      </c>
      <c r="B3654" s="95" t="s">
        <v>34</v>
      </c>
      <c r="C3654" s="95" t="s">
        <v>127</v>
      </c>
      <c r="D3654" s="95" t="s">
        <v>827</v>
      </c>
      <c r="E3654" s="111">
        <v>17000000</v>
      </c>
      <c r="F3654" s="110">
        <f>RANK(E3654,$E$2:$E$4135)</f>
        <v>107</v>
      </c>
      <c r="G3654" s="109">
        <f>PERCENTRANK($E$2:$E$4135,E3654)</f>
        <v>0.97199999999999998</v>
      </c>
    </row>
    <row r="3655" spans="1:7">
      <c r="A3655" s="95">
        <v>2014</v>
      </c>
      <c r="B3655" s="95" t="s">
        <v>34</v>
      </c>
      <c r="C3655" s="95" t="s">
        <v>127</v>
      </c>
      <c r="D3655" s="95" t="s">
        <v>307</v>
      </c>
      <c r="E3655" s="111">
        <v>4975000</v>
      </c>
      <c r="F3655" s="110">
        <f>RANK(E3655,$E$2:$E$4135)</f>
        <v>1009</v>
      </c>
      <c r="G3655" s="109">
        <f>PERCENTRANK($E$2:$E$4135,E3655)</f>
        <v>0.75600000000000001</v>
      </c>
    </row>
    <row r="3656" spans="1:7">
      <c r="A3656" s="95">
        <v>2014</v>
      </c>
      <c r="B3656" s="95" t="s">
        <v>34</v>
      </c>
      <c r="C3656" s="95" t="s">
        <v>127</v>
      </c>
      <c r="D3656" s="95" t="s">
        <v>642</v>
      </c>
      <c r="E3656" s="111">
        <v>2750000</v>
      </c>
      <c r="F3656" s="110">
        <f>RANK(E3656,$E$2:$E$4135)</f>
        <v>1487</v>
      </c>
      <c r="G3656" s="109">
        <f>PERCENTRANK($E$2:$E$4135,E3656)</f>
        <v>0.63300000000000001</v>
      </c>
    </row>
    <row r="3657" spans="1:7">
      <c r="A3657" s="95">
        <v>2014</v>
      </c>
      <c r="B3657" s="95" t="s">
        <v>34</v>
      </c>
      <c r="C3657" s="95" t="s">
        <v>127</v>
      </c>
      <c r="D3657" s="95" t="s">
        <v>437</v>
      </c>
      <c r="E3657" s="111">
        <v>1462500</v>
      </c>
      <c r="F3657" s="110">
        <f>RANK(E3657,$E$2:$E$4135)</f>
        <v>1956</v>
      </c>
      <c r="G3657" s="109">
        <f>PERCENTRANK($E$2:$E$4135,E3657)</f>
        <v>0.52600000000000002</v>
      </c>
    </row>
    <row r="3658" spans="1:7">
      <c r="A3658" s="95">
        <v>2014</v>
      </c>
      <c r="B3658" s="95" t="s">
        <v>34</v>
      </c>
      <c r="C3658" s="95" t="s">
        <v>127</v>
      </c>
      <c r="D3658" s="95" t="s">
        <v>439</v>
      </c>
      <c r="E3658" s="111">
        <v>9350000</v>
      </c>
      <c r="F3658" s="110">
        <f>RANK(E3658,$E$2:$E$4135)</f>
        <v>494</v>
      </c>
      <c r="G3658" s="109">
        <f>PERCENTRANK($E$2:$E$4135,E3658)</f>
        <v>0.88</v>
      </c>
    </row>
    <row r="3659" spans="1:7">
      <c r="A3659" s="95">
        <v>2014</v>
      </c>
      <c r="B3659" s="95" t="s">
        <v>34</v>
      </c>
      <c r="C3659" s="95" t="s">
        <v>127</v>
      </c>
      <c r="D3659" s="95" t="s">
        <v>997</v>
      </c>
      <c r="E3659" s="111">
        <v>515000</v>
      </c>
      <c r="F3659" s="110">
        <f>RANK(E3659,$E$2:$E$4135)</f>
        <v>2695</v>
      </c>
      <c r="G3659" s="109">
        <f>PERCENTRANK($E$2:$E$4135,E3659)</f>
        <v>0.34499999999999997</v>
      </c>
    </row>
    <row r="3660" spans="1:7">
      <c r="A3660" s="95">
        <v>2014</v>
      </c>
      <c r="B3660" s="95" t="s">
        <v>34</v>
      </c>
      <c r="C3660" s="95" t="s">
        <v>127</v>
      </c>
      <c r="D3660" s="95" t="s">
        <v>862</v>
      </c>
      <c r="E3660" s="111">
        <v>850000</v>
      </c>
      <c r="F3660" s="110">
        <f>RANK(E3660,$E$2:$E$4135)</f>
        <v>2330</v>
      </c>
      <c r="G3660" s="109">
        <f>PERCENTRANK($E$2:$E$4135,E3660)</f>
        <v>0.42899999999999999</v>
      </c>
    </row>
    <row r="3661" spans="1:7">
      <c r="A3661" s="95">
        <v>2014</v>
      </c>
      <c r="B3661" s="95" t="s">
        <v>34</v>
      </c>
      <c r="C3661" s="95" t="s">
        <v>127</v>
      </c>
      <c r="D3661" s="95" t="s">
        <v>782</v>
      </c>
      <c r="E3661" s="111">
        <v>23000000</v>
      </c>
      <c r="F3661" s="110">
        <f>RANK(E3661,$E$2:$E$4135)</f>
        <v>21</v>
      </c>
      <c r="G3661" s="109">
        <f>PERCENTRANK($E$2:$E$4135,E3661)</f>
        <v>0.99299999999999999</v>
      </c>
    </row>
    <row r="3662" spans="1:7">
      <c r="A3662" s="95">
        <v>2014</v>
      </c>
      <c r="B3662" s="95" t="s">
        <v>34</v>
      </c>
      <c r="C3662" s="95" t="s">
        <v>127</v>
      </c>
      <c r="D3662" s="95" t="s">
        <v>1525</v>
      </c>
      <c r="E3662" s="111">
        <v>501250</v>
      </c>
      <c r="F3662" s="110">
        <f>RANK(E3662,$E$2:$E$4135)</f>
        <v>2984</v>
      </c>
      <c r="G3662" s="109">
        <f>PERCENTRANK($E$2:$E$4135,E3662)</f>
        <v>0.27700000000000002</v>
      </c>
    </row>
    <row r="3663" spans="1:7">
      <c r="A3663" s="95">
        <v>2014</v>
      </c>
      <c r="B3663" s="95" t="s">
        <v>34</v>
      </c>
      <c r="C3663" s="95" t="s">
        <v>127</v>
      </c>
      <c r="D3663" s="95" t="s">
        <v>1360</v>
      </c>
      <c r="E3663" s="111">
        <v>520000</v>
      </c>
      <c r="F3663" s="110">
        <f>RANK(E3663,$E$2:$E$4135)</f>
        <v>2653</v>
      </c>
      <c r="G3663" s="109">
        <f>PERCENTRANK($E$2:$E$4135,E3663)</f>
        <v>0.35599999999999998</v>
      </c>
    </row>
    <row r="3664" spans="1:7">
      <c r="A3664" s="95">
        <v>2014</v>
      </c>
      <c r="B3664" s="95" t="s">
        <v>34</v>
      </c>
      <c r="C3664" s="95" t="s">
        <v>127</v>
      </c>
      <c r="D3664" s="95" t="s">
        <v>1285</v>
      </c>
      <c r="E3664" s="111">
        <v>870000</v>
      </c>
      <c r="F3664" s="110">
        <f>RANK(E3664,$E$2:$E$4135)</f>
        <v>2326</v>
      </c>
      <c r="G3664" s="109">
        <f>PERCENTRANK($E$2:$E$4135,E3664)</f>
        <v>0.437</v>
      </c>
    </row>
    <row r="3665" spans="1:7">
      <c r="A3665" s="95">
        <v>2014</v>
      </c>
      <c r="B3665" s="95" t="s">
        <v>34</v>
      </c>
      <c r="C3665" s="95" t="s">
        <v>127</v>
      </c>
      <c r="D3665" s="95" t="s">
        <v>1144</v>
      </c>
      <c r="E3665" s="111">
        <v>530000</v>
      </c>
      <c r="F3665" s="110">
        <f>RANK(E3665,$E$2:$E$4135)</f>
        <v>2605</v>
      </c>
      <c r="G3665" s="109">
        <f>PERCENTRANK($E$2:$E$4135,E3665)</f>
        <v>0.36799999999999999</v>
      </c>
    </row>
    <row r="3666" spans="1:7">
      <c r="A3666" s="95">
        <v>2014</v>
      </c>
      <c r="B3666" s="95" t="s">
        <v>34</v>
      </c>
      <c r="C3666" s="95" t="s">
        <v>127</v>
      </c>
      <c r="D3666" s="95" t="s">
        <v>1526</v>
      </c>
      <c r="E3666" s="111">
        <v>500500</v>
      </c>
      <c r="F3666" s="110">
        <f>RANK(E3666,$E$2:$E$4135)</f>
        <v>3006</v>
      </c>
      <c r="G3666" s="109">
        <f>PERCENTRANK($E$2:$E$4135,E3666)</f>
        <v>0.27100000000000002</v>
      </c>
    </row>
    <row r="3667" spans="1:7">
      <c r="A3667" s="95">
        <v>2014</v>
      </c>
      <c r="B3667" s="95" t="s">
        <v>34</v>
      </c>
      <c r="C3667" s="95" t="s">
        <v>127</v>
      </c>
      <c r="D3667" s="95" t="s">
        <v>1527</v>
      </c>
      <c r="E3667" s="111">
        <v>515000</v>
      </c>
      <c r="F3667" s="110">
        <f>RANK(E3667,$E$2:$E$4135)</f>
        <v>2695</v>
      </c>
      <c r="G3667" s="109">
        <f>PERCENTRANK($E$2:$E$4135,E3667)</f>
        <v>0.34499999999999997</v>
      </c>
    </row>
    <row r="3668" spans="1:7">
      <c r="A3668" s="95">
        <v>2014</v>
      </c>
      <c r="B3668" s="95" t="s">
        <v>34</v>
      </c>
      <c r="C3668" s="95" t="s">
        <v>127</v>
      </c>
      <c r="D3668" s="95" t="s">
        <v>1528</v>
      </c>
      <c r="E3668" s="111">
        <v>502250</v>
      </c>
      <c r="F3668" s="110">
        <f>RANK(E3668,$E$2:$E$4135)</f>
        <v>2943</v>
      </c>
      <c r="G3668" s="109">
        <f>PERCENTRANK($E$2:$E$4135,E3668)</f>
        <v>0.28699999999999998</v>
      </c>
    </row>
    <row r="3669" spans="1:7">
      <c r="A3669" s="95">
        <v>2014</v>
      </c>
      <c r="B3669" s="95" t="s">
        <v>34</v>
      </c>
      <c r="C3669" s="95" t="s">
        <v>127</v>
      </c>
      <c r="D3669" s="95" t="s">
        <v>285</v>
      </c>
      <c r="E3669" s="111">
        <v>5250000</v>
      </c>
      <c r="F3669" s="110">
        <f>RANK(E3669,$E$2:$E$4135)</f>
        <v>917</v>
      </c>
      <c r="G3669" s="109">
        <f>PERCENTRANK($E$2:$E$4135,E3669)</f>
        <v>0.77500000000000002</v>
      </c>
    </row>
    <row r="3670" spans="1:7">
      <c r="A3670" s="95">
        <v>2014</v>
      </c>
      <c r="B3670" s="95" t="s">
        <v>34</v>
      </c>
      <c r="C3670" s="95" t="s">
        <v>127</v>
      </c>
      <c r="D3670" s="95" t="s">
        <v>1362</v>
      </c>
      <c r="E3670" s="111">
        <v>1000000</v>
      </c>
      <c r="F3670" s="110">
        <f>RANK(E3670,$E$2:$E$4135)</f>
        <v>2160</v>
      </c>
      <c r="G3670" s="109">
        <f>PERCENTRANK($E$2:$E$4135,E3670)</f>
        <v>0.45800000000000002</v>
      </c>
    </row>
    <row r="3671" spans="1:7">
      <c r="A3671" s="95">
        <v>2014</v>
      </c>
      <c r="B3671" s="95" t="s">
        <v>34</v>
      </c>
      <c r="C3671" s="95" t="s">
        <v>127</v>
      </c>
      <c r="D3671" s="95" t="s">
        <v>454</v>
      </c>
      <c r="E3671" s="111">
        <v>16000000</v>
      </c>
      <c r="F3671" s="110">
        <f>RANK(E3671,$E$2:$E$4135)</f>
        <v>132</v>
      </c>
      <c r="G3671" s="109">
        <f>PERCENTRANK($E$2:$E$4135,E3671)</f>
        <v>0.96499999999999997</v>
      </c>
    </row>
    <row r="3672" spans="1:7">
      <c r="A3672" s="95">
        <v>2014</v>
      </c>
      <c r="B3672" s="95" t="s">
        <v>34</v>
      </c>
      <c r="C3672" s="95" t="s">
        <v>127</v>
      </c>
      <c r="D3672" s="95" t="s">
        <v>843</v>
      </c>
      <c r="E3672" s="111">
        <v>16000000</v>
      </c>
      <c r="F3672" s="110">
        <f>RANK(E3672,$E$2:$E$4135)</f>
        <v>132</v>
      </c>
      <c r="G3672" s="109">
        <f>PERCENTRANK($E$2:$E$4135,E3672)</f>
        <v>0.96499999999999997</v>
      </c>
    </row>
    <row r="3673" spans="1:7">
      <c r="A3673" s="95">
        <v>2014</v>
      </c>
      <c r="B3673" s="95" t="s">
        <v>35</v>
      </c>
      <c r="C3673" s="95" t="s">
        <v>73</v>
      </c>
      <c r="D3673" s="95" t="s">
        <v>1529</v>
      </c>
      <c r="E3673" s="111">
        <v>3000000</v>
      </c>
      <c r="F3673" s="110">
        <f>RANK(E3673,$E$2:$E$4135)</f>
        <v>1398</v>
      </c>
      <c r="G3673" s="109">
        <f>PERCENTRANK($E$2:$E$4135,E3673)</f>
        <v>0.64700000000000002</v>
      </c>
    </row>
    <row r="3674" spans="1:7">
      <c r="A3674" s="95">
        <v>2014</v>
      </c>
      <c r="B3674" s="95" t="s">
        <v>35</v>
      </c>
      <c r="C3674" s="95" t="s">
        <v>73</v>
      </c>
      <c r="D3674" s="95" t="s">
        <v>1062</v>
      </c>
      <c r="E3674" s="111">
        <v>700000</v>
      </c>
      <c r="F3674" s="110">
        <f>RANK(E3674,$E$2:$E$4135)</f>
        <v>2466</v>
      </c>
      <c r="G3674" s="109">
        <f>PERCENTRANK($E$2:$E$4135,E3674)</f>
        <v>0.39700000000000002</v>
      </c>
    </row>
    <row r="3675" spans="1:7">
      <c r="A3675" s="95">
        <v>2014</v>
      </c>
      <c r="B3675" s="95" t="s">
        <v>35</v>
      </c>
      <c r="C3675" s="95" t="s">
        <v>73</v>
      </c>
      <c r="D3675" s="95" t="s">
        <v>156</v>
      </c>
      <c r="E3675" s="111">
        <v>15750000</v>
      </c>
      <c r="F3675" s="110">
        <f>RANK(E3675,$E$2:$E$4135)</f>
        <v>151</v>
      </c>
      <c r="G3675" s="109">
        <f>PERCENTRANK($E$2:$E$4135,E3675)</f>
        <v>0.96299999999999997</v>
      </c>
    </row>
    <row r="3676" spans="1:7">
      <c r="A3676" s="95">
        <v>2014</v>
      </c>
      <c r="B3676" s="95" t="s">
        <v>35</v>
      </c>
      <c r="C3676" s="95" t="s">
        <v>73</v>
      </c>
      <c r="D3676" s="95" t="s">
        <v>517</v>
      </c>
      <c r="E3676" s="111">
        <v>700000</v>
      </c>
      <c r="F3676" s="110">
        <f>RANK(E3676,$E$2:$E$4135)</f>
        <v>2466</v>
      </c>
      <c r="G3676" s="109">
        <f>PERCENTRANK($E$2:$E$4135,E3676)</f>
        <v>0.39700000000000002</v>
      </c>
    </row>
    <row r="3677" spans="1:7">
      <c r="A3677" s="95">
        <v>2014</v>
      </c>
      <c r="B3677" s="95" t="s">
        <v>35</v>
      </c>
      <c r="C3677" s="95" t="s">
        <v>73</v>
      </c>
      <c r="D3677" s="95" t="s">
        <v>686</v>
      </c>
      <c r="E3677" s="111">
        <v>5500000</v>
      </c>
      <c r="F3677" s="110">
        <f>RANK(E3677,$E$2:$E$4135)</f>
        <v>866</v>
      </c>
      <c r="G3677" s="109">
        <f>PERCENTRANK($E$2:$E$4135,E3677)</f>
        <v>0.78100000000000003</v>
      </c>
    </row>
    <row r="3678" spans="1:7">
      <c r="A3678" s="95">
        <v>2014</v>
      </c>
      <c r="B3678" s="95" t="s">
        <v>35</v>
      </c>
      <c r="C3678" s="95" t="s">
        <v>73</v>
      </c>
      <c r="D3678" s="95" t="s">
        <v>796</v>
      </c>
      <c r="E3678" s="111">
        <v>20250000</v>
      </c>
      <c r="F3678" s="110">
        <f>RANK(E3678,$E$2:$E$4135)</f>
        <v>54</v>
      </c>
      <c r="G3678" s="109">
        <f>PERCENTRANK($E$2:$E$4135,E3678)</f>
        <v>0.98599999999999999</v>
      </c>
    </row>
    <row r="3679" spans="1:7">
      <c r="A3679" s="95">
        <v>2014</v>
      </c>
      <c r="B3679" s="95" t="s">
        <v>35</v>
      </c>
      <c r="C3679" s="95" t="s">
        <v>73</v>
      </c>
      <c r="D3679" s="95" t="s">
        <v>1530</v>
      </c>
      <c r="E3679" s="111">
        <v>501000</v>
      </c>
      <c r="F3679" s="110">
        <f>RANK(E3679,$E$2:$E$4135)</f>
        <v>2989</v>
      </c>
      <c r="G3679" s="109">
        <f>PERCENTRANK($E$2:$E$4135,E3679)</f>
        <v>0.27300000000000002</v>
      </c>
    </row>
    <row r="3680" spans="1:7">
      <c r="A3680" s="95">
        <v>2014</v>
      </c>
      <c r="B3680" s="95" t="s">
        <v>35</v>
      </c>
      <c r="C3680" s="95" t="s">
        <v>73</v>
      </c>
      <c r="D3680" s="95" t="s">
        <v>1202</v>
      </c>
      <c r="E3680" s="111">
        <v>575000</v>
      </c>
      <c r="F3680" s="110">
        <f>RANK(E3680,$E$2:$E$4135)</f>
        <v>2547</v>
      </c>
      <c r="G3680" s="109">
        <f>PERCENTRANK($E$2:$E$4135,E3680)</f>
        <v>0.38300000000000001</v>
      </c>
    </row>
    <row r="3681" spans="1:7">
      <c r="A3681" s="95">
        <v>2014</v>
      </c>
      <c r="B3681" s="95" t="s">
        <v>35</v>
      </c>
      <c r="C3681" s="95" t="s">
        <v>73</v>
      </c>
      <c r="D3681" s="95" t="s">
        <v>1003</v>
      </c>
      <c r="E3681" s="111">
        <v>3550000</v>
      </c>
      <c r="F3681" s="110">
        <f>RANK(E3681,$E$2:$E$4135)</f>
        <v>1277</v>
      </c>
      <c r="G3681" s="109">
        <f>PERCENTRANK($E$2:$E$4135,E3681)</f>
        <v>0.69099999999999995</v>
      </c>
    </row>
    <row r="3682" spans="1:7">
      <c r="A3682" s="95">
        <v>2014</v>
      </c>
      <c r="B3682" s="95" t="s">
        <v>35</v>
      </c>
      <c r="C3682" s="95" t="s">
        <v>73</v>
      </c>
      <c r="D3682" s="95" t="s">
        <v>467</v>
      </c>
      <c r="E3682" s="111">
        <v>15500000</v>
      </c>
      <c r="F3682" s="110">
        <f>RANK(E3682,$E$2:$E$4135)</f>
        <v>157</v>
      </c>
      <c r="G3682" s="109">
        <f>PERCENTRANK($E$2:$E$4135,E3682)</f>
        <v>0.96099999999999997</v>
      </c>
    </row>
    <row r="3683" spans="1:7">
      <c r="A3683" s="95">
        <v>2014</v>
      </c>
      <c r="B3683" s="95" t="s">
        <v>35</v>
      </c>
      <c r="C3683" s="95" t="s">
        <v>73</v>
      </c>
      <c r="D3683" s="95" t="s">
        <v>690</v>
      </c>
      <c r="E3683" s="111">
        <v>21000000</v>
      </c>
      <c r="F3683" s="110">
        <f>RANK(E3683,$E$2:$E$4135)</f>
        <v>42</v>
      </c>
      <c r="G3683" s="109">
        <f>PERCENTRANK($E$2:$E$4135,E3683)</f>
        <v>0.98899999999999999</v>
      </c>
    </row>
    <row r="3684" spans="1:7">
      <c r="A3684" s="95">
        <v>2014</v>
      </c>
      <c r="B3684" s="95" t="s">
        <v>35</v>
      </c>
      <c r="C3684" s="95" t="s">
        <v>73</v>
      </c>
      <c r="D3684" s="95" t="s">
        <v>1203</v>
      </c>
      <c r="E3684" s="111">
        <v>515000</v>
      </c>
      <c r="F3684" s="110">
        <f>RANK(E3684,$E$2:$E$4135)</f>
        <v>2695</v>
      </c>
      <c r="G3684" s="109">
        <f>PERCENTRANK($E$2:$E$4135,E3684)</f>
        <v>0.34499999999999997</v>
      </c>
    </row>
    <row r="3685" spans="1:7">
      <c r="A3685" s="95">
        <v>2014</v>
      </c>
      <c r="B3685" s="95" t="s">
        <v>35</v>
      </c>
      <c r="C3685" s="95" t="s">
        <v>73</v>
      </c>
      <c r="D3685" s="95" t="s">
        <v>417</v>
      </c>
      <c r="E3685" s="111">
        <v>26000000</v>
      </c>
      <c r="F3685" s="110">
        <f>RANK(E3685,$E$2:$E$4135)</f>
        <v>6</v>
      </c>
      <c r="G3685" s="109">
        <f>PERCENTRANK($E$2:$E$4135,E3685)</f>
        <v>0.998</v>
      </c>
    </row>
    <row r="3686" spans="1:7">
      <c r="A3686" s="95">
        <v>2014</v>
      </c>
      <c r="B3686" s="95" t="s">
        <v>35</v>
      </c>
      <c r="C3686" s="95" t="s">
        <v>73</v>
      </c>
      <c r="D3686" s="95" t="s">
        <v>1531</v>
      </c>
      <c r="E3686" s="111">
        <v>4000000</v>
      </c>
      <c r="F3686" s="110">
        <f>RANK(E3686,$E$2:$E$4135)</f>
        <v>1155</v>
      </c>
      <c r="G3686" s="109">
        <f>PERCENTRANK($E$2:$E$4135,E3686)</f>
        <v>0.70799999999999996</v>
      </c>
    </row>
    <row r="3687" spans="1:7">
      <c r="A3687" s="95">
        <v>2014</v>
      </c>
      <c r="B3687" s="95" t="s">
        <v>35</v>
      </c>
      <c r="C3687" s="95" t="s">
        <v>73</v>
      </c>
      <c r="D3687" s="95" t="s">
        <v>78</v>
      </c>
      <c r="E3687" s="111">
        <v>10000000</v>
      </c>
      <c r="F3687" s="110">
        <f>RANK(E3687,$E$2:$E$4135)</f>
        <v>431</v>
      </c>
      <c r="G3687" s="109">
        <f>PERCENTRANK($E$2:$E$4135,E3687)</f>
        <v>0.88700000000000001</v>
      </c>
    </row>
    <row r="3688" spans="1:7">
      <c r="A3688" s="95">
        <v>2014</v>
      </c>
      <c r="B3688" s="95" t="s">
        <v>35</v>
      </c>
      <c r="C3688" s="95" t="s">
        <v>73</v>
      </c>
      <c r="D3688" s="95" t="s">
        <v>800</v>
      </c>
      <c r="E3688" s="111">
        <v>4000000</v>
      </c>
      <c r="F3688" s="110">
        <f>RANK(E3688,$E$2:$E$4135)</f>
        <v>1155</v>
      </c>
      <c r="G3688" s="109">
        <f>PERCENTRANK($E$2:$E$4135,E3688)</f>
        <v>0.70799999999999996</v>
      </c>
    </row>
    <row r="3689" spans="1:7">
      <c r="A3689" s="95">
        <v>2014</v>
      </c>
      <c r="B3689" s="95" t="s">
        <v>35</v>
      </c>
      <c r="C3689" s="95" t="s">
        <v>73</v>
      </c>
      <c r="D3689" s="95" t="s">
        <v>1006</v>
      </c>
      <c r="E3689" s="111">
        <v>4300000</v>
      </c>
      <c r="F3689" s="110">
        <f>RANK(E3689,$E$2:$E$4135)</f>
        <v>1105</v>
      </c>
      <c r="G3689" s="109">
        <f>PERCENTRANK($E$2:$E$4135,E3689)</f>
        <v>0.73099999999999998</v>
      </c>
    </row>
    <row r="3690" spans="1:7">
      <c r="A3690" s="95">
        <v>2014</v>
      </c>
      <c r="B3690" s="95" t="s">
        <v>35</v>
      </c>
      <c r="C3690" s="95" t="s">
        <v>73</v>
      </c>
      <c r="D3690" s="95" t="s">
        <v>471</v>
      </c>
      <c r="E3690" s="111">
        <v>21000000</v>
      </c>
      <c r="F3690" s="110">
        <f>RANK(E3690,$E$2:$E$4135)</f>
        <v>42</v>
      </c>
      <c r="G3690" s="109">
        <f>PERCENTRANK($E$2:$E$4135,E3690)</f>
        <v>0.98899999999999999</v>
      </c>
    </row>
    <row r="3691" spans="1:7">
      <c r="A3691" s="95">
        <v>2014</v>
      </c>
      <c r="B3691" s="95" t="s">
        <v>35</v>
      </c>
      <c r="C3691" s="95" t="s">
        <v>73</v>
      </c>
      <c r="D3691" s="95" t="s">
        <v>472</v>
      </c>
      <c r="E3691" s="111">
        <v>4000000</v>
      </c>
      <c r="F3691" s="110">
        <f>RANK(E3691,$E$2:$E$4135)</f>
        <v>1155</v>
      </c>
      <c r="G3691" s="109">
        <f>PERCENTRANK($E$2:$E$4135,E3691)</f>
        <v>0.70799999999999996</v>
      </c>
    </row>
    <row r="3692" spans="1:7">
      <c r="A3692" s="95">
        <v>2014</v>
      </c>
      <c r="B3692" s="95" t="s">
        <v>35</v>
      </c>
      <c r="C3692" s="95" t="s">
        <v>73</v>
      </c>
      <c r="D3692" s="95" t="s">
        <v>722</v>
      </c>
      <c r="E3692" s="111">
        <v>7500000</v>
      </c>
      <c r="F3692" s="110">
        <f>RANK(E3692,$E$2:$E$4135)</f>
        <v>625</v>
      </c>
      <c r="G3692" s="109">
        <f>PERCENTRANK($E$2:$E$4135,E3692)</f>
        <v>0.84299999999999997</v>
      </c>
    </row>
    <row r="3693" spans="1:7">
      <c r="A3693" s="95">
        <v>2014</v>
      </c>
      <c r="B3693" s="95" t="s">
        <v>35</v>
      </c>
      <c r="C3693" s="95" t="s">
        <v>73</v>
      </c>
      <c r="D3693" s="95" t="s">
        <v>671</v>
      </c>
      <c r="E3693" s="111">
        <v>1500000</v>
      </c>
      <c r="F3693" s="110">
        <f>RANK(E3693,$E$2:$E$4135)</f>
        <v>1886</v>
      </c>
      <c r="G3693" s="109">
        <f>PERCENTRANK($E$2:$E$4135,E3693)</f>
        <v>0.52800000000000002</v>
      </c>
    </row>
    <row r="3694" spans="1:7">
      <c r="A3694" s="95">
        <v>2014</v>
      </c>
      <c r="B3694" s="95" t="s">
        <v>35</v>
      </c>
      <c r="C3694" s="95" t="s">
        <v>73</v>
      </c>
      <c r="D3694" s="95" t="s">
        <v>279</v>
      </c>
      <c r="E3694" s="111">
        <v>2300000</v>
      </c>
      <c r="F3694" s="110">
        <f>RANK(E3694,$E$2:$E$4135)</f>
        <v>1623</v>
      </c>
      <c r="G3694" s="109">
        <f>PERCENTRANK($E$2:$E$4135,E3694)</f>
        <v>0.60499999999999998</v>
      </c>
    </row>
    <row r="3695" spans="1:7">
      <c r="A3695" s="95">
        <v>2014</v>
      </c>
      <c r="B3695" s="95" t="s">
        <v>35</v>
      </c>
      <c r="C3695" s="95" t="s">
        <v>73</v>
      </c>
      <c r="D3695" s="95" t="s">
        <v>1369</v>
      </c>
      <c r="E3695" s="111">
        <v>3714000</v>
      </c>
      <c r="F3695" s="110">
        <f>RANK(E3695,$E$2:$E$4135)</f>
        <v>1252</v>
      </c>
      <c r="G3695" s="109">
        <f>PERCENTRANK($E$2:$E$4135,E3695)</f>
        <v>0.69699999999999995</v>
      </c>
    </row>
    <row r="3696" spans="1:7">
      <c r="A3696" s="95">
        <v>2014</v>
      </c>
      <c r="B3696" s="95" t="s">
        <v>35</v>
      </c>
      <c r="C3696" s="95" t="s">
        <v>73</v>
      </c>
      <c r="D3696" s="95" t="s">
        <v>365</v>
      </c>
      <c r="E3696" s="111">
        <v>16000000</v>
      </c>
      <c r="F3696" s="110">
        <f>RANK(E3696,$E$2:$E$4135)</f>
        <v>132</v>
      </c>
      <c r="G3696" s="109">
        <f>PERCENTRANK($E$2:$E$4135,E3696)</f>
        <v>0.96499999999999997</v>
      </c>
    </row>
    <row r="3697" spans="1:7">
      <c r="A3697" s="95">
        <v>2014</v>
      </c>
      <c r="B3697" s="95" t="s">
        <v>35</v>
      </c>
      <c r="C3697" s="95" t="s">
        <v>73</v>
      </c>
      <c r="D3697" s="95" t="s">
        <v>1370</v>
      </c>
      <c r="E3697" s="111">
        <v>512500</v>
      </c>
      <c r="F3697" s="110">
        <f>RANK(E3697,$E$2:$E$4135)</f>
        <v>2720</v>
      </c>
      <c r="G3697" s="109">
        <f>PERCENTRANK($E$2:$E$4135,E3697)</f>
        <v>0.34</v>
      </c>
    </row>
    <row r="3698" spans="1:7">
      <c r="A3698" s="95">
        <v>2014</v>
      </c>
      <c r="B3698" s="95" t="s">
        <v>35</v>
      </c>
      <c r="C3698" s="95" t="s">
        <v>73</v>
      </c>
      <c r="D3698" s="95" t="s">
        <v>1371</v>
      </c>
      <c r="E3698" s="111">
        <v>4333000</v>
      </c>
      <c r="F3698" s="110">
        <f>RANK(E3698,$E$2:$E$4135)</f>
        <v>1101</v>
      </c>
      <c r="G3698" s="109">
        <f>PERCENTRANK($E$2:$E$4135,E3698)</f>
        <v>0.73299999999999998</v>
      </c>
    </row>
    <row r="3699" spans="1:7">
      <c r="A3699" s="95">
        <v>2014</v>
      </c>
      <c r="B3699" s="95" t="s">
        <v>35</v>
      </c>
      <c r="C3699" s="95" t="s">
        <v>73</v>
      </c>
      <c r="D3699" s="95" t="s">
        <v>1227</v>
      </c>
      <c r="E3699" s="111">
        <v>1000000</v>
      </c>
      <c r="F3699" s="110">
        <f>RANK(E3699,$E$2:$E$4135)</f>
        <v>2160</v>
      </c>
      <c r="G3699" s="109">
        <f>PERCENTRANK($E$2:$E$4135,E3699)</f>
        <v>0.45800000000000002</v>
      </c>
    </row>
    <row r="3700" spans="1:7">
      <c r="A3700" s="95">
        <v>2014</v>
      </c>
      <c r="B3700" s="95" t="s">
        <v>35</v>
      </c>
      <c r="C3700" s="95" t="s">
        <v>73</v>
      </c>
      <c r="D3700" s="95" t="s">
        <v>758</v>
      </c>
      <c r="E3700" s="111">
        <v>6500000</v>
      </c>
      <c r="F3700" s="110">
        <f>RANK(E3700,$E$2:$E$4135)</f>
        <v>742</v>
      </c>
      <c r="G3700" s="109">
        <f>PERCENTRANK($E$2:$E$4135,E3700)</f>
        <v>0.81499999999999995</v>
      </c>
    </row>
    <row r="3701" spans="1:7">
      <c r="A3701" s="95">
        <v>2014</v>
      </c>
      <c r="B3701" s="95" t="s">
        <v>35</v>
      </c>
      <c r="C3701" s="95" t="s">
        <v>73</v>
      </c>
      <c r="D3701" s="95" t="s">
        <v>1532</v>
      </c>
      <c r="E3701" s="111">
        <v>507500</v>
      </c>
      <c r="F3701" s="110">
        <f>RANK(E3701,$E$2:$E$4135)</f>
        <v>2804</v>
      </c>
      <c r="G3701" s="109">
        <f>PERCENTRANK($E$2:$E$4135,E3701)</f>
        <v>0.32</v>
      </c>
    </row>
    <row r="3702" spans="1:7">
      <c r="A3702" s="95">
        <v>2014</v>
      </c>
      <c r="B3702" s="95" t="s">
        <v>35</v>
      </c>
      <c r="C3702" s="95" t="s">
        <v>73</v>
      </c>
      <c r="D3702" s="95" t="s">
        <v>762</v>
      </c>
      <c r="E3702" s="111">
        <v>10000000</v>
      </c>
      <c r="F3702" s="110">
        <f>RANK(E3702,$E$2:$E$4135)</f>
        <v>431</v>
      </c>
      <c r="G3702" s="109">
        <f>PERCENTRANK($E$2:$E$4135,E3702)</f>
        <v>0.88700000000000001</v>
      </c>
    </row>
    <row r="3703" spans="1:7">
      <c r="A3703" s="95">
        <v>2014</v>
      </c>
      <c r="B3703" s="95" t="s">
        <v>35</v>
      </c>
      <c r="C3703" s="95" t="s">
        <v>73</v>
      </c>
      <c r="D3703" s="95" t="s">
        <v>1533</v>
      </c>
      <c r="E3703" s="111">
        <v>506600</v>
      </c>
      <c r="F3703" s="110">
        <f>RANK(E3703,$E$2:$E$4135)</f>
        <v>2818</v>
      </c>
      <c r="G3703" s="109">
        <f>PERCENTRANK($E$2:$E$4135,E3703)</f>
        <v>0.318</v>
      </c>
    </row>
    <row r="3704" spans="1:7">
      <c r="A3704" s="95">
        <v>2014</v>
      </c>
      <c r="B3704" s="95" t="s">
        <v>35</v>
      </c>
      <c r="C3704" s="95" t="s">
        <v>73</v>
      </c>
      <c r="D3704" s="95" t="s">
        <v>290</v>
      </c>
      <c r="E3704" s="111">
        <v>1800000</v>
      </c>
      <c r="F3704" s="110">
        <f>RANK(E3704,$E$2:$E$4135)</f>
        <v>1791</v>
      </c>
      <c r="G3704" s="109">
        <f>PERCENTRANK($E$2:$E$4135,E3704)</f>
        <v>0.56499999999999995</v>
      </c>
    </row>
    <row r="3705" spans="1:7">
      <c r="A3705" s="95">
        <v>2014</v>
      </c>
      <c r="B3705" s="95" t="s">
        <v>51</v>
      </c>
      <c r="C3705" s="95" t="s">
        <v>73</v>
      </c>
      <c r="D3705" s="95" t="s">
        <v>1296</v>
      </c>
      <c r="E3705" s="111">
        <v>525400</v>
      </c>
      <c r="F3705" s="110">
        <f>RANK(E3705,$E$2:$E$4135)</f>
        <v>2628</v>
      </c>
      <c r="G3705" s="109">
        <f>PERCENTRANK($E$2:$E$4135,E3705)</f>
        <v>0.36399999999999999</v>
      </c>
    </row>
    <row r="3706" spans="1:7">
      <c r="A3706" s="95">
        <v>2014</v>
      </c>
      <c r="B3706" s="95" t="s">
        <v>51</v>
      </c>
      <c r="C3706" s="95" t="s">
        <v>73</v>
      </c>
      <c r="D3706" s="95" t="s">
        <v>209</v>
      </c>
      <c r="E3706" s="111">
        <v>1600000</v>
      </c>
      <c r="F3706" s="110">
        <f>RANK(E3706,$E$2:$E$4135)</f>
        <v>1858</v>
      </c>
      <c r="G3706" s="109">
        <f>PERCENTRANK($E$2:$E$4135,E3706)</f>
        <v>0.54600000000000004</v>
      </c>
    </row>
    <row r="3707" spans="1:7">
      <c r="A3707" s="95">
        <v>2014</v>
      </c>
      <c r="B3707" s="95" t="s">
        <v>51</v>
      </c>
      <c r="C3707" s="95" t="s">
        <v>73</v>
      </c>
      <c r="D3707" s="95" t="s">
        <v>1208</v>
      </c>
      <c r="E3707" s="111">
        <v>3800000</v>
      </c>
      <c r="F3707" s="110">
        <f>RANK(E3707,$E$2:$E$4135)</f>
        <v>1224</v>
      </c>
      <c r="G3707" s="109">
        <f>PERCENTRANK($E$2:$E$4135,E3707)</f>
        <v>0.70299999999999996</v>
      </c>
    </row>
    <row r="3708" spans="1:7">
      <c r="A3708" s="95">
        <v>2014</v>
      </c>
      <c r="B3708" s="95" t="s">
        <v>51</v>
      </c>
      <c r="C3708" s="95" t="s">
        <v>73</v>
      </c>
      <c r="D3708" s="95" t="s">
        <v>1534</v>
      </c>
      <c r="E3708" s="111">
        <v>501500</v>
      </c>
      <c r="F3708" s="110">
        <f>RANK(E3708,$E$2:$E$4135)</f>
        <v>2980</v>
      </c>
      <c r="G3708" s="109">
        <f>PERCENTRANK($E$2:$E$4135,E3708)</f>
        <v>0.27800000000000002</v>
      </c>
    </row>
    <row r="3709" spans="1:7">
      <c r="A3709" s="95">
        <v>2014</v>
      </c>
      <c r="B3709" s="95" t="s">
        <v>51</v>
      </c>
      <c r="C3709" s="95" t="s">
        <v>73</v>
      </c>
      <c r="D3709" s="95" t="s">
        <v>633</v>
      </c>
      <c r="E3709" s="111">
        <v>1700000</v>
      </c>
      <c r="F3709" s="110">
        <f>RANK(E3709,$E$2:$E$4135)</f>
        <v>1838</v>
      </c>
      <c r="G3709" s="109">
        <f>PERCENTRANK($E$2:$E$4135,E3709)</f>
        <v>0.55400000000000005</v>
      </c>
    </row>
    <row r="3710" spans="1:7">
      <c r="A3710" s="95">
        <v>2014</v>
      </c>
      <c r="B3710" s="95" t="s">
        <v>51</v>
      </c>
      <c r="C3710" s="95" t="s">
        <v>73</v>
      </c>
      <c r="D3710" s="95" t="s">
        <v>966</v>
      </c>
      <c r="E3710" s="111">
        <v>1400000</v>
      </c>
      <c r="F3710" s="110">
        <f>RANK(E3710,$E$2:$E$4135)</f>
        <v>1966</v>
      </c>
      <c r="G3710" s="109">
        <f>PERCENTRANK($E$2:$E$4135,E3710)</f>
        <v>0.52100000000000002</v>
      </c>
    </row>
    <row r="3711" spans="1:7">
      <c r="A3711" s="95">
        <v>2014</v>
      </c>
      <c r="B3711" s="95" t="s">
        <v>51</v>
      </c>
      <c r="C3711" s="95" t="s">
        <v>73</v>
      </c>
      <c r="D3711" s="95" t="s">
        <v>1374</v>
      </c>
      <c r="E3711" s="111">
        <v>517000</v>
      </c>
      <c r="F3711" s="110">
        <f>RANK(E3711,$E$2:$E$4135)</f>
        <v>2676</v>
      </c>
      <c r="G3711" s="109">
        <f>PERCENTRANK($E$2:$E$4135,E3711)</f>
        <v>0.35199999999999998</v>
      </c>
    </row>
    <row r="3712" spans="1:7">
      <c r="A3712" s="95">
        <v>2014</v>
      </c>
      <c r="B3712" s="95" t="s">
        <v>51</v>
      </c>
      <c r="C3712" s="95" t="s">
        <v>73</v>
      </c>
      <c r="D3712" s="95" t="s">
        <v>1535</v>
      </c>
      <c r="E3712" s="111">
        <v>635000</v>
      </c>
      <c r="F3712" s="110">
        <f>RANK(E3712,$E$2:$E$4135)</f>
        <v>2513</v>
      </c>
      <c r="G3712" s="109">
        <f>PERCENTRANK($E$2:$E$4135,E3712)</f>
        <v>0.39200000000000002</v>
      </c>
    </row>
    <row r="3713" spans="1:7">
      <c r="A3713" s="95">
        <v>2014</v>
      </c>
      <c r="B3713" s="95" t="s">
        <v>51</v>
      </c>
      <c r="C3713" s="95" t="s">
        <v>73</v>
      </c>
      <c r="D3713" s="95" t="s">
        <v>1536</v>
      </c>
      <c r="E3713" s="111">
        <v>3500000</v>
      </c>
      <c r="F3713" s="110">
        <f>RANK(E3713,$E$2:$E$4135)</f>
        <v>1281</v>
      </c>
      <c r="G3713" s="109">
        <f>PERCENTRANK($E$2:$E$4135,E3713)</f>
        <v>0.68300000000000005</v>
      </c>
    </row>
    <row r="3714" spans="1:7">
      <c r="A3714" s="95">
        <v>2014</v>
      </c>
      <c r="B3714" s="95" t="s">
        <v>51</v>
      </c>
      <c r="C3714" s="95" t="s">
        <v>73</v>
      </c>
      <c r="D3714" s="95" t="s">
        <v>1537</v>
      </c>
      <c r="E3714" s="111">
        <v>500000</v>
      </c>
      <c r="F3714" s="110">
        <f>RANK(E3714,$E$2:$E$4135)</f>
        <v>3014</v>
      </c>
      <c r="G3714" s="109">
        <f>PERCENTRANK($E$2:$E$4135,E3714)</f>
        <v>0.252</v>
      </c>
    </row>
    <row r="3715" spans="1:7">
      <c r="A3715" s="95">
        <v>2014</v>
      </c>
      <c r="B3715" s="95" t="s">
        <v>51</v>
      </c>
      <c r="C3715" s="95" t="s">
        <v>73</v>
      </c>
      <c r="D3715" s="95" t="s">
        <v>1375</v>
      </c>
      <c r="E3715" s="111">
        <v>2200000</v>
      </c>
      <c r="F3715" s="110">
        <f>RANK(E3715,$E$2:$E$4135)</f>
        <v>1658</v>
      </c>
      <c r="G3715" s="109">
        <f>PERCENTRANK($E$2:$E$4135,E3715)</f>
        <v>0.59699999999999998</v>
      </c>
    </row>
    <row r="3716" spans="1:7">
      <c r="A3716" s="95">
        <v>2014</v>
      </c>
      <c r="B3716" s="95" t="s">
        <v>51</v>
      </c>
      <c r="C3716" s="95" t="s">
        <v>73</v>
      </c>
      <c r="D3716" s="95" t="s">
        <v>1538</v>
      </c>
      <c r="E3716" s="111">
        <v>501500</v>
      </c>
      <c r="F3716" s="110">
        <f>RANK(E3716,$E$2:$E$4135)</f>
        <v>2980</v>
      </c>
      <c r="G3716" s="109">
        <f>PERCENTRANK($E$2:$E$4135,E3716)</f>
        <v>0.27800000000000002</v>
      </c>
    </row>
    <row r="3717" spans="1:7">
      <c r="A3717" s="95">
        <v>2014</v>
      </c>
      <c r="B3717" s="95" t="s">
        <v>51</v>
      </c>
      <c r="C3717" s="95" t="s">
        <v>73</v>
      </c>
      <c r="D3717" s="95" t="s">
        <v>470</v>
      </c>
      <c r="E3717" s="111">
        <v>1000000</v>
      </c>
      <c r="F3717" s="110">
        <f>RANK(E3717,$E$2:$E$4135)</f>
        <v>2160</v>
      </c>
      <c r="G3717" s="109">
        <f>PERCENTRANK($E$2:$E$4135,E3717)</f>
        <v>0.45800000000000002</v>
      </c>
    </row>
    <row r="3718" spans="1:7">
      <c r="A3718" s="95">
        <v>2014</v>
      </c>
      <c r="B3718" s="95" t="s">
        <v>51</v>
      </c>
      <c r="C3718" s="95" t="s">
        <v>73</v>
      </c>
      <c r="D3718" s="95" t="s">
        <v>668</v>
      </c>
      <c r="E3718" s="111">
        <v>2750000</v>
      </c>
      <c r="F3718" s="110">
        <f>RANK(E3718,$E$2:$E$4135)</f>
        <v>1487</v>
      </c>
      <c r="G3718" s="109">
        <f>PERCENTRANK($E$2:$E$4135,E3718)</f>
        <v>0.63300000000000001</v>
      </c>
    </row>
    <row r="3719" spans="1:7">
      <c r="A3719" s="95">
        <v>2014</v>
      </c>
      <c r="B3719" s="95" t="s">
        <v>51</v>
      </c>
      <c r="C3719" s="95" t="s">
        <v>73</v>
      </c>
      <c r="D3719" s="95" t="s">
        <v>1539</v>
      </c>
      <c r="E3719" s="111">
        <v>515000</v>
      </c>
      <c r="F3719" s="110">
        <f>RANK(E3719,$E$2:$E$4135)</f>
        <v>2695</v>
      </c>
      <c r="G3719" s="109">
        <f>PERCENTRANK($E$2:$E$4135,E3719)</f>
        <v>0.34499999999999997</v>
      </c>
    </row>
    <row r="3720" spans="1:7">
      <c r="A3720" s="95">
        <v>2014</v>
      </c>
      <c r="B3720" s="95" t="s">
        <v>51</v>
      </c>
      <c r="C3720" s="95" t="s">
        <v>73</v>
      </c>
      <c r="D3720" s="95" t="s">
        <v>1540</v>
      </c>
      <c r="E3720" s="111">
        <v>510000</v>
      </c>
      <c r="F3720" s="110">
        <f>RANK(E3720,$E$2:$E$4135)</f>
        <v>2760</v>
      </c>
      <c r="G3720" s="109">
        <f>PERCENTRANK($E$2:$E$4135,E3720)</f>
        <v>0.32700000000000001</v>
      </c>
    </row>
    <row r="3721" spans="1:7">
      <c r="A3721" s="95">
        <v>2014</v>
      </c>
      <c r="B3721" s="95" t="s">
        <v>51</v>
      </c>
      <c r="C3721" s="95" t="s">
        <v>73</v>
      </c>
      <c r="D3721" s="95" t="s">
        <v>1541</v>
      </c>
      <c r="E3721" s="111">
        <v>500000</v>
      </c>
      <c r="F3721" s="110">
        <f>RANK(E3721,$E$2:$E$4135)</f>
        <v>3014</v>
      </c>
      <c r="G3721" s="109">
        <f>PERCENTRANK($E$2:$E$4135,E3721)</f>
        <v>0.252</v>
      </c>
    </row>
    <row r="3722" spans="1:7">
      <c r="A3722" s="95">
        <v>2014</v>
      </c>
      <c r="B3722" s="95" t="s">
        <v>51</v>
      </c>
      <c r="C3722" s="95" t="s">
        <v>73</v>
      </c>
      <c r="D3722" s="95" t="s">
        <v>223</v>
      </c>
      <c r="E3722" s="111">
        <v>1250000</v>
      </c>
      <c r="F3722" s="110">
        <f>RANK(E3722,$E$2:$E$4135)</f>
        <v>2039</v>
      </c>
      <c r="G3722" s="109">
        <f>PERCENTRANK($E$2:$E$4135,E3722)</f>
        <v>0.5</v>
      </c>
    </row>
    <row r="3723" spans="1:7">
      <c r="A3723" s="95">
        <v>2014</v>
      </c>
      <c r="B3723" s="95" t="s">
        <v>51</v>
      </c>
      <c r="C3723" s="95" t="s">
        <v>73</v>
      </c>
      <c r="D3723" s="95" t="s">
        <v>440</v>
      </c>
      <c r="E3723" s="111">
        <v>1500000</v>
      </c>
      <c r="F3723" s="110">
        <f>RANK(E3723,$E$2:$E$4135)</f>
        <v>1886</v>
      </c>
      <c r="G3723" s="109">
        <f>PERCENTRANK($E$2:$E$4135,E3723)</f>
        <v>0.52800000000000002</v>
      </c>
    </row>
    <row r="3724" spans="1:7">
      <c r="A3724" s="95">
        <v>2014</v>
      </c>
      <c r="B3724" s="95" t="s">
        <v>51</v>
      </c>
      <c r="C3724" s="95" t="s">
        <v>73</v>
      </c>
      <c r="D3724" s="95" t="s">
        <v>503</v>
      </c>
      <c r="E3724" s="111">
        <v>1100000</v>
      </c>
      <c r="F3724" s="110">
        <f>RANK(E3724,$E$2:$E$4135)</f>
        <v>2113</v>
      </c>
      <c r="G3724" s="109">
        <f>PERCENTRANK($E$2:$E$4135,E3724)</f>
        <v>0.48199999999999998</v>
      </c>
    </row>
    <row r="3725" spans="1:7">
      <c r="A3725" s="95">
        <v>2014</v>
      </c>
      <c r="B3725" s="95" t="s">
        <v>51</v>
      </c>
      <c r="C3725" s="95" t="s">
        <v>73</v>
      </c>
      <c r="D3725" s="95" t="s">
        <v>1542</v>
      </c>
      <c r="E3725" s="111">
        <v>505000</v>
      </c>
      <c r="F3725" s="110">
        <f>RANK(E3725,$E$2:$E$4135)</f>
        <v>2846</v>
      </c>
      <c r="G3725" s="109">
        <f>PERCENTRANK($E$2:$E$4135,E3725)</f>
        <v>0.30499999999999999</v>
      </c>
    </row>
    <row r="3726" spans="1:7">
      <c r="A3726" s="95">
        <v>2014</v>
      </c>
      <c r="B3726" s="95" t="s">
        <v>51</v>
      </c>
      <c r="C3726" s="95" t="s">
        <v>73</v>
      </c>
      <c r="D3726" s="95" t="s">
        <v>1378</v>
      </c>
      <c r="E3726" s="111">
        <v>510000</v>
      </c>
      <c r="F3726" s="110">
        <f>RANK(E3726,$E$2:$E$4135)</f>
        <v>2760</v>
      </c>
      <c r="G3726" s="109">
        <f>PERCENTRANK($E$2:$E$4135,E3726)</f>
        <v>0.32700000000000001</v>
      </c>
    </row>
    <row r="3727" spans="1:7">
      <c r="A3727" s="95">
        <v>2014</v>
      </c>
      <c r="B3727" s="95" t="s">
        <v>51</v>
      </c>
      <c r="C3727" s="95" t="s">
        <v>73</v>
      </c>
      <c r="D3727" s="95" t="s">
        <v>841</v>
      </c>
      <c r="E3727" s="111">
        <v>6000000</v>
      </c>
      <c r="F3727" s="110">
        <f>RANK(E3727,$E$2:$E$4135)</f>
        <v>790</v>
      </c>
      <c r="G3727" s="109">
        <f>PERCENTRANK($E$2:$E$4135,E3727)</f>
        <v>0.79900000000000004</v>
      </c>
    </row>
    <row r="3728" spans="1:7">
      <c r="A3728" s="95">
        <v>2014</v>
      </c>
      <c r="B3728" s="95" t="s">
        <v>51</v>
      </c>
      <c r="C3728" s="95" t="s">
        <v>73</v>
      </c>
      <c r="D3728" s="95" t="s">
        <v>538</v>
      </c>
      <c r="E3728" s="111">
        <v>800000</v>
      </c>
      <c r="F3728" s="110">
        <f>RANK(E3728,$E$2:$E$4135)</f>
        <v>2375</v>
      </c>
      <c r="G3728" s="109">
        <f>PERCENTRANK($E$2:$E$4135,E3728)</f>
        <v>0.41799999999999998</v>
      </c>
    </row>
    <row r="3729" spans="1:7">
      <c r="A3729" s="95">
        <v>2014</v>
      </c>
      <c r="B3729" s="95" t="s">
        <v>51</v>
      </c>
      <c r="C3729" s="95" t="s">
        <v>73</v>
      </c>
      <c r="D3729" s="95" t="s">
        <v>1381</v>
      </c>
      <c r="E3729" s="111">
        <v>511500</v>
      </c>
      <c r="F3729" s="110">
        <f>RANK(E3729,$E$2:$E$4135)</f>
        <v>2741</v>
      </c>
      <c r="G3729" s="109">
        <f>PERCENTRANK($E$2:$E$4135,E3729)</f>
        <v>0.33600000000000002</v>
      </c>
    </row>
    <row r="3730" spans="1:7">
      <c r="A3730" s="95">
        <v>2014</v>
      </c>
      <c r="B3730" s="95" t="s">
        <v>51</v>
      </c>
      <c r="C3730" s="95" t="s">
        <v>73</v>
      </c>
      <c r="D3730" s="95" t="s">
        <v>970</v>
      </c>
      <c r="E3730" s="111">
        <v>6500000</v>
      </c>
      <c r="F3730" s="110">
        <f>RANK(E3730,$E$2:$E$4135)</f>
        <v>742</v>
      </c>
      <c r="G3730" s="109">
        <f>PERCENTRANK($E$2:$E$4135,E3730)</f>
        <v>0.81499999999999995</v>
      </c>
    </row>
    <row r="3731" spans="1:7">
      <c r="A3731" s="95">
        <v>2014</v>
      </c>
      <c r="B3731" s="95" t="s">
        <v>51</v>
      </c>
      <c r="C3731" s="95" t="s">
        <v>73</v>
      </c>
      <c r="D3731" s="95" t="s">
        <v>1543</v>
      </c>
      <c r="E3731" s="111">
        <v>505000</v>
      </c>
      <c r="F3731" s="110">
        <f>RANK(E3731,$E$2:$E$4135)</f>
        <v>2846</v>
      </c>
      <c r="G3731" s="109">
        <f>PERCENTRANK($E$2:$E$4135,E3731)</f>
        <v>0.30499999999999999</v>
      </c>
    </row>
    <row r="3732" spans="1:7">
      <c r="A3732" s="95">
        <v>2014</v>
      </c>
      <c r="B3732" s="95" t="s">
        <v>36</v>
      </c>
      <c r="C3732" s="95" t="s">
        <v>73</v>
      </c>
      <c r="D3732" s="95" t="s">
        <v>1383</v>
      </c>
      <c r="E3732" s="111">
        <v>502000</v>
      </c>
      <c r="F3732" s="110">
        <f>RANK(E3732,$E$2:$E$4135)</f>
        <v>2950</v>
      </c>
      <c r="G3732" s="109">
        <f>PERCENTRANK($E$2:$E$4135,E3732)</f>
        <v>0.28100000000000003</v>
      </c>
    </row>
    <row r="3733" spans="1:7">
      <c r="A3733" s="95">
        <v>2014</v>
      </c>
      <c r="B3733" s="95" t="s">
        <v>36</v>
      </c>
      <c r="C3733" s="95" t="s">
        <v>73</v>
      </c>
      <c r="D3733" s="95" t="s">
        <v>485</v>
      </c>
      <c r="E3733" s="111">
        <v>10000000</v>
      </c>
      <c r="F3733" s="110">
        <f>RANK(E3733,$E$2:$E$4135)</f>
        <v>431</v>
      </c>
      <c r="G3733" s="109">
        <f>PERCENTRANK($E$2:$E$4135,E3733)</f>
        <v>0.88700000000000001</v>
      </c>
    </row>
    <row r="3734" spans="1:7">
      <c r="A3734" s="95">
        <v>2014</v>
      </c>
      <c r="B3734" s="95" t="s">
        <v>36</v>
      </c>
      <c r="C3734" s="95" t="s">
        <v>73</v>
      </c>
      <c r="D3734" s="95" t="s">
        <v>1384</v>
      </c>
      <c r="E3734" s="111">
        <v>503000</v>
      </c>
      <c r="F3734" s="110">
        <f>RANK(E3734,$E$2:$E$4135)</f>
        <v>2916</v>
      </c>
      <c r="G3734" s="109">
        <f>PERCENTRANK($E$2:$E$4135,E3734)</f>
        <v>0.29299999999999998</v>
      </c>
    </row>
    <row r="3735" spans="1:7">
      <c r="A3735" s="95">
        <v>2014</v>
      </c>
      <c r="B3735" s="95" t="s">
        <v>36</v>
      </c>
      <c r="C3735" s="95" t="s">
        <v>73</v>
      </c>
      <c r="D3735" s="95" t="s">
        <v>664</v>
      </c>
      <c r="E3735" s="111">
        <v>850000</v>
      </c>
      <c r="F3735" s="110">
        <f>RANK(E3735,$E$2:$E$4135)</f>
        <v>2330</v>
      </c>
      <c r="G3735" s="109">
        <f>PERCENTRANK($E$2:$E$4135,E3735)</f>
        <v>0.42899999999999999</v>
      </c>
    </row>
    <row r="3736" spans="1:7">
      <c r="A3736" s="95">
        <v>2014</v>
      </c>
      <c r="B3736" s="95" t="s">
        <v>36</v>
      </c>
      <c r="C3736" s="95" t="s">
        <v>73</v>
      </c>
      <c r="D3736" s="95" t="s">
        <v>1211</v>
      </c>
      <c r="E3736" s="111">
        <v>3325000</v>
      </c>
      <c r="F3736" s="110">
        <f>RANK(E3736,$E$2:$E$4135)</f>
        <v>1327</v>
      </c>
      <c r="G3736" s="109">
        <f>PERCENTRANK($E$2:$E$4135,E3736)</f>
        <v>0.67800000000000005</v>
      </c>
    </row>
    <row r="3737" spans="1:7">
      <c r="A3737" s="95">
        <v>2014</v>
      </c>
      <c r="B3737" s="95" t="s">
        <v>36</v>
      </c>
      <c r="C3737" s="95" t="s">
        <v>73</v>
      </c>
      <c r="D3737" s="95" t="s">
        <v>494</v>
      </c>
      <c r="E3737" s="111">
        <v>11250000</v>
      </c>
      <c r="F3737" s="110">
        <f>RANK(E3737,$E$2:$E$4135)</f>
        <v>365</v>
      </c>
      <c r="G3737" s="109">
        <f>PERCENTRANK($E$2:$E$4135,E3737)</f>
        <v>0.91100000000000003</v>
      </c>
    </row>
    <row r="3738" spans="1:7">
      <c r="A3738" s="95">
        <v>2014</v>
      </c>
      <c r="B3738" s="95" t="s">
        <v>36</v>
      </c>
      <c r="C3738" s="95" t="s">
        <v>73</v>
      </c>
      <c r="D3738" s="95" t="s">
        <v>799</v>
      </c>
      <c r="E3738" s="111">
        <v>12500000</v>
      </c>
      <c r="F3738" s="110">
        <f>RANK(E3738,$E$2:$E$4135)</f>
        <v>292</v>
      </c>
      <c r="G3738" s="109">
        <f>PERCENTRANK($E$2:$E$4135,E3738)</f>
        <v>0.92600000000000005</v>
      </c>
    </row>
    <row r="3739" spans="1:7">
      <c r="A3739" s="95">
        <v>2014</v>
      </c>
      <c r="B3739" s="95" t="s">
        <v>36</v>
      </c>
      <c r="C3739" s="95" t="s">
        <v>73</v>
      </c>
      <c r="D3739" s="95" t="s">
        <v>1544</v>
      </c>
      <c r="E3739" s="111">
        <v>504000</v>
      </c>
      <c r="F3739" s="110">
        <f>RANK(E3739,$E$2:$E$4135)</f>
        <v>2895</v>
      </c>
      <c r="G3739" s="109">
        <f>PERCENTRANK($E$2:$E$4135,E3739)</f>
        <v>0.29699999999999999</v>
      </c>
    </row>
    <row r="3740" spans="1:7">
      <c r="A3740" s="95">
        <v>2014</v>
      </c>
      <c r="B3740" s="95" t="s">
        <v>36</v>
      </c>
      <c r="C3740" s="95" t="s">
        <v>73</v>
      </c>
      <c r="D3740" s="95" t="s">
        <v>497</v>
      </c>
      <c r="E3740" s="111">
        <v>7000000</v>
      </c>
      <c r="F3740" s="110">
        <f>RANK(E3740,$E$2:$E$4135)</f>
        <v>681</v>
      </c>
      <c r="G3740" s="109">
        <f>PERCENTRANK($E$2:$E$4135,E3740)</f>
        <v>0.82599999999999996</v>
      </c>
    </row>
    <row r="3741" spans="1:7">
      <c r="A3741" s="95">
        <v>2014</v>
      </c>
      <c r="B3741" s="95" t="s">
        <v>36</v>
      </c>
      <c r="C3741" s="95" t="s">
        <v>73</v>
      </c>
      <c r="D3741" s="95" t="s">
        <v>217</v>
      </c>
      <c r="E3741" s="111">
        <v>2950000</v>
      </c>
      <c r="F3741" s="110">
        <f>RANK(E3741,$E$2:$E$4135)</f>
        <v>1461</v>
      </c>
      <c r="G3741" s="109">
        <f>PERCENTRANK($E$2:$E$4135,E3741)</f>
        <v>0.64600000000000002</v>
      </c>
    </row>
    <row r="3742" spans="1:7">
      <c r="A3742" s="95">
        <v>2014</v>
      </c>
      <c r="B3742" s="95" t="s">
        <v>36</v>
      </c>
      <c r="C3742" s="95" t="s">
        <v>73</v>
      </c>
      <c r="D3742" s="95" t="s">
        <v>1386</v>
      </c>
      <c r="E3742" s="111">
        <v>512000</v>
      </c>
      <c r="F3742" s="110">
        <f>RANK(E3742,$E$2:$E$4135)</f>
        <v>2734</v>
      </c>
      <c r="G3742" s="109">
        <f>PERCENTRANK($E$2:$E$4135,E3742)</f>
        <v>0.33700000000000002</v>
      </c>
    </row>
    <row r="3743" spans="1:7">
      <c r="A3743" s="95">
        <v>2014</v>
      </c>
      <c r="B3743" s="95" t="s">
        <v>36</v>
      </c>
      <c r="C3743" s="95" t="s">
        <v>73</v>
      </c>
      <c r="D3743" s="95" t="s">
        <v>1368</v>
      </c>
      <c r="E3743" s="111">
        <v>500000</v>
      </c>
      <c r="F3743" s="110">
        <f>RANK(E3743,$E$2:$E$4135)</f>
        <v>3014</v>
      </c>
      <c r="G3743" s="109">
        <f>PERCENTRANK($E$2:$E$4135,E3743)</f>
        <v>0.252</v>
      </c>
    </row>
    <row r="3744" spans="1:7">
      <c r="A3744" s="95">
        <v>2014</v>
      </c>
      <c r="B3744" s="95" t="s">
        <v>36</v>
      </c>
      <c r="C3744" s="95" t="s">
        <v>73</v>
      </c>
      <c r="D3744" s="95" t="s">
        <v>1012</v>
      </c>
      <c r="E3744" s="111">
        <v>507000</v>
      </c>
      <c r="F3744" s="110">
        <f>RANK(E3744,$E$2:$E$4135)</f>
        <v>2810</v>
      </c>
      <c r="G3744" s="109">
        <f>PERCENTRANK($E$2:$E$4135,E3744)</f>
        <v>0.31900000000000001</v>
      </c>
    </row>
    <row r="3745" spans="1:7">
      <c r="A3745" s="95">
        <v>2014</v>
      </c>
      <c r="B3745" s="95" t="s">
        <v>36</v>
      </c>
      <c r="C3745" s="95" t="s">
        <v>73</v>
      </c>
      <c r="D3745" s="95" t="s">
        <v>773</v>
      </c>
      <c r="E3745" s="111">
        <v>11000000</v>
      </c>
      <c r="F3745" s="110">
        <f>RANK(E3745,$E$2:$E$4135)</f>
        <v>371</v>
      </c>
      <c r="G3745" s="109">
        <f>PERCENTRANK($E$2:$E$4135,E3745)</f>
        <v>0.90400000000000003</v>
      </c>
    </row>
    <row r="3746" spans="1:7">
      <c r="A3746" s="95">
        <v>2014</v>
      </c>
      <c r="B3746" s="95" t="s">
        <v>36</v>
      </c>
      <c r="C3746" s="95" t="s">
        <v>73</v>
      </c>
      <c r="D3746" s="95" t="s">
        <v>1014</v>
      </c>
      <c r="E3746" s="111">
        <v>2000000</v>
      </c>
      <c r="F3746" s="110">
        <f>RANK(E3746,$E$2:$E$4135)</f>
        <v>1706</v>
      </c>
      <c r="G3746" s="109">
        <f>PERCENTRANK($E$2:$E$4135,E3746)</f>
        <v>0.57299999999999995</v>
      </c>
    </row>
    <row r="3747" spans="1:7">
      <c r="A3747" s="95">
        <v>2014</v>
      </c>
      <c r="B3747" s="95" t="s">
        <v>36</v>
      </c>
      <c r="C3747" s="95" t="s">
        <v>73</v>
      </c>
      <c r="D3747" s="95" t="s">
        <v>1387</v>
      </c>
      <c r="E3747" s="111">
        <v>502000</v>
      </c>
      <c r="F3747" s="110">
        <f>RANK(E3747,$E$2:$E$4135)</f>
        <v>2950</v>
      </c>
      <c r="G3747" s="109">
        <f>PERCENTRANK($E$2:$E$4135,E3747)</f>
        <v>0.28100000000000003</v>
      </c>
    </row>
    <row r="3748" spans="1:7">
      <c r="A3748" s="95">
        <v>2014</v>
      </c>
      <c r="B3748" s="95" t="s">
        <v>36</v>
      </c>
      <c r="C3748" s="95" t="s">
        <v>73</v>
      </c>
      <c r="D3748" s="95" t="s">
        <v>866</v>
      </c>
      <c r="E3748" s="111">
        <v>1500000</v>
      </c>
      <c r="F3748" s="110">
        <f>RANK(E3748,$E$2:$E$4135)</f>
        <v>1886</v>
      </c>
      <c r="G3748" s="109">
        <f>PERCENTRANK($E$2:$E$4135,E3748)</f>
        <v>0.52800000000000002</v>
      </c>
    </row>
    <row r="3749" spans="1:7">
      <c r="A3749" s="95">
        <v>2014</v>
      </c>
      <c r="B3749" s="95" t="s">
        <v>36</v>
      </c>
      <c r="C3749" s="95" t="s">
        <v>73</v>
      </c>
      <c r="D3749" s="95" t="s">
        <v>1388</v>
      </c>
      <c r="E3749" s="111">
        <v>515000</v>
      </c>
      <c r="F3749" s="110">
        <f>RANK(E3749,$E$2:$E$4135)</f>
        <v>2695</v>
      </c>
      <c r="G3749" s="109">
        <f>PERCENTRANK($E$2:$E$4135,E3749)</f>
        <v>0.34499999999999997</v>
      </c>
    </row>
    <row r="3750" spans="1:7">
      <c r="A3750" s="95">
        <v>2014</v>
      </c>
      <c r="B3750" s="95" t="s">
        <v>36</v>
      </c>
      <c r="C3750" s="95" t="s">
        <v>73</v>
      </c>
      <c r="D3750" s="95" t="s">
        <v>226</v>
      </c>
      <c r="E3750" s="111">
        <v>16000000</v>
      </c>
      <c r="F3750" s="110">
        <f>RANK(E3750,$E$2:$E$4135)</f>
        <v>132</v>
      </c>
      <c r="G3750" s="109">
        <f>PERCENTRANK($E$2:$E$4135,E3750)</f>
        <v>0.96499999999999997</v>
      </c>
    </row>
    <row r="3751" spans="1:7">
      <c r="A3751" s="95">
        <v>2014</v>
      </c>
      <c r="B3751" s="95" t="s">
        <v>36</v>
      </c>
      <c r="C3751" s="95" t="s">
        <v>73</v>
      </c>
      <c r="D3751" s="95" t="s">
        <v>92</v>
      </c>
      <c r="E3751" s="111">
        <v>2000000</v>
      </c>
      <c r="F3751" s="110">
        <f>RANK(E3751,$E$2:$E$4135)</f>
        <v>1706</v>
      </c>
      <c r="G3751" s="109">
        <f>PERCENTRANK($E$2:$E$4135,E3751)</f>
        <v>0.57299999999999995</v>
      </c>
    </row>
    <row r="3752" spans="1:7">
      <c r="A3752" s="95">
        <v>2014</v>
      </c>
      <c r="B3752" s="95" t="s">
        <v>36</v>
      </c>
      <c r="C3752" s="95" t="s">
        <v>73</v>
      </c>
      <c r="D3752" s="95" t="s">
        <v>589</v>
      </c>
      <c r="E3752" s="111">
        <v>3250000</v>
      </c>
      <c r="F3752" s="110">
        <f>RANK(E3752,$E$2:$E$4135)</f>
        <v>1340</v>
      </c>
      <c r="G3752" s="109">
        <f>PERCENTRANK($E$2:$E$4135,E3752)</f>
        <v>0.67100000000000004</v>
      </c>
    </row>
    <row r="3753" spans="1:7">
      <c r="A3753" s="95">
        <v>2014</v>
      </c>
      <c r="B3753" s="95" t="s">
        <v>36</v>
      </c>
      <c r="C3753" s="95" t="s">
        <v>73</v>
      </c>
      <c r="D3753" s="95" t="s">
        <v>1389</v>
      </c>
      <c r="E3753" s="111">
        <v>505000</v>
      </c>
      <c r="F3753" s="110">
        <f>RANK(E3753,$E$2:$E$4135)</f>
        <v>2846</v>
      </c>
      <c r="G3753" s="109">
        <f>PERCENTRANK($E$2:$E$4135,E3753)</f>
        <v>0.30499999999999999</v>
      </c>
    </row>
    <row r="3754" spans="1:7">
      <c r="A3754" s="95">
        <v>2014</v>
      </c>
      <c r="B3754" s="95" t="s">
        <v>36</v>
      </c>
      <c r="C3754" s="95" t="s">
        <v>73</v>
      </c>
      <c r="D3754" s="95" t="s">
        <v>1390</v>
      </c>
      <c r="E3754" s="111">
        <v>534000</v>
      </c>
      <c r="F3754" s="110">
        <f>RANK(E3754,$E$2:$E$4135)</f>
        <v>2599</v>
      </c>
      <c r="G3754" s="109">
        <f>PERCENTRANK($E$2:$E$4135,E3754)</f>
        <v>0.371</v>
      </c>
    </row>
    <row r="3755" spans="1:7">
      <c r="A3755" s="95">
        <v>2014</v>
      </c>
      <c r="B3755" s="95" t="s">
        <v>36</v>
      </c>
      <c r="C3755" s="95" t="s">
        <v>73</v>
      </c>
      <c r="D3755" s="95" t="s">
        <v>1545</v>
      </c>
      <c r="E3755" s="111">
        <v>502000</v>
      </c>
      <c r="F3755" s="110">
        <f>RANK(E3755,$E$2:$E$4135)</f>
        <v>2950</v>
      </c>
      <c r="G3755" s="109">
        <f>PERCENTRANK($E$2:$E$4135,E3755)</f>
        <v>0.28100000000000003</v>
      </c>
    </row>
    <row r="3756" spans="1:7">
      <c r="A3756" s="95">
        <v>2014</v>
      </c>
      <c r="B3756" s="95" t="s">
        <v>36</v>
      </c>
      <c r="C3756" s="95" t="s">
        <v>73</v>
      </c>
      <c r="D3756" s="95" t="s">
        <v>1546</v>
      </c>
      <c r="E3756" s="111">
        <v>505000</v>
      </c>
      <c r="F3756" s="110">
        <f>RANK(E3756,$E$2:$E$4135)</f>
        <v>2846</v>
      </c>
      <c r="G3756" s="109">
        <f>PERCENTRANK($E$2:$E$4135,E3756)</f>
        <v>0.30499999999999999</v>
      </c>
    </row>
    <row r="3757" spans="1:7">
      <c r="A3757" s="95">
        <v>2014</v>
      </c>
      <c r="B3757" s="95" t="s">
        <v>36</v>
      </c>
      <c r="C3757" s="95" t="s">
        <v>73</v>
      </c>
      <c r="D3757" s="95" t="s">
        <v>511</v>
      </c>
      <c r="E3757" s="111">
        <v>11000000</v>
      </c>
      <c r="F3757" s="110">
        <f>RANK(E3757,$E$2:$E$4135)</f>
        <v>371</v>
      </c>
      <c r="G3757" s="109">
        <f>PERCENTRANK($E$2:$E$4135,E3757)</f>
        <v>0.90400000000000003</v>
      </c>
    </row>
    <row r="3758" spans="1:7">
      <c r="A3758" s="95">
        <v>2014</v>
      </c>
      <c r="B3758" s="95" t="s">
        <v>36</v>
      </c>
      <c r="C3758" s="95" t="s">
        <v>73</v>
      </c>
      <c r="D3758" s="95" t="s">
        <v>1547</v>
      </c>
      <c r="E3758" s="111">
        <v>501000</v>
      </c>
      <c r="F3758" s="110">
        <f>RANK(E3758,$E$2:$E$4135)</f>
        <v>2989</v>
      </c>
      <c r="G3758" s="109">
        <f>PERCENTRANK($E$2:$E$4135,E3758)</f>
        <v>0.27300000000000002</v>
      </c>
    </row>
    <row r="3759" spans="1:7">
      <c r="A3759" s="95">
        <v>2014</v>
      </c>
      <c r="B3759" s="95" t="s">
        <v>37</v>
      </c>
      <c r="C3759" s="95" t="s">
        <v>127</v>
      </c>
      <c r="D3759" s="95" t="s">
        <v>1548</v>
      </c>
      <c r="E3759" s="111">
        <v>512500</v>
      </c>
      <c r="F3759" s="110">
        <f>RANK(E3759,$E$2:$E$4135)</f>
        <v>2720</v>
      </c>
      <c r="G3759" s="109">
        <f>PERCENTRANK($E$2:$E$4135,E3759)</f>
        <v>0.34</v>
      </c>
    </row>
    <row r="3760" spans="1:7">
      <c r="A3760" s="95">
        <v>2014</v>
      </c>
      <c r="B3760" s="95" t="s">
        <v>37</v>
      </c>
      <c r="C3760" s="95" t="s">
        <v>127</v>
      </c>
      <c r="D3760" s="95" t="s">
        <v>791</v>
      </c>
      <c r="E3760" s="111">
        <v>1000000</v>
      </c>
      <c r="F3760" s="110">
        <f>RANK(E3760,$E$2:$E$4135)</f>
        <v>2160</v>
      </c>
      <c r="G3760" s="109">
        <f>PERCENTRANK($E$2:$E$4135,E3760)</f>
        <v>0.45800000000000002</v>
      </c>
    </row>
    <row r="3761" spans="1:7">
      <c r="A3761" s="95">
        <v>2014</v>
      </c>
      <c r="B3761" s="95" t="s">
        <v>37</v>
      </c>
      <c r="C3761" s="95" t="s">
        <v>127</v>
      </c>
      <c r="D3761" s="95" t="s">
        <v>937</v>
      </c>
      <c r="E3761" s="111">
        <v>3250000</v>
      </c>
      <c r="F3761" s="110">
        <f>RANK(E3761,$E$2:$E$4135)</f>
        <v>1340</v>
      </c>
      <c r="G3761" s="109">
        <f>PERCENTRANK($E$2:$E$4135,E3761)</f>
        <v>0.67100000000000004</v>
      </c>
    </row>
    <row r="3762" spans="1:7">
      <c r="A3762" s="95">
        <v>2014</v>
      </c>
      <c r="B3762" s="95" t="s">
        <v>37</v>
      </c>
      <c r="C3762" s="95" t="s">
        <v>127</v>
      </c>
      <c r="D3762" s="95" t="s">
        <v>1549</v>
      </c>
      <c r="E3762" s="111">
        <v>505000</v>
      </c>
      <c r="F3762" s="110">
        <f>RANK(E3762,$E$2:$E$4135)</f>
        <v>2846</v>
      </c>
      <c r="G3762" s="109">
        <f>PERCENTRANK($E$2:$E$4135,E3762)</f>
        <v>0.30499999999999999</v>
      </c>
    </row>
    <row r="3763" spans="1:7">
      <c r="A3763" s="95">
        <v>2014</v>
      </c>
      <c r="B3763" s="95" t="s">
        <v>37</v>
      </c>
      <c r="C3763" s="95" t="s">
        <v>127</v>
      </c>
      <c r="D3763" s="95" t="s">
        <v>1063</v>
      </c>
      <c r="E3763" s="111">
        <v>520000</v>
      </c>
      <c r="F3763" s="110">
        <f>RANK(E3763,$E$2:$E$4135)</f>
        <v>2653</v>
      </c>
      <c r="G3763" s="109">
        <f>PERCENTRANK($E$2:$E$4135,E3763)</f>
        <v>0.35599999999999998</v>
      </c>
    </row>
    <row r="3764" spans="1:7">
      <c r="A3764" s="95">
        <v>2014</v>
      </c>
      <c r="B3764" s="95" t="s">
        <v>37</v>
      </c>
      <c r="C3764" s="95" t="s">
        <v>127</v>
      </c>
      <c r="D3764" s="95" t="s">
        <v>1393</v>
      </c>
      <c r="E3764" s="111">
        <v>540000</v>
      </c>
      <c r="F3764" s="110">
        <f>RANK(E3764,$E$2:$E$4135)</f>
        <v>2586</v>
      </c>
      <c r="G3764" s="109">
        <f>PERCENTRANK($E$2:$E$4135,E3764)</f>
        <v>0.373</v>
      </c>
    </row>
    <row r="3765" spans="1:7">
      <c r="A3765" s="95">
        <v>2014</v>
      </c>
      <c r="B3765" s="95" t="s">
        <v>37</v>
      </c>
      <c r="C3765" s="95" t="s">
        <v>127</v>
      </c>
      <c r="D3765" s="95" t="s">
        <v>522</v>
      </c>
      <c r="E3765" s="111">
        <v>2000000</v>
      </c>
      <c r="F3765" s="110">
        <f>RANK(E3765,$E$2:$E$4135)</f>
        <v>1706</v>
      </c>
      <c r="G3765" s="109">
        <f>PERCENTRANK($E$2:$E$4135,E3765)</f>
        <v>0.57299999999999995</v>
      </c>
    </row>
    <row r="3766" spans="1:7">
      <c r="A3766" s="95">
        <v>2014</v>
      </c>
      <c r="B3766" s="95" t="s">
        <v>37</v>
      </c>
      <c r="C3766" s="95" t="s">
        <v>127</v>
      </c>
      <c r="D3766" s="95" t="s">
        <v>1140</v>
      </c>
      <c r="E3766" s="111">
        <v>507500</v>
      </c>
      <c r="F3766" s="110">
        <f>RANK(E3766,$E$2:$E$4135)</f>
        <v>2804</v>
      </c>
      <c r="G3766" s="109">
        <f>PERCENTRANK($E$2:$E$4135,E3766)</f>
        <v>0.32</v>
      </c>
    </row>
    <row r="3767" spans="1:7">
      <c r="A3767" s="95">
        <v>2014</v>
      </c>
      <c r="B3767" s="95" t="s">
        <v>37</v>
      </c>
      <c r="C3767" s="95" t="s">
        <v>127</v>
      </c>
      <c r="D3767" s="95" t="s">
        <v>1394</v>
      </c>
      <c r="E3767" s="111">
        <v>530000</v>
      </c>
      <c r="F3767" s="110">
        <f>RANK(E3767,$E$2:$E$4135)</f>
        <v>2605</v>
      </c>
      <c r="G3767" s="109">
        <f>PERCENTRANK($E$2:$E$4135,E3767)</f>
        <v>0.36799999999999999</v>
      </c>
    </row>
    <row r="3768" spans="1:7">
      <c r="A3768" s="95">
        <v>2014</v>
      </c>
      <c r="B3768" s="95" t="s">
        <v>37</v>
      </c>
      <c r="C3768" s="95" t="s">
        <v>127</v>
      </c>
      <c r="D3768" s="95" t="s">
        <v>1395</v>
      </c>
      <c r="E3768" s="111">
        <v>517500</v>
      </c>
      <c r="F3768" s="110">
        <f>RANK(E3768,$E$2:$E$4135)</f>
        <v>2672</v>
      </c>
      <c r="G3768" s="109">
        <f>PERCENTRANK($E$2:$E$4135,E3768)</f>
        <v>0.35299999999999998</v>
      </c>
    </row>
    <row r="3769" spans="1:7">
      <c r="A3769" s="95">
        <v>2014</v>
      </c>
      <c r="B3769" s="95" t="s">
        <v>37</v>
      </c>
      <c r="C3769" s="95" t="s">
        <v>127</v>
      </c>
      <c r="D3769" s="95" t="s">
        <v>1089</v>
      </c>
      <c r="E3769" s="111">
        <v>800000</v>
      </c>
      <c r="F3769" s="110">
        <f>RANK(E3769,$E$2:$E$4135)</f>
        <v>2375</v>
      </c>
      <c r="G3769" s="109">
        <f>PERCENTRANK($E$2:$E$4135,E3769)</f>
        <v>0.41799999999999998</v>
      </c>
    </row>
    <row r="3770" spans="1:7">
      <c r="A3770" s="95">
        <v>2014</v>
      </c>
      <c r="B3770" s="95" t="s">
        <v>37</v>
      </c>
      <c r="C3770" s="95" t="s">
        <v>127</v>
      </c>
      <c r="D3770" s="95" t="s">
        <v>1550</v>
      </c>
      <c r="E3770" s="111">
        <v>502500</v>
      </c>
      <c r="F3770" s="110">
        <f>RANK(E3770,$E$2:$E$4135)</f>
        <v>2927</v>
      </c>
      <c r="G3770" s="109">
        <f>PERCENTRANK($E$2:$E$4135,E3770)</f>
        <v>0.28799999999999998</v>
      </c>
    </row>
    <row r="3771" spans="1:7">
      <c r="A3771" s="95">
        <v>2014</v>
      </c>
      <c r="B3771" s="95" t="s">
        <v>37</v>
      </c>
      <c r="C3771" s="95" t="s">
        <v>127</v>
      </c>
      <c r="D3771" s="95" t="s">
        <v>1551</v>
      </c>
      <c r="E3771" s="111">
        <v>500000</v>
      </c>
      <c r="F3771" s="110">
        <f>RANK(E3771,$E$2:$E$4135)</f>
        <v>3014</v>
      </c>
      <c r="G3771" s="109">
        <f>PERCENTRANK($E$2:$E$4135,E3771)</f>
        <v>0.252</v>
      </c>
    </row>
    <row r="3772" spans="1:7">
      <c r="A3772" s="95">
        <v>2014</v>
      </c>
      <c r="B3772" s="95" t="s">
        <v>37</v>
      </c>
      <c r="C3772" s="95" t="s">
        <v>127</v>
      </c>
      <c r="D3772" s="95" t="s">
        <v>1396</v>
      </c>
      <c r="E3772" s="111">
        <v>507500</v>
      </c>
      <c r="F3772" s="110">
        <f>RANK(E3772,$E$2:$E$4135)</f>
        <v>2804</v>
      </c>
      <c r="G3772" s="109">
        <f>PERCENTRANK($E$2:$E$4135,E3772)</f>
        <v>0.32</v>
      </c>
    </row>
    <row r="3773" spans="1:7">
      <c r="A3773" s="95">
        <v>2014</v>
      </c>
      <c r="B3773" s="95" t="s">
        <v>37</v>
      </c>
      <c r="C3773" s="95" t="s">
        <v>127</v>
      </c>
      <c r="D3773" s="95" t="s">
        <v>549</v>
      </c>
      <c r="E3773" s="111">
        <v>8000000</v>
      </c>
      <c r="F3773" s="110">
        <f>RANK(E3773,$E$2:$E$4135)</f>
        <v>573</v>
      </c>
      <c r="G3773" s="109">
        <f>PERCENTRANK($E$2:$E$4135,E3773)</f>
        <v>0.85399999999999998</v>
      </c>
    </row>
    <row r="3774" spans="1:7">
      <c r="A3774" s="95">
        <v>2014</v>
      </c>
      <c r="B3774" s="95" t="s">
        <v>37</v>
      </c>
      <c r="C3774" s="95" t="s">
        <v>127</v>
      </c>
      <c r="D3774" s="95" t="s">
        <v>527</v>
      </c>
      <c r="E3774" s="111">
        <v>2000000</v>
      </c>
      <c r="F3774" s="110">
        <f>RANK(E3774,$E$2:$E$4135)</f>
        <v>1706</v>
      </c>
      <c r="G3774" s="109">
        <f>PERCENTRANK($E$2:$E$4135,E3774)</f>
        <v>0.57299999999999995</v>
      </c>
    </row>
    <row r="3775" spans="1:7">
      <c r="A3775" s="95">
        <v>2014</v>
      </c>
      <c r="B3775" s="95" t="s">
        <v>37</v>
      </c>
      <c r="C3775" s="95" t="s">
        <v>127</v>
      </c>
      <c r="D3775" s="95" t="s">
        <v>529</v>
      </c>
      <c r="E3775" s="111">
        <v>23000000</v>
      </c>
      <c r="F3775" s="110">
        <f>RANK(E3775,$E$2:$E$4135)</f>
        <v>21</v>
      </c>
      <c r="G3775" s="109">
        <f>PERCENTRANK($E$2:$E$4135,E3775)</f>
        <v>0.99299999999999999</v>
      </c>
    </row>
    <row r="3776" spans="1:7">
      <c r="A3776" s="95">
        <v>2014</v>
      </c>
      <c r="B3776" s="95" t="s">
        <v>37</v>
      </c>
      <c r="C3776" s="95" t="s">
        <v>127</v>
      </c>
      <c r="D3776" s="95" t="s">
        <v>442</v>
      </c>
      <c r="E3776" s="111">
        <v>7410000</v>
      </c>
      <c r="F3776" s="110">
        <f>RANK(E3776,$E$2:$E$4135)</f>
        <v>650</v>
      </c>
      <c r="G3776" s="109">
        <f>PERCENTRANK($E$2:$E$4135,E3776)</f>
        <v>0.84199999999999997</v>
      </c>
    </row>
    <row r="3777" spans="1:7">
      <c r="A3777" s="95">
        <v>2014</v>
      </c>
      <c r="B3777" s="95" t="s">
        <v>37</v>
      </c>
      <c r="C3777" s="95" t="s">
        <v>127</v>
      </c>
      <c r="D3777" s="95" t="s">
        <v>361</v>
      </c>
      <c r="E3777" s="111">
        <v>12000000</v>
      </c>
      <c r="F3777" s="110">
        <f>RANK(E3777,$E$2:$E$4135)</f>
        <v>318</v>
      </c>
      <c r="G3777" s="109">
        <f>PERCENTRANK($E$2:$E$4135,E3777)</f>
        <v>0.91600000000000004</v>
      </c>
    </row>
    <row r="3778" spans="1:7">
      <c r="A3778" s="95">
        <v>2014</v>
      </c>
      <c r="B3778" s="95" t="s">
        <v>37</v>
      </c>
      <c r="C3778" s="95" t="s">
        <v>127</v>
      </c>
      <c r="D3778" s="95" t="s">
        <v>1018</v>
      </c>
      <c r="E3778" s="111">
        <v>4025000</v>
      </c>
      <c r="F3778" s="110">
        <f>RANK(E3778,$E$2:$E$4135)</f>
        <v>1154</v>
      </c>
      <c r="G3778" s="109">
        <f>PERCENTRANK($E$2:$E$4135,E3778)</f>
        <v>0.72099999999999997</v>
      </c>
    </row>
    <row r="3779" spans="1:7">
      <c r="A3779" s="95">
        <v>2014</v>
      </c>
      <c r="B3779" s="95" t="s">
        <v>37</v>
      </c>
      <c r="C3779" s="95" t="s">
        <v>127</v>
      </c>
      <c r="D3779" s="95" t="s">
        <v>1552</v>
      </c>
      <c r="E3779" s="111">
        <v>500000</v>
      </c>
      <c r="F3779" s="110">
        <f>RANK(E3779,$E$2:$E$4135)</f>
        <v>3014</v>
      </c>
      <c r="G3779" s="109">
        <f>PERCENTRANK($E$2:$E$4135,E3779)</f>
        <v>0.252</v>
      </c>
    </row>
    <row r="3780" spans="1:7">
      <c r="A3780" s="95">
        <v>2014</v>
      </c>
      <c r="B3780" s="95" t="s">
        <v>37</v>
      </c>
      <c r="C3780" s="95" t="s">
        <v>127</v>
      </c>
      <c r="D3780" s="95" t="s">
        <v>1217</v>
      </c>
      <c r="E3780" s="111">
        <v>2350000</v>
      </c>
      <c r="F3780" s="110">
        <f>RANK(E3780,$E$2:$E$4135)</f>
        <v>1608</v>
      </c>
      <c r="G3780" s="109">
        <f>PERCENTRANK($E$2:$E$4135,E3780)</f>
        <v>0.60799999999999998</v>
      </c>
    </row>
    <row r="3781" spans="1:7">
      <c r="A3781" s="95">
        <v>2014</v>
      </c>
      <c r="B3781" s="95" t="s">
        <v>37</v>
      </c>
      <c r="C3781" s="95" t="s">
        <v>127</v>
      </c>
      <c r="D3781" s="95" t="s">
        <v>125</v>
      </c>
      <c r="E3781" s="111">
        <v>1090000</v>
      </c>
      <c r="F3781" s="110">
        <f>RANK(E3781,$E$2:$E$4135)</f>
        <v>2140</v>
      </c>
      <c r="G3781" s="109">
        <f>PERCENTRANK($E$2:$E$4135,E3781)</f>
        <v>0.48199999999999998</v>
      </c>
    </row>
    <row r="3782" spans="1:7">
      <c r="A3782" s="95">
        <v>2014</v>
      </c>
      <c r="B3782" s="95" t="s">
        <v>37</v>
      </c>
      <c r="C3782" s="95" t="s">
        <v>127</v>
      </c>
      <c r="D3782" s="95" t="s">
        <v>622</v>
      </c>
      <c r="E3782" s="111">
        <v>2750000</v>
      </c>
      <c r="F3782" s="110">
        <f>RANK(E3782,$E$2:$E$4135)</f>
        <v>1487</v>
      </c>
      <c r="G3782" s="109">
        <f>PERCENTRANK($E$2:$E$4135,E3782)</f>
        <v>0.63300000000000001</v>
      </c>
    </row>
    <row r="3783" spans="1:7">
      <c r="A3783" s="95">
        <v>2014</v>
      </c>
      <c r="B3783" s="95" t="s">
        <v>37</v>
      </c>
      <c r="C3783" s="95" t="s">
        <v>127</v>
      </c>
      <c r="D3783" s="95" t="s">
        <v>1219</v>
      </c>
      <c r="E3783" s="111">
        <v>935000</v>
      </c>
      <c r="F3783" s="110">
        <f>RANK(E3783,$E$2:$E$4135)</f>
        <v>2264</v>
      </c>
      <c r="G3783" s="109">
        <f>PERCENTRANK($E$2:$E$4135,E3783)</f>
        <v>0.45200000000000001</v>
      </c>
    </row>
    <row r="3784" spans="1:7">
      <c r="A3784" s="95">
        <v>2014</v>
      </c>
      <c r="B3784" s="95" t="s">
        <v>37</v>
      </c>
      <c r="C3784" s="95" t="s">
        <v>127</v>
      </c>
      <c r="D3784" s="95" t="s">
        <v>1553</v>
      </c>
      <c r="E3784" s="111">
        <v>510000</v>
      </c>
      <c r="F3784" s="110">
        <f>RANK(E3784,$E$2:$E$4135)</f>
        <v>2760</v>
      </c>
      <c r="G3784" s="109">
        <f>PERCENTRANK($E$2:$E$4135,E3784)</f>
        <v>0.32700000000000001</v>
      </c>
    </row>
    <row r="3785" spans="1:7">
      <c r="A3785" s="95">
        <v>2014</v>
      </c>
      <c r="B3785" s="95" t="s">
        <v>37</v>
      </c>
      <c r="C3785" s="95" t="s">
        <v>127</v>
      </c>
      <c r="D3785" s="95" t="s">
        <v>901</v>
      </c>
      <c r="E3785" s="111">
        <v>7000000</v>
      </c>
      <c r="F3785" s="110">
        <f>RANK(E3785,$E$2:$E$4135)</f>
        <v>681</v>
      </c>
      <c r="G3785" s="109">
        <f>PERCENTRANK($E$2:$E$4135,E3785)</f>
        <v>0.82599999999999996</v>
      </c>
    </row>
    <row r="3786" spans="1:7">
      <c r="A3786" s="95">
        <v>2014</v>
      </c>
      <c r="B3786" s="95" t="s">
        <v>38</v>
      </c>
      <c r="C3786" s="95" t="s">
        <v>127</v>
      </c>
      <c r="D3786" s="95" t="s">
        <v>1554</v>
      </c>
      <c r="E3786" s="111">
        <v>511300</v>
      </c>
      <c r="F3786" s="110">
        <f>RANK(E3786,$E$2:$E$4135)</f>
        <v>2744</v>
      </c>
      <c r="G3786" s="109">
        <f>PERCENTRANK($E$2:$E$4135,E3786)</f>
        <v>0.33600000000000002</v>
      </c>
    </row>
    <row r="3787" spans="1:7">
      <c r="A3787" s="95">
        <v>2014</v>
      </c>
      <c r="B3787" s="95" t="s">
        <v>38</v>
      </c>
      <c r="C3787" s="95" t="s">
        <v>127</v>
      </c>
      <c r="D3787" s="95" t="s">
        <v>569</v>
      </c>
      <c r="E3787" s="111">
        <v>15000000</v>
      </c>
      <c r="F3787" s="110">
        <f>RANK(E3787,$E$2:$E$4135)</f>
        <v>171</v>
      </c>
      <c r="G3787" s="109">
        <f>PERCENTRANK($E$2:$E$4135,E3787)</f>
        <v>0.95299999999999996</v>
      </c>
    </row>
    <row r="3788" spans="1:7">
      <c r="A3788" s="95">
        <v>2014</v>
      </c>
      <c r="B3788" s="95" t="s">
        <v>38</v>
      </c>
      <c r="C3788" s="95" t="s">
        <v>127</v>
      </c>
      <c r="D3788" s="95" t="s">
        <v>1555</v>
      </c>
      <c r="E3788" s="111">
        <v>502100</v>
      </c>
      <c r="F3788" s="110">
        <f>RANK(E3788,$E$2:$E$4135)</f>
        <v>2948</v>
      </c>
      <c r="G3788" s="109">
        <f>PERCENTRANK($E$2:$E$4135,E3788)</f>
        <v>0.28599999999999998</v>
      </c>
    </row>
    <row r="3789" spans="1:7">
      <c r="A3789" s="95">
        <v>2014</v>
      </c>
      <c r="B3789" s="95" t="s">
        <v>38</v>
      </c>
      <c r="C3789" s="95" t="s">
        <v>127</v>
      </c>
      <c r="D3789" s="95" t="s">
        <v>545</v>
      </c>
      <c r="E3789" s="111">
        <v>700000</v>
      </c>
      <c r="F3789" s="110">
        <f>RANK(E3789,$E$2:$E$4135)</f>
        <v>2466</v>
      </c>
      <c r="G3789" s="109">
        <f>PERCENTRANK($E$2:$E$4135,E3789)</f>
        <v>0.39700000000000002</v>
      </c>
    </row>
    <row r="3790" spans="1:7">
      <c r="A3790" s="95">
        <v>2014</v>
      </c>
      <c r="B3790" s="95" t="s">
        <v>38</v>
      </c>
      <c r="C3790" s="95" t="s">
        <v>127</v>
      </c>
      <c r="D3790" s="95" t="s">
        <v>1556</v>
      </c>
      <c r="E3790" s="111">
        <v>511325</v>
      </c>
      <c r="F3790" s="110">
        <f>RANK(E3790,$E$2:$E$4135)</f>
        <v>2743</v>
      </c>
      <c r="G3790" s="109">
        <f>PERCENTRANK($E$2:$E$4135,E3790)</f>
        <v>0.33600000000000002</v>
      </c>
    </row>
    <row r="3791" spans="1:7">
      <c r="A3791" s="95">
        <v>2014</v>
      </c>
      <c r="B3791" s="95" t="s">
        <v>38</v>
      </c>
      <c r="C3791" s="95" t="s">
        <v>127</v>
      </c>
      <c r="D3791" s="95" t="s">
        <v>163</v>
      </c>
      <c r="E3791" s="111">
        <v>21142857</v>
      </c>
      <c r="F3791" s="110">
        <f>RANK(E3791,$E$2:$E$4135)</f>
        <v>41</v>
      </c>
      <c r="G3791" s="109">
        <f>PERCENTRANK($E$2:$E$4135,E3791)</f>
        <v>0.99</v>
      </c>
    </row>
    <row r="3792" spans="1:7">
      <c r="A3792" s="95">
        <v>2014</v>
      </c>
      <c r="B3792" s="95" t="s">
        <v>38</v>
      </c>
      <c r="C3792" s="95" t="s">
        <v>127</v>
      </c>
      <c r="D3792" s="95" t="s">
        <v>547</v>
      </c>
      <c r="E3792" s="111">
        <v>5600000</v>
      </c>
      <c r="F3792" s="110">
        <f>RANK(E3792,$E$2:$E$4135)</f>
        <v>863</v>
      </c>
      <c r="G3792" s="109">
        <f>PERCENTRANK($E$2:$E$4135,E3792)</f>
        <v>0.79</v>
      </c>
    </row>
    <row r="3793" spans="1:7">
      <c r="A3793" s="95">
        <v>2014</v>
      </c>
      <c r="B3793" s="95" t="s">
        <v>38</v>
      </c>
      <c r="C3793" s="95" t="s">
        <v>127</v>
      </c>
      <c r="D3793" s="95" t="s">
        <v>550</v>
      </c>
      <c r="E3793" s="111">
        <v>12000000</v>
      </c>
      <c r="F3793" s="110">
        <f>RANK(E3793,$E$2:$E$4135)</f>
        <v>318</v>
      </c>
      <c r="G3793" s="109">
        <f>PERCENTRANK($E$2:$E$4135,E3793)</f>
        <v>0.91600000000000004</v>
      </c>
    </row>
    <row r="3794" spans="1:7">
      <c r="A3794" s="95">
        <v>2014</v>
      </c>
      <c r="B3794" s="95" t="s">
        <v>38</v>
      </c>
      <c r="C3794" s="95" t="s">
        <v>127</v>
      </c>
      <c r="D3794" s="95" t="s">
        <v>719</v>
      </c>
      <c r="E3794" s="111">
        <v>1765000</v>
      </c>
      <c r="F3794" s="110">
        <f>RANK(E3794,$E$2:$E$4135)</f>
        <v>1802</v>
      </c>
      <c r="G3794" s="109">
        <f>PERCENTRANK($E$2:$E$4135,E3794)</f>
        <v>0.56399999999999995</v>
      </c>
    </row>
    <row r="3795" spans="1:7">
      <c r="A3795" s="95">
        <v>2014</v>
      </c>
      <c r="B3795" s="95" t="s">
        <v>38</v>
      </c>
      <c r="C3795" s="95" t="s">
        <v>127</v>
      </c>
      <c r="D3795" s="95" t="s">
        <v>474</v>
      </c>
      <c r="E3795" s="111">
        <v>16000000</v>
      </c>
      <c r="F3795" s="110">
        <f>RANK(E3795,$E$2:$E$4135)</f>
        <v>132</v>
      </c>
      <c r="G3795" s="109">
        <f>PERCENTRANK($E$2:$E$4135,E3795)</f>
        <v>0.96499999999999997</v>
      </c>
    </row>
    <row r="3796" spans="1:7">
      <c r="A3796" s="95">
        <v>2014</v>
      </c>
      <c r="B3796" s="95" t="s">
        <v>38</v>
      </c>
      <c r="C3796" s="95" t="s">
        <v>127</v>
      </c>
      <c r="D3796" s="95" t="s">
        <v>116</v>
      </c>
      <c r="E3796" s="111">
        <v>17000000</v>
      </c>
      <c r="F3796" s="110">
        <f>RANK(E3796,$E$2:$E$4135)</f>
        <v>107</v>
      </c>
      <c r="G3796" s="109">
        <f>PERCENTRANK($E$2:$E$4135,E3796)</f>
        <v>0.97199999999999998</v>
      </c>
    </row>
    <row r="3797" spans="1:7">
      <c r="A3797" s="95">
        <v>2014</v>
      </c>
      <c r="B3797" s="95" t="s">
        <v>38</v>
      </c>
      <c r="C3797" s="95" t="s">
        <v>127</v>
      </c>
      <c r="D3797" s="95" t="s">
        <v>1557</v>
      </c>
      <c r="E3797" s="111">
        <v>502700</v>
      </c>
      <c r="F3797" s="110">
        <f>RANK(E3797,$E$2:$E$4135)</f>
        <v>2924</v>
      </c>
      <c r="G3797" s="109">
        <f>PERCENTRANK($E$2:$E$4135,E3797)</f>
        <v>0.29199999999999998</v>
      </c>
    </row>
    <row r="3798" spans="1:7">
      <c r="A3798" s="95">
        <v>2014</v>
      </c>
      <c r="B3798" s="95" t="s">
        <v>38</v>
      </c>
      <c r="C3798" s="95" t="s">
        <v>127</v>
      </c>
      <c r="D3798" s="95" t="s">
        <v>1404</v>
      </c>
      <c r="E3798" s="111">
        <v>541425</v>
      </c>
      <c r="F3798" s="110">
        <f>RANK(E3798,$E$2:$E$4135)</f>
        <v>2583</v>
      </c>
      <c r="G3798" s="109">
        <f>PERCENTRANK($E$2:$E$4135,E3798)</f>
        <v>0.375</v>
      </c>
    </row>
    <row r="3799" spans="1:7">
      <c r="A3799" s="95">
        <v>2014</v>
      </c>
      <c r="B3799" s="95" t="s">
        <v>38</v>
      </c>
      <c r="C3799" s="95" t="s">
        <v>127</v>
      </c>
      <c r="D3799" s="95" t="s">
        <v>147</v>
      </c>
      <c r="E3799" s="111">
        <v>2000000</v>
      </c>
      <c r="F3799" s="110">
        <f>RANK(E3799,$E$2:$E$4135)</f>
        <v>1706</v>
      </c>
      <c r="G3799" s="109">
        <f>PERCENTRANK($E$2:$E$4135,E3799)</f>
        <v>0.57299999999999995</v>
      </c>
    </row>
    <row r="3800" spans="1:7">
      <c r="A3800" s="95">
        <v>2014</v>
      </c>
      <c r="B3800" s="95" t="s">
        <v>38</v>
      </c>
      <c r="C3800" s="95" t="s">
        <v>127</v>
      </c>
      <c r="D3800" s="95" t="s">
        <v>559</v>
      </c>
      <c r="E3800" s="111">
        <v>5215000</v>
      </c>
      <c r="F3800" s="110">
        <f>RANK(E3800,$E$2:$E$4135)</f>
        <v>931</v>
      </c>
      <c r="G3800" s="109">
        <f>PERCENTRANK($E$2:$E$4135,E3800)</f>
        <v>0.77400000000000002</v>
      </c>
    </row>
    <row r="3801" spans="1:7">
      <c r="A3801" s="95">
        <v>2014</v>
      </c>
      <c r="B3801" s="95" t="s">
        <v>38</v>
      </c>
      <c r="C3801" s="95" t="s">
        <v>127</v>
      </c>
      <c r="D3801" s="95" t="s">
        <v>1223</v>
      </c>
      <c r="E3801" s="111">
        <v>524800</v>
      </c>
      <c r="F3801" s="110">
        <f>RANK(E3801,$E$2:$E$4135)</f>
        <v>2638</v>
      </c>
      <c r="G3801" s="109">
        <f>PERCENTRANK($E$2:$E$4135,E3801)</f>
        <v>0.36099999999999999</v>
      </c>
    </row>
    <row r="3802" spans="1:7">
      <c r="A3802" s="95">
        <v>2014</v>
      </c>
      <c r="B3802" s="95" t="s">
        <v>38</v>
      </c>
      <c r="C3802" s="95" t="s">
        <v>127</v>
      </c>
      <c r="D3802" s="95" t="s">
        <v>785</v>
      </c>
      <c r="E3802" s="111">
        <v>2000000</v>
      </c>
      <c r="F3802" s="110">
        <f>RANK(E3802,$E$2:$E$4135)</f>
        <v>1706</v>
      </c>
      <c r="G3802" s="109">
        <f>PERCENTRANK($E$2:$E$4135,E3802)</f>
        <v>0.57299999999999995</v>
      </c>
    </row>
    <row r="3803" spans="1:7">
      <c r="A3803" s="95">
        <v>2014</v>
      </c>
      <c r="B3803" s="95" t="s">
        <v>38</v>
      </c>
      <c r="C3803" s="95" t="s">
        <v>127</v>
      </c>
      <c r="D3803" s="95" t="s">
        <v>561</v>
      </c>
      <c r="E3803" s="111">
        <v>23000000</v>
      </c>
      <c r="F3803" s="110">
        <f>RANK(E3803,$E$2:$E$4135)</f>
        <v>21</v>
      </c>
      <c r="G3803" s="109">
        <f>PERCENTRANK($E$2:$E$4135,E3803)</f>
        <v>0.99299999999999999</v>
      </c>
    </row>
    <row r="3804" spans="1:7">
      <c r="A3804" s="95">
        <v>2014</v>
      </c>
      <c r="B3804" s="95" t="s">
        <v>38</v>
      </c>
      <c r="C3804" s="95" t="s">
        <v>127</v>
      </c>
      <c r="D3804" s="95" t="s">
        <v>230</v>
      </c>
      <c r="E3804" s="111">
        <v>18000000</v>
      </c>
      <c r="F3804" s="110">
        <f>RANK(E3804,$E$2:$E$4135)</f>
        <v>100</v>
      </c>
      <c r="G3804" s="109">
        <f>PERCENTRANK($E$2:$E$4135,E3804)</f>
        <v>0.97499999999999998</v>
      </c>
    </row>
    <row r="3805" spans="1:7">
      <c r="A3805" s="95">
        <v>2014</v>
      </c>
      <c r="B3805" s="95" t="s">
        <v>38</v>
      </c>
      <c r="C3805" s="95" t="s">
        <v>127</v>
      </c>
      <c r="D3805" s="95" t="s">
        <v>729</v>
      </c>
      <c r="E3805" s="111">
        <v>6500000</v>
      </c>
      <c r="F3805" s="110">
        <f>RANK(E3805,$E$2:$E$4135)</f>
        <v>742</v>
      </c>
      <c r="G3805" s="109">
        <f>PERCENTRANK($E$2:$E$4135,E3805)</f>
        <v>0.81499999999999995</v>
      </c>
    </row>
    <row r="3806" spans="1:7">
      <c r="A3806" s="95">
        <v>2014</v>
      </c>
      <c r="B3806" s="95" t="s">
        <v>38</v>
      </c>
      <c r="C3806" s="95" t="s">
        <v>127</v>
      </c>
      <c r="D3806" s="95" t="s">
        <v>1558</v>
      </c>
      <c r="E3806" s="111">
        <v>22000000</v>
      </c>
      <c r="F3806" s="110">
        <f>RANK(E3806,$E$2:$E$4135)</f>
        <v>35</v>
      </c>
      <c r="G3806" s="109">
        <f>PERCENTRANK($E$2:$E$4135,E3806)</f>
        <v>0.99099999999999999</v>
      </c>
    </row>
    <row r="3807" spans="1:7">
      <c r="A3807" s="95">
        <v>2014</v>
      </c>
      <c r="B3807" s="95" t="s">
        <v>38</v>
      </c>
      <c r="C3807" s="95" t="s">
        <v>127</v>
      </c>
      <c r="D3807" s="95" t="s">
        <v>563</v>
      </c>
      <c r="E3807" s="111">
        <v>22500000</v>
      </c>
      <c r="F3807" s="110">
        <f>RANK(E3807,$E$2:$E$4135)</f>
        <v>32</v>
      </c>
      <c r="G3807" s="109">
        <f>PERCENTRANK($E$2:$E$4135,E3807)</f>
        <v>0.99199999999999999</v>
      </c>
    </row>
    <row r="3808" spans="1:7">
      <c r="A3808" s="95">
        <v>2014</v>
      </c>
      <c r="B3808" s="95" t="s">
        <v>38</v>
      </c>
      <c r="C3808" s="95" t="s">
        <v>127</v>
      </c>
      <c r="D3808" s="95" t="s">
        <v>206</v>
      </c>
      <c r="E3808" s="111">
        <v>3500000</v>
      </c>
      <c r="F3808" s="110">
        <f>RANK(E3808,$E$2:$E$4135)</f>
        <v>1281</v>
      </c>
      <c r="G3808" s="109">
        <f>PERCENTRANK($E$2:$E$4135,E3808)</f>
        <v>0.68300000000000005</v>
      </c>
    </row>
    <row r="3809" spans="1:7">
      <c r="A3809" s="95">
        <v>2014</v>
      </c>
      <c r="B3809" s="95" t="s">
        <v>38</v>
      </c>
      <c r="C3809" s="95" t="s">
        <v>127</v>
      </c>
      <c r="D3809" s="95" t="s">
        <v>1559</v>
      </c>
      <c r="E3809" s="111">
        <v>527400</v>
      </c>
      <c r="F3809" s="110">
        <f>RANK(E3809,$E$2:$E$4135)</f>
        <v>2622</v>
      </c>
      <c r="G3809" s="109">
        <f>PERCENTRANK($E$2:$E$4135,E3809)</f>
        <v>0.36499999999999999</v>
      </c>
    </row>
    <row r="3810" spans="1:7">
      <c r="A3810" s="95">
        <v>2014</v>
      </c>
      <c r="B3810" s="95" t="s">
        <v>52</v>
      </c>
      <c r="C3810" s="95" t="s">
        <v>73</v>
      </c>
      <c r="D3810" s="95" t="s">
        <v>1560</v>
      </c>
      <c r="E3810" s="111">
        <v>502250</v>
      </c>
      <c r="F3810" s="110">
        <f>RANK(E3810,$E$2:$E$4135)</f>
        <v>2943</v>
      </c>
      <c r="G3810" s="109">
        <f>PERCENTRANK($E$2:$E$4135,E3810)</f>
        <v>0.28699999999999998</v>
      </c>
    </row>
    <row r="3811" spans="1:7">
      <c r="A3811" s="95">
        <v>2014</v>
      </c>
      <c r="B3811" s="95" t="s">
        <v>52</v>
      </c>
      <c r="C3811" s="95" t="s">
        <v>73</v>
      </c>
      <c r="D3811" s="95" t="s">
        <v>1561</v>
      </c>
      <c r="E3811" s="111">
        <v>538045</v>
      </c>
      <c r="F3811" s="110">
        <f>RANK(E3811,$E$2:$E$4135)</f>
        <v>2592</v>
      </c>
      <c r="G3811" s="109">
        <f>PERCENTRANK($E$2:$E$4135,E3811)</f>
        <v>0.373</v>
      </c>
    </row>
    <row r="3812" spans="1:7">
      <c r="A3812" s="95">
        <v>2014</v>
      </c>
      <c r="B3812" s="95" t="s">
        <v>52</v>
      </c>
      <c r="C3812" s="95" t="s">
        <v>73</v>
      </c>
      <c r="D3812" s="95" t="s">
        <v>1023</v>
      </c>
      <c r="E3812" s="111">
        <v>9000000</v>
      </c>
      <c r="F3812" s="110">
        <f>RANK(E3812,$E$2:$E$4135)</f>
        <v>503</v>
      </c>
      <c r="G3812" s="109">
        <f>PERCENTRANK($E$2:$E$4135,E3812)</f>
        <v>0.872</v>
      </c>
    </row>
    <row r="3813" spans="1:7">
      <c r="A3813" s="95">
        <v>2014</v>
      </c>
      <c r="B3813" s="95" t="s">
        <v>52</v>
      </c>
      <c r="C3813" s="95" t="s">
        <v>73</v>
      </c>
      <c r="D3813" s="95" t="s">
        <v>1562</v>
      </c>
      <c r="E3813" s="111">
        <v>501560</v>
      </c>
      <c r="F3813" s="110">
        <f>RANK(E3813,$E$2:$E$4135)</f>
        <v>2979</v>
      </c>
      <c r="G3813" s="109">
        <f>PERCENTRANK($E$2:$E$4135,E3813)</f>
        <v>0.27900000000000003</v>
      </c>
    </row>
    <row r="3814" spans="1:7">
      <c r="A3814" s="95">
        <v>2014</v>
      </c>
      <c r="B3814" s="95" t="s">
        <v>52</v>
      </c>
      <c r="C3814" s="95" t="s">
        <v>73</v>
      </c>
      <c r="D3814" s="95" t="s">
        <v>1033</v>
      </c>
      <c r="E3814" s="111">
        <v>1637500</v>
      </c>
      <c r="F3814" s="110">
        <f>RANK(E3814,$E$2:$E$4135)</f>
        <v>1850</v>
      </c>
      <c r="G3814" s="109">
        <f>PERCENTRANK($E$2:$E$4135,E3814)</f>
        <v>0.55200000000000005</v>
      </c>
    </row>
    <row r="3815" spans="1:7">
      <c r="A3815" s="95">
        <v>2014</v>
      </c>
      <c r="B3815" s="95" t="s">
        <v>52</v>
      </c>
      <c r="C3815" s="95" t="s">
        <v>73</v>
      </c>
      <c r="D3815" s="95" t="s">
        <v>1408</v>
      </c>
      <c r="E3815" s="111">
        <v>502550</v>
      </c>
      <c r="F3815" s="110">
        <f>RANK(E3815,$E$2:$E$4135)</f>
        <v>2926</v>
      </c>
      <c r="G3815" s="109">
        <f>PERCENTRANK($E$2:$E$4135,E3815)</f>
        <v>0.29199999999999998</v>
      </c>
    </row>
    <row r="3816" spans="1:7">
      <c r="A3816" s="95">
        <v>2014</v>
      </c>
      <c r="B3816" s="95" t="s">
        <v>52</v>
      </c>
      <c r="C3816" s="95" t="s">
        <v>73</v>
      </c>
      <c r="D3816" s="95" t="s">
        <v>1226</v>
      </c>
      <c r="E3816" s="111">
        <v>3625000</v>
      </c>
      <c r="F3816" s="110">
        <f>RANK(E3816,$E$2:$E$4135)</f>
        <v>1267</v>
      </c>
      <c r="G3816" s="109">
        <f>PERCENTRANK($E$2:$E$4135,E3816)</f>
        <v>0.69299999999999995</v>
      </c>
    </row>
    <row r="3817" spans="1:7">
      <c r="A3817" s="95">
        <v>2014</v>
      </c>
      <c r="B3817" s="95" t="s">
        <v>52</v>
      </c>
      <c r="C3817" s="95" t="s">
        <v>73</v>
      </c>
      <c r="D3817" s="95" t="s">
        <v>1563</v>
      </c>
      <c r="E3817" s="111">
        <v>504875</v>
      </c>
      <c r="F3817" s="110">
        <f>RANK(E3817,$E$2:$E$4135)</f>
        <v>2874</v>
      </c>
      <c r="G3817" s="109">
        <f>PERCENTRANK($E$2:$E$4135,E3817)</f>
        <v>0.30399999999999999</v>
      </c>
    </row>
    <row r="3818" spans="1:7">
      <c r="A3818" s="95">
        <v>2014</v>
      </c>
      <c r="B3818" s="95" t="s">
        <v>52</v>
      </c>
      <c r="C3818" s="95" t="s">
        <v>73</v>
      </c>
      <c r="D3818" s="95" t="s">
        <v>548</v>
      </c>
      <c r="E3818" s="111">
        <v>13000000</v>
      </c>
      <c r="F3818" s="110">
        <f>RANK(E3818,$E$2:$E$4135)</f>
        <v>260</v>
      </c>
      <c r="G3818" s="109">
        <f>PERCENTRANK($E$2:$E$4135,E3818)</f>
        <v>0.93100000000000005</v>
      </c>
    </row>
    <row r="3819" spans="1:7">
      <c r="A3819" s="95">
        <v>2014</v>
      </c>
      <c r="B3819" s="95" t="s">
        <v>52</v>
      </c>
      <c r="C3819" s="95" t="s">
        <v>73</v>
      </c>
      <c r="D3819" s="95" t="s">
        <v>1564</v>
      </c>
      <c r="E3819" s="111">
        <v>506636</v>
      </c>
      <c r="F3819" s="110">
        <f>RANK(E3819,$E$2:$E$4135)</f>
        <v>2817</v>
      </c>
      <c r="G3819" s="109">
        <f>PERCENTRANK($E$2:$E$4135,E3819)</f>
        <v>0.318</v>
      </c>
    </row>
    <row r="3820" spans="1:7">
      <c r="A3820" s="95">
        <v>2014</v>
      </c>
      <c r="B3820" s="95" t="s">
        <v>52</v>
      </c>
      <c r="C3820" s="95" t="s">
        <v>73</v>
      </c>
      <c r="D3820" s="95" t="s">
        <v>891</v>
      </c>
      <c r="E3820" s="111">
        <v>1500000</v>
      </c>
      <c r="F3820" s="110">
        <f>RANK(E3820,$E$2:$E$4135)</f>
        <v>1886</v>
      </c>
      <c r="G3820" s="109">
        <f>PERCENTRANK($E$2:$E$4135,E3820)</f>
        <v>0.52800000000000002</v>
      </c>
    </row>
    <row r="3821" spans="1:7">
      <c r="A3821" s="95">
        <v>2014</v>
      </c>
      <c r="B3821" s="95" t="s">
        <v>52</v>
      </c>
      <c r="C3821" s="95" t="s">
        <v>73</v>
      </c>
      <c r="D3821" s="95" t="s">
        <v>171</v>
      </c>
      <c r="E3821" s="111">
        <v>1500000</v>
      </c>
      <c r="F3821" s="110">
        <f>RANK(E3821,$E$2:$E$4135)</f>
        <v>1886</v>
      </c>
      <c r="G3821" s="109">
        <f>PERCENTRANK($E$2:$E$4135,E3821)</f>
        <v>0.52800000000000002</v>
      </c>
    </row>
    <row r="3822" spans="1:7">
      <c r="A3822" s="95">
        <v>2014</v>
      </c>
      <c r="B3822" s="95" t="s">
        <v>52</v>
      </c>
      <c r="C3822" s="95" t="s">
        <v>73</v>
      </c>
      <c r="D3822" s="95" t="s">
        <v>1412</v>
      </c>
      <c r="E3822" s="111">
        <v>509675</v>
      </c>
      <c r="F3822" s="110">
        <f>RANK(E3822,$E$2:$E$4135)</f>
        <v>2783</v>
      </c>
      <c r="G3822" s="109">
        <f>PERCENTRANK($E$2:$E$4135,E3822)</f>
        <v>0.32600000000000001</v>
      </c>
    </row>
    <row r="3823" spans="1:7">
      <c r="A3823" s="95">
        <v>2014</v>
      </c>
      <c r="B3823" s="95" t="s">
        <v>52</v>
      </c>
      <c r="C3823" s="95" t="s">
        <v>73</v>
      </c>
      <c r="D3823" s="95" t="s">
        <v>582</v>
      </c>
      <c r="E3823" s="111">
        <v>5700000</v>
      </c>
      <c r="F3823" s="110">
        <f>RANK(E3823,$E$2:$E$4135)</f>
        <v>856</v>
      </c>
      <c r="G3823" s="109">
        <f>PERCENTRANK($E$2:$E$4135,E3823)</f>
        <v>0.79200000000000004</v>
      </c>
    </row>
    <row r="3824" spans="1:7">
      <c r="A3824" s="95">
        <v>2014</v>
      </c>
      <c r="B3824" s="95" t="s">
        <v>52</v>
      </c>
      <c r="C3824" s="95" t="s">
        <v>73</v>
      </c>
      <c r="D3824" s="95" t="s">
        <v>583</v>
      </c>
      <c r="E3824" s="111">
        <v>5000000</v>
      </c>
      <c r="F3824" s="110">
        <f>RANK(E3824,$E$2:$E$4135)</f>
        <v>956</v>
      </c>
      <c r="G3824" s="109">
        <f>PERCENTRANK($E$2:$E$4135,E3824)</f>
        <v>0.75600000000000001</v>
      </c>
    </row>
    <row r="3825" spans="1:7">
      <c r="A3825" s="95">
        <v>2014</v>
      </c>
      <c r="B3825" s="95" t="s">
        <v>52</v>
      </c>
      <c r="C3825" s="95" t="s">
        <v>73</v>
      </c>
      <c r="D3825" s="95" t="s">
        <v>1037</v>
      </c>
      <c r="E3825" s="111">
        <v>3700000</v>
      </c>
      <c r="F3825" s="110">
        <f>RANK(E3825,$E$2:$E$4135)</f>
        <v>1253</v>
      </c>
      <c r="G3825" s="109">
        <f>PERCENTRANK($E$2:$E$4135,E3825)</f>
        <v>0.69499999999999995</v>
      </c>
    </row>
    <row r="3826" spans="1:7">
      <c r="A3826" s="95">
        <v>2014</v>
      </c>
      <c r="B3826" s="95" t="s">
        <v>52</v>
      </c>
      <c r="C3826" s="95" t="s">
        <v>73</v>
      </c>
      <c r="D3826" s="95" t="s">
        <v>1237</v>
      </c>
      <c r="E3826" s="111">
        <v>505340</v>
      </c>
      <c r="F3826" s="110">
        <f>RANK(E3826,$E$2:$E$4135)</f>
        <v>2843</v>
      </c>
      <c r="G3826" s="109">
        <f>PERCENTRANK($E$2:$E$4135,E3826)</f>
        <v>0.312</v>
      </c>
    </row>
    <row r="3827" spans="1:7">
      <c r="A3827" s="95">
        <v>2014</v>
      </c>
      <c r="B3827" s="95" t="s">
        <v>52</v>
      </c>
      <c r="C3827" s="95" t="s">
        <v>73</v>
      </c>
      <c r="D3827" s="95" t="s">
        <v>1414</v>
      </c>
      <c r="E3827" s="111">
        <v>542500</v>
      </c>
      <c r="F3827" s="110">
        <f>RANK(E3827,$E$2:$E$4135)</f>
        <v>2581</v>
      </c>
      <c r="G3827" s="109">
        <f>PERCENTRANK($E$2:$E$4135,E3827)</f>
        <v>0.375</v>
      </c>
    </row>
    <row r="3828" spans="1:7">
      <c r="A3828" s="95">
        <v>2014</v>
      </c>
      <c r="B3828" s="95" t="s">
        <v>52</v>
      </c>
      <c r="C3828" s="95" t="s">
        <v>73</v>
      </c>
      <c r="D3828" s="95" t="s">
        <v>1565</v>
      </c>
      <c r="E3828" s="111">
        <v>506809</v>
      </c>
      <c r="F3828" s="110">
        <f>RANK(E3828,$E$2:$E$4135)</f>
        <v>2814</v>
      </c>
      <c r="G3828" s="109">
        <f>PERCENTRANK($E$2:$E$4135,E3828)</f>
        <v>0.31900000000000001</v>
      </c>
    </row>
    <row r="3829" spans="1:7">
      <c r="A3829" s="95">
        <v>2014</v>
      </c>
      <c r="B3829" s="95" t="s">
        <v>52</v>
      </c>
      <c r="C3829" s="95" t="s">
        <v>73</v>
      </c>
      <c r="D3829" s="95" t="s">
        <v>593</v>
      </c>
      <c r="E3829" s="111">
        <v>1100000</v>
      </c>
      <c r="F3829" s="110">
        <f>RANK(E3829,$E$2:$E$4135)</f>
        <v>2113</v>
      </c>
      <c r="G3829" s="109">
        <f>PERCENTRANK($E$2:$E$4135,E3829)</f>
        <v>0.48199999999999998</v>
      </c>
    </row>
    <row r="3830" spans="1:7">
      <c r="A3830" s="95">
        <v>2014</v>
      </c>
      <c r="B3830" s="95" t="s">
        <v>52</v>
      </c>
      <c r="C3830" s="95" t="s">
        <v>73</v>
      </c>
      <c r="D3830" s="95" t="s">
        <v>1566</v>
      </c>
      <c r="E3830" s="111">
        <v>561875</v>
      </c>
      <c r="F3830" s="110">
        <f>RANK(E3830,$E$2:$E$4135)</f>
        <v>2553</v>
      </c>
      <c r="G3830" s="109">
        <f>PERCENTRANK($E$2:$E$4135,E3830)</f>
        <v>0.38200000000000001</v>
      </c>
    </row>
    <row r="3831" spans="1:7">
      <c r="A3831" s="95">
        <v>2014</v>
      </c>
      <c r="B3831" s="95" t="s">
        <v>52</v>
      </c>
      <c r="C3831" s="95" t="s">
        <v>73</v>
      </c>
      <c r="D3831" s="95" t="s">
        <v>343</v>
      </c>
      <c r="E3831" s="111">
        <v>1000000</v>
      </c>
      <c r="F3831" s="110">
        <f>RANK(E3831,$E$2:$E$4135)</f>
        <v>2160</v>
      </c>
      <c r="G3831" s="109">
        <f>PERCENTRANK($E$2:$E$4135,E3831)</f>
        <v>0.45800000000000002</v>
      </c>
    </row>
    <row r="3832" spans="1:7">
      <c r="A3832" s="95">
        <v>2014</v>
      </c>
      <c r="B3832" s="95" t="s">
        <v>52</v>
      </c>
      <c r="C3832" s="95" t="s">
        <v>73</v>
      </c>
      <c r="D3832" s="95" t="s">
        <v>1567</v>
      </c>
      <c r="E3832" s="111">
        <v>512375</v>
      </c>
      <c r="F3832" s="110">
        <f>RANK(E3832,$E$2:$E$4135)</f>
        <v>2731</v>
      </c>
      <c r="G3832" s="109">
        <f>PERCENTRANK($E$2:$E$4135,E3832)</f>
        <v>0.33900000000000002</v>
      </c>
    </row>
    <row r="3833" spans="1:7">
      <c r="A3833" s="95">
        <v>2014</v>
      </c>
      <c r="B3833" s="95" t="s">
        <v>52</v>
      </c>
      <c r="C3833" s="95" t="s">
        <v>73</v>
      </c>
      <c r="D3833" s="95" t="s">
        <v>1168</v>
      </c>
      <c r="E3833" s="111">
        <v>1850000</v>
      </c>
      <c r="F3833" s="110">
        <f>RANK(E3833,$E$2:$E$4135)</f>
        <v>1784</v>
      </c>
      <c r="G3833" s="109">
        <f>PERCENTRANK($E$2:$E$4135,E3833)</f>
        <v>0.56699999999999995</v>
      </c>
    </row>
    <row r="3834" spans="1:7">
      <c r="A3834" s="95">
        <v>2014</v>
      </c>
      <c r="B3834" s="95" t="s">
        <v>39</v>
      </c>
      <c r="C3834" s="95" t="s">
        <v>73</v>
      </c>
      <c r="D3834" s="95" t="s">
        <v>1031</v>
      </c>
      <c r="E3834" s="111">
        <v>3500000</v>
      </c>
      <c r="F3834" s="110">
        <f>RANK(E3834,$E$2:$E$4135)</f>
        <v>1281</v>
      </c>
      <c r="G3834" s="109">
        <f>PERCENTRANK($E$2:$E$4135,E3834)</f>
        <v>0.68300000000000005</v>
      </c>
    </row>
    <row r="3835" spans="1:7">
      <c r="A3835" s="95">
        <v>2014</v>
      </c>
      <c r="B3835" s="95" t="s">
        <v>39</v>
      </c>
      <c r="C3835" s="95" t="s">
        <v>73</v>
      </c>
      <c r="D3835" s="95" t="s">
        <v>594</v>
      </c>
      <c r="E3835" s="111">
        <v>20000000</v>
      </c>
      <c r="F3835" s="110">
        <f>RANK(E3835,$E$2:$E$4135)</f>
        <v>59</v>
      </c>
      <c r="G3835" s="109">
        <f>PERCENTRANK($E$2:$E$4135,E3835)</f>
        <v>0.98299999999999998</v>
      </c>
    </row>
    <row r="3836" spans="1:7">
      <c r="A3836" s="95">
        <v>2014</v>
      </c>
      <c r="B3836" s="95" t="s">
        <v>39</v>
      </c>
      <c r="C3836" s="95" t="s">
        <v>73</v>
      </c>
      <c r="D3836" s="95" t="s">
        <v>99</v>
      </c>
      <c r="E3836" s="111">
        <v>7250000</v>
      </c>
      <c r="F3836" s="110">
        <f>RANK(E3836,$E$2:$E$4135)</f>
        <v>662</v>
      </c>
      <c r="G3836" s="109">
        <f>PERCENTRANK($E$2:$E$4135,E3836)</f>
        <v>0.83799999999999997</v>
      </c>
    </row>
    <row r="3837" spans="1:7">
      <c r="A3837" s="95">
        <v>2014</v>
      </c>
      <c r="B3837" s="95" t="s">
        <v>40</v>
      </c>
      <c r="C3837" s="95" t="s">
        <v>127</v>
      </c>
      <c r="D3837" s="95" t="s">
        <v>972</v>
      </c>
      <c r="E3837" s="111">
        <v>525900</v>
      </c>
      <c r="F3837" s="110">
        <f>RANK(E3837,$E$2:$E$4135)</f>
        <v>2627</v>
      </c>
      <c r="G3837" s="109">
        <f>PERCENTRANK($E$2:$E$4135,E3837)</f>
        <v>0.36399999999999999</v>
      </c>
    </row>
    <row r="3838" spans="1:7">
      <c r="A3838" s="95">
        <v>2014</v>
      </c>
      <c r="B3838" s="95" t="s">
        <v>40</v>
      </c>
      <c r="C3838" s="95" t="s">
        <v>127</v>
      </c>
      <c r="D3838" s="95" t="s">
        <v>597</v>
      </c>
      <c r="E3838" s="111">
        <v>1250000</v>
      </c>
      <c r="F3838" s="110">
        <f>RANK(E3838,$E$2:$E$4135)</f>
        <v>2039</v>
      </c>
      <c r="G3838" s="109">
        <f>PERCENTRANK($E$2:$E$4135,E3838)</f>
        <v>0.5</v>
      </c>
    </row>
    <row r="3839" spans="1:7">
      <c r="A3839" s="95">
        <v>2014</v>
      </c>
      <c r="B3839" s="95" t="s">
        <v>40</v>
      </c>
      <c r="C3839" s="95" t="s">
        <v>127</v>
      </c>
      <c r="D3839" s="95" t="s">
        <v>408</v>
      </c>
      <c r="E3839" s="111">
        <v>4875000</v>
      </c>
      <c r="F3839" s="110">
        <f>RANK(E3839,$E$2:$E$4135)</f>
        <v>1011</v>
      </c>
      <c r="G3839" s="109">
        <f>PERCENTRANK($E$2:$E$4135,E3839)</f>
        <v>0.754</v>
      </c>
    </row>
    <row r="3840" spans="1:7">
      <c r="A3840" s="95">
        <v>2014</v>
      </c>
      <c r="B3840" s="95" t="s">
        <v>40</v>
      </c>
      <c r="C3840" s="95" t="s">
        <v>127</v>
      </c>
      <c r="D3840" s="95" t="s">
        <v>1230</v>
      </c>
      <c r="E3840" s="111">
        <v>10500000</v>
      </c>
      <c r="F3840" s="110">
        <f>RANK(E3840,$E$2:$E$4135)</f>
        <v>401</v>
      </c>
      <c r="G3840" s="109">
        <f>PERCENTRANK($E$2:$E$4135,E3840)</f>
        <v>0.9</v>
      </c>
    </row>
    <row r="3841" spans="1:7">
      <c r="A3841" s="95">
        <v>2014</v>
      </c>
      <c r="B3841" s="95" t="s">
        <v>40</v>
      </c>
      <c r="C3841" s="95" t="s">
        <v>127</v>
      </c>
      <c r="D3841" s="95" t="s">
        <v>101</v>
      </c>
      <c r="E3841" s="111">
        <v>775000</v>
      </c>
      <c r="F3841" s="110">
        <f>RANK(E3841,$E$2:$E$4135)</f>
        <v>2407</v>
      </c>
      <c r="G3841" s="109">
        <f>PERCENTRANK($E$2:$E$4135,E3841)</f>
        <v>0.41599999999999998</v>
      </c>
    </row>
    <row r="3842" spans="1:7">
      <c r="A3842" s="95">
        <v>2014</v>
      </c>
      <c r="B3842" s="95" t="s">
        <v>40</v>
      </c>
      <c r="C3842" s="95" t="s">
        <v>127</v>
      </c>
      <c r="D3842" s="95" t="s">
        <v>1231</v>
      </c>
      <c r="E3842" s="111">
        <v>505000</v>
      </c>
      <c r="F3842" s="110">
        <f>RANK(E3842,$E$2:$E$4135)</f>
        <v>2846</v>
      </c>
      <c r="G3842" s="109">
        <f>PERCENTRANK($E$2:$E$4135,E3842)</f>
        <v>0.30499999999999999</v>
      </c>
    </row>
    <row r="3843" spans="1:7">
      <c r="A3843" s="95">
        <v>2014</v>
      </c>
      <c r="B3843" s="95" t="s">
        <v>40</v>
      </c>
      <c r="C3843" s="95" t="s">
        <v>127</v>
      </c>
      <c r="D3843" s="95" t="s">
        <v>604</v>
      </c>
      <c r="E3843" s="111">
        <v>7500000</v>
      </c>
      <c r="F3843" s="110">
        <f>RANK(E3843,$E$2:$E$4135)</f>
        <v>625</v>
      </c>
      <c r="G3843" s="109">
        <f>PERCENTRANK($E$2:$E$4135,E3843)</f>
        <v>0.84299999999999997</v>
      </c>
    </row>
    <row r="3844" spans="1:7">
      <c r="A3844" s="95">
        <v>2014</v>
      </c>
      <c r="B3844" s="95" t="s">
        <v>40</v>
      </c>
      <c r="C3844" s="95" t="s">
        <v>127</v>
      </c>
      <c r="D3844" s="95" t="s">
        <v>1234</v>
      </c>
      <c r="E3844" s="111">
        <v>500000</v>
      </c>
      <c r="F3844" s="110">
        <f>RANK(E3844,$E$2:$E$4135)</f>
        <v>3014</v>
      </c>
      <c r="G3844" s="109">
        <f>PERCENTRANK($E$2:$E$4135,E3844)</f>
        <v>0.252</v>
      </c>
    </row>
    <row r="3845" spans="1:7">
      <c r="A3845" s="95">
        <v>2014</v>
      </c>
      <c r="B3845" s="95" t="s">
        <v>40</v>
      </c>
      <c r="C3845" s="95" t="s">
        <v>127</v>
      </c>
      <c r="D3845" s="95" t="s">
        <v>1417</v>
      </c>
      <c r="E3845" s="111">
        <v>630000</v>
      </c>
      <c r="F3845" s="110">
        <f>RANK(E3845,$E$2:$E$4135)</f>
        <v>2514</v>
      </c>
      <c r="G3845" s="109">
        <f>PERCENTRANK($E$2:$E$4135,E3845)</f>
        <v>0.39100000000000001</v>
      </c>
    </row>
    <row r="3846" spans="1:7">
      <c r="A3846" s="95">
        <v>2014</v>
      </c>
      <c r="B3846" s="95" t="s">
        <v>40</v>
      </c>
      <c r="C3846" s="95" t="s">
        <v>127</v>
      </c>
      <c r="D3846" s="95" t="s">
        <v>1292</v>
      </c>
      <c r="E3846" s="111">
        <v>1145000</v>
      </c>
      <c r="F3846" s="110">
        <f>RANK(E3846,$E$2:$E$4135)</f>
        <v>2107</v>
      </c>
      <c r="G3846" s="109">
        <f>PERCENTRANK($E$2:$E$4135,E3846)</f>
        <v>0.49</v>
      </c>
    </row>
    <row r="3847" spans="1:7">
      <c r="A3847" s="95">
        <v>2014</v>
      </c>
      <c r="B3847" s="95" t="s">
        <v>40</v>
      </c>
      <c r="C3847" s="95" t="s">
        <v>127</v>
      </c>
      <c r="D3847" s="95" t="s">
        <v>1568</v>
      </c>
      <c r="E3847" s="111">
        <v>502500</v>
      </c>
      <c r="F3847" s="110">
        <f>RANK(E3847,$E$2:$E$4135)</f>
        <v>2927</v>
      </c>
      <c r="G3847" s="109">
        <f>PERCENTRANK($E$2:$E$4135,E3847)</f>
        <v>0.28799999999999998</v>
      </c>
    </row>
    <row r="3848" spans="1:7">
      <c r="A3848" s="95">
        <v>2014</v>
      </c>
      <c r="B3848" s="95" t="s">
        <v>40</v>
      </c>
      <c r="C3848" s="95" t="s">
        <v>127</v>
      </c>
      <c r="D3848" s="95" t="s">
        <v>691</v>
      </c>
      <c r="E3848" s="111">
        <v>5065000</v>
      </c>
      <c r="F3848" s="110">
        <f>RANK(E3848,$E$2:$E$4135)</f>
        <v>947</v>
      </c>
      <c r="G3848" s="109">
        <f>PERCENTRANK($E$2:$E$4135,E3848)</f>
        <v>0.77100000000000002</v>
      </c>
    </row>
    <row r="3849" spans="1:7">
      <c r="A3849" s="95">
        <v>2014</v>
      </c>
      <c r="B3849" s="95" t="s">
        <v>40</v>
      </c>
      <c r="C3849" s="95" t="s">
        <v>127</v>
      </c>
      <c r="D3849" s="95" t="s">
        <v>1091</v>
      </c>
      <c r="E3849" s="111">
        <v>2300000</v>
      </c>
      <c r="F3849" s="110">
        <f>RANK(E3849,$E$2:$E$4135)</f>
        <v>1623</v>
      </c>
      <c r="G3849" s="109">
        <f>PERCENTRANK($E$2:$E$4135,E3849)</f>
        <v>0.60499999999999998</v>
      </c>
    </row>
    <row r="3850" spans="1:7">
      <c r="A3850" s="95">
        <v>2014</v>
      </c>
      <c r="B3850" s="95" t="s">
        <v>40</v>
      </c>
      <c r="C3850" s="95" t="s">
        <v>127</v>
      </c>
      <c r="D3850" s="95" t="s">
        <v>137</v>
      </c>
      <c r="E3850" s="111">
        <v>10000000</v>
      </c>
      <c r="F3850" s="110">
        <f>RANK(E3850,$E$2:$E$4135)</f>
        <v>431</v>
      </c>
      <c r="G3850" s="109">
        <f>PERCENTRANK($E$2:$E$4135,E3850)</f>
        <v>0.88700000000000001</v>
      </c>
    </row>
    <row r="3851" spans="1:7">
      <c r="A3851" s="95">
        <v>2014</v>
      </c>
      <c r="B3851" s="95" t="s">
        <v>40</v>
      </c>
      <c r="C3851" s="95" t="s">
        <v>127</v>
      </c>
      <c r="D3851" s="95" t="s">
        <v>438</v>
      </c>
      <c r="E3851" s="111">
        <v>7000000</v>
      </c>
      <c r="F3851" s="110">
        <f>RANK(E3851,$E$2:$E$4135)</f>
        <v>681</v>
      </c>
      <c r="G3851" s="109">
        <f>PERCENTRANK($E$2:$E$4135,E3851)</f>
        <v>0.82599999999999996</v>
      </c>
    </row>
    <row r="3852" spans="1:7">
      <c r="A3852" s="95">
        <v>2014</v>
      </c>
      <c r="B3852" s="95" t="s">
        <v>40</v>
      </c>
      <c r="C3852" s="95" t="s">
        <v>127</v>
      </c>
      <c r="D3852" s="95" t="s">
        <v>169</v>
      </c>
      <c r="E3852" s="111">
        <v>5250000</v>
      </c>
      <c r="F3852" s="110">
        <f>RANK(E3852,$E$2:$E$4135)</f>
        <v>917</v>
      </c>
      <c r="G3852" s="109">
        <f>PERCENTRANK($E$2:$E$4135,E3852)</f>
        <v>0.77500000000000002</v>
      </c>
    </row>
    <row r="3853" spans="1:7">
      <c r="A3853" s="95">
        <v>2014</v>
      </c>
      <c r="B3853" s="95" t="s">
        <v>40</v>
      </c>
      <c r="C3853" s="95" t="s">
        <v>127</v>
      </c>
      <c r="D3853" s="95" t="s">
        <v>1236</v>
      </c>
      <c r="E3853" s="111">
        <v>510000</v>
      </c>
      <c r="F3853" s="110">
        <f>RANK(E3853,$E$2:$E$4135)</f>
        <v>2760</v>
      </c>
      <c r="G3853" s="109">
        <f>PERCENTRANK($E$2:$E$4135,E3853)</f>
        <v>0.32700000000000001</v>
      </c>
    </row>
    <row r="3854" spans="1:7">
      <c r="A3854" s="95">
        <v>2014</v>
      </c>
      <c r="B3854" s="95" t="s">
        <v>40</v>
      </c>
      <c r="C3854" s="95" t="s">
        <v>127</v>
      </c>
      <c r="D3854" s="95" t="s">
        <v>1421</v>
      </c>
      <c r="E3854" s="111">
        <v>4100000</v>
      </c>
      <c r="F3854" s="110">
        <f>RANK(E3854,$E$2:$E$4135)</f>
        <v>1145</v>
      </c>
      <c r="G3854" s="109">
        <f>PERCENTRANK($E$2:$E$4135,E3854)</f>
        <v>0.72099999999999997</v>
      </c>
    </row>
    <row r="3855" spans="1:7">
      <c r="A3855" s="95">
        <v>2014</v>
      </c>
      <c r="B3855" s="95" t="s">
        <v>40</v>
      </c>
      <c r="C3855" s="95" t="s">
        <v>127</v>
      </c>
      <c r="D3855" s="95" t="s">
        <v>1422</v>
      </c>
      <c r="E3855" s="111">
        <v>505000</v>
      </c>
      <c r="F3855" s="110">
        <f>RANK(E3855,$E$2:$E$4135)</f>
        <v>2846</v>
      </c>
      <c r="G3855" s="109">
        <f>PERCENTRANK($E$2:$E$4135,E3855)</f>
        <v>0.30499999999999999</v>
      </c>
    </row>
    <row r="3856" spans="1:7">
      <c r="A3856" s="95">
        <v>2014</v>
      </c>
      <c r="B3856" s="95" t="s">
        <v>40</v>
      </c>
      <c r="C3856" s="95" t="s">
        <v>127</v>
      </c>
      <c r="D3856" s="95" t="s">
        <v>120</v>
      </c>
      <c r="E3856" s="111">
        <v>1500000</v>
      </c>
      <c r="F3856" s="110">
        <f>RANK(E3856,$E$2:$E$4135)</f>
        <v>1886</v>
      </c>
      <c r="G3856" s="109">
        <f>PERCENTRANK($E$2:$E$4135,E3856)</f>
        <v>0.52800000000000002</v>
      </c>
    </row>
    <row r="3857" spans="1:7">
      <c r="A3857" s="95">
        <v>2014</v>
      </c>
      <c r="B3857" s="95" t="s">
        <v>40</v>
      </c>
      <c r="C3857" s="95" t="s">
        <v>127</v>
      </c>
      <c r="D3857" s="95" t="s">
        <v>1275</v>
      </c>
      <c r="E3857" s="111">
        <v>502500</v>
      </c>
      <c r="F3857" s="110">
        <f>RANK(E3857,$E$2:$E$4135)</f>
        <v>2927</v>
      </c>
      <c r="G3857" s="109">
        <f>PERCENTRANK($E$2:$E$4135,E3857)</f>
        <v>0.28799999999999998</v>
      </c>
    </row>
    <row r="3858" spans="1:7">
      <c r="A3858" s="95">
        <v>2014</v>
      </c>
      <c r="B3858" s="95" t="s">
        <v>40</v>
      </c>
      <c r="C3858" s="95" t="s">
        <v>127</v>
      </c>
      <c r="D3858" s="95" t="s">
        <v>536</v>
      </c>
      <c r="E3858" s="111">
        <v>2750000</v>
      </c>
      <c r="F3858" s="110">
        <f>RANK(E3858,$E$2:$E$4135)</f>
        <v>1487</v>
      </c>
      <c r="G3858" s="109">
        <f>PERCENTRANK($E$2:$E$4135,E3858)</f>
        <v>0.63300000000000001</v>
      </c>
    </row>
    <row r="3859" spans="1:7">
      <c r="A3859" s="95">
        <v>2014</v>
      </c>
      <c r="B3859" s="95" t="s">
        <v>40</v>
      </c>
      <c r="C3859" s="95" t="s">
        <v>127</v>
      </c>
      <c r="D3859" s="95" t="s">
        <v>1238</v>
      </c>
      <c r="E3859" s="111">
        <v>2700000</v>
      </c>
      <c r="F3859" s="110">
        <f>RANK(E3859,$E$2:$E$4135)</f>
        <v>1520</v>
      </c>
      <c r="G3859" s="109">
        <f>PERCENTRANK($E$2:$E$4135,E3859)</f>
        <v>0.63</v>
      </c>
    </row>
    <row r="3860" spans="1:7">
      <c r="A3860" s="95">
        <v>2014</v>
      </c>
      <c r="B3860" s="95" t="s">
        <v>40</v>
      </c>
      <c r="C3860" s="95" t="s">
        <v>127</v>
      </c>
      <c r="D3860" s="95" t="s">
        <v>1424</v>
      </c>
      <c r="E3860" s="111">
        <v>505000</v>
      </c>
      <c r="F3860" s="110">
        <f>RANK(E3860,$E$2:$E$4135)</f>
        <v>2846</v>
      </c>
      <c r="G3860" s="109">
        <f>PERCENTRANK($E$2:$E$4135,E3860)</f>
        <v>0.30499999999999999</v>
      </c>
    </row>
    <row r="3861" spans="1:7">
      <c r="A3861" s="95">
        <v>2014</v>
      </c>
      <c r="B3861" s="95" t="s">
        <v>40</v>
      </c>
      <c r="C3861" s="95" t="s">
        <v>127</v>
      </c>
      <c r="D3861" s="95" t="s">
        <v>1239</v>
      </c>
      <c r="E3861" s="111">
        <v>510000</v>
      </c>
      <c r="F3861" s="110">
        <f>RANK(E3861,$E$2:$E$4135)</f>
        <v>2760</v>
      </c>
      <c r="G3861" s="109">
        <f>PERCENTRANK($E$2:$E$4135,E3861)</f>
        <v>0.32700000000000001</v>
      </c>
    </row>
    <row r="3862" spans="1:7">
      <c r="A3862" s="95">
        <v>2014</v>
      </c>
      <c r="B3862" s="95" t="s">
        <v>40</v>
      </c>
      <c r="C3862" s="95" t="s">
        <v>127</v>
      </c>
      <c r="D3862" s="95" t="s">
        <v>1290</v>
      </c>
      <c r="E3862" s="111">
        <v>502500</v>
      </c>
      <c r="F3862" s="110">
        <f>RANK(E3862,$E$2:$E$4135)</f>
        <v>2927</v>
      </c>
      <c r="G3862" s="109">
        <f>PERCENTRANK($E$2:$E$4135,E3862)</f>
        <v>0.28799999999999998</v>
      </c>
    </row>
    <row r="3863" spans="1:7">
      <c r="A3863" s="95">
        <v>2014</v>
      </c>
      <c r="B3863" s="95" t="s">
        <v>41</v>
      </c>
      <c r="C3863" s="95" t="s">
        <v>73</v>
      </c>
      <c r="D3863" s="95" t="s">
        <v>682</v>
      </c>
      <c r="E3863" s="111">
        <v>7000000</v>
      </c>
      <c r="F3863" s="110">
        <f>RANK(E3863,$E$2:$E$4135)</f>
        <v>681</v>
      </c>
      <c r="G3863" s="109">
        <f>PERCENTRANK($E$2:$E$4135,E3863)</f>
        <v>0.82599999999999996</v>
      </c>
    </row>
    <row r="3864" spans="1:7">
      <c r="A3864" s="95">
        <v>2014</v>
      </c>
      <c r="B3864" s="95" t="s">
        <v>41</v>
      </c>
      <c r="C3864" s="95" t="s">
        <v>73</v>
      </c>
      <c r="D3864" s="95" t="s">
        <v>1569</v>
      </c>
      <c r="E3864" s="111">
        <v>500000</v>
      </c>
      <c r="F3864" s="110">
        <f>RANK(E3864,$E$2:$E$4135)</f>
        <v>3014</v>
      </c>
      <c r="G3864" s="109">
        <f>PERCENTRANK($E$2:$E$4135,E3864)</f>
        <v>0.252</v>
      </c>
    </row>
    <row r="3865" spans="1:7">
      <c r="A3865" s="95">
        <v>2014</v>
      </c>
      <c r="B3865" s="95" t="s">
        <v>41</v>
      </c>
      <c r="C3865" s="95" t="s">
        <v>73</v>
      </c>
      <c r="D3865" s="95" t="s">
        <v>1426</v>
      </c>
      <c r="E3865" s="111">
        <v>500000</v>
      </c>
      <c r="F3865" s="110">
        <f>RANK(E3865,$E$2:$E$4135)</f>
        <v>3014</v>
      </c>
      <c r="G3865" s="109">
        <f>PERCENTRANK($E$2:$E$4135,E3865)</f>
        <v>0.252</v>
      </c>
    </row>
    <row r="3866" spans="1:7">
      <c r="A3866" s="95">
        <v>2014</v>
      </c>
      <c r="B3866" s="95" t="s">
        <v>41</v>
      </c>
      <c r="C3866" s="95" t="s">
        <v>73</v>
      </c>
      <c r="D3866" s="95" t="s">
        <v>628</v>
      </c>
      <c r="E3866" s="111">
        <v>2000000</v>
      </c>
      <c r="F3866" s="110">
        <f>RANK(E3866,$E$2:$E$4135)</f>
        <v>1706</v>
      </c>
      <c r="G3866" s="109">
        <f>PERCENTRANK($E$2:$E$4135,E3866)</f>
        <v>0.57299999999999995</v>
      </c>
    </row>
    <row r="3867" spans="1:7">
      <c r="A3867" s="95">
        <v>2014</v>
      </c>
      <c r="B3867" s="95" t="s">
        <v>41</v>
      </c>
      <c r="C3867" s="95" t="s">
        <v>73</v>
      </c>
      <c r="D3867" s="95" t="s">
        <v>1043</v>
      </c>
      <c r="E3867" s="111">
        <v>550000</v>
      </c>
      <c r="F3867" s="110">
        <f>RANK(E3867,$E$2:$E$4135)</f>
        <v>2564</v>
      </c>
      <c r="G3867" s="109">
        <f>PERCENTRANK($E$2:$E$4135,E3867)</f>
        <v>0.376</v>
      </c>
    </row>
    <row r="3868" spans="1:7">
      <c r="A3868" s="95">
        <v>2014</v>
      </c>
      <c r="B3868" s="95" t="s">
        <v>41</v>
      </c>
      <c r="C3868" s="95" t="s">
        <v>73</v>
      </c>
      <c r="D3868" s="95" t="s">
        <v>543</v>
      </c>
      <c r="E3868" s="111">
        <v>15000000</v>
      </c>
      <c r="F3868" s="110">
        <f>RANK(E3868,$E$2:$E$4135)</f>
        <v>171</v>
      </c>
      <c r="G3868" s="109">
        <f>PERCENTRANK($E$2:$E$4135,E3868)</f>
        <v>0.95299999999999996</v>
      </c>
    </row>
    <row r="3869" spans="1:7">
      <c r="A3869" s="95">
        <v>2014</v>
      </c>
      <c r="B3869" s="95" t="s">
        <v>41</v>
      </c>
      <c r="C3869" s="95" t="s">
        <v>73</v>
      </c>
      <c r="D3869" s="95" t="s">
        <v>211</v>
      </c>
      <c r="E3869" s="111">
        <v>8000000</v>
      </c>
      <c r="F3869" s="110">
        <f>RANK(E3869,$E$2:$E$4135)</f>
        <v>573</v>
      </c>
      <c r="G3869" s="109">
        <f>PERCENTRANK($E$2:$E$4135,E3869)</f>
        <v>0.85399999999999998</v>
      </c>
    </row>
    <row r="3870" spans="1:7">
      <c r="A3870" s="95">
        <v>2014</v>
      </c>
      <c r="B3870" s="95" t="s">
        <v>41</v>
      </c>
      <c r="C3870" s="95" t="s">
        <v>73</v>
      </c>
      <c r="D3870" s="95" t="s">
        <v>266</v>
      </c>
      <c r="E3870" s="111">
        <v>4500000</v>
      </c>
      <c r="F3870" s="110">
        <f>RANK(E3870,$E$2:$E$4135)</f>
        <v>1060</v>
      </c>
      <c r="G3870" s="109">
        <f>PERCENTRANK($E$2:$E$4135,E3870)</f>
        <v>0.73599999999999999</v>
      </c>
    </row>
    <row r="3871" spans="1:7">
      <c r="A3871" s="95">
        <v>2014</v>
      </c>
      <c r="B3871" s="95" t="s">
        <v>41</v>
      </c>
      <c r="C3871" s="95" t="s">
        <v>73</v>
      </c>
      <c r="D3871" s="95" t="s">
        <v>1241</v>
      </c>
      <c r="E3871" s="111">
        <v>513000</v>
      </c>
      <c r="F3871" s="110">
        <f>RANK(E3871,$E$2:$E$4135)</f>
        <v>2713</v>
      </c>
      <c r="G3871" s="109">
        <f>PERCENTRANK($E$2:$E$4135,E3871)</f>
        <v>0.34300000000000003</v>
      </c>
    </row>
    <row r="3872" spans="1:7">
      <c r="A3872" s="95">
        <v>2014</v>
      </c>
      <c r="B3872" s="95" t="s">
        <v>41</v>
      </c>
      <c r="C3872" s="95" t="s">
        <v>73</v>
      </c>
      <c r="D3872" s="95" t="s">
        <v>1570</v>
      </c>
      <c r="E3872" s="111">
        <v>515500</v>
      </c>
      <c r="F3872" s="110">
        <f>RANK(E3872,$E$2:$E$4135)</f>
        <v>2689</v>
      </c>
      <c r="G3872" s="109">
        <f>PERCENTRANK($E$2:$E$4135,E3872)</f>
        <v>0.34899999999999998</v>
      </c>
    </row>
    <row r="3873" spans="1:7">
      <c r="A3873" s="95">
        <v>2014</v>
      </c>
      <c r="B3873" s="95" t="s">
        <v>41</v>
      </c>
      <c r="C3873" s="95" t="s">
        <v>73</v>
      </c>
      <c r="D3873" s="95" t="s">
        <v>1242</v>
      </c>
      <c r="E3873" s="111">
        <v>500000</v>
      </c>
      <c r="F3873" s="110">
        <f>RANK(E3873,$E$2:$E$4135)</f>
        <v>3014</v>
      </c>
      <c r="G3873" s="109">
        <f>PERCENTRANK($E$2:$E$4135,E3873)</f>
        <v>0.252</v>
      </c>
    </row>
    <row r="3874" spans="1:7">
      <c r="A3874" s="95">
        <v>2014</v>
      </c>
      <c r="B3874" s="95" t="s">
        <v>41</v>
      </c>
      <c r="C3874" s="95" t="s">
        <v>73</v>
      </c>
      <c r="D3874" s="95" t="s">
        <v>1571</v>
      </c>
      <c r="E3874" s="111">
        <v>3666667</v>
      </c>
      <c r="F3874" s="110">
        <f>RANK(E3874,$E$2:$E$4135)</f>
        <v>1261</v>
      </c>
      <c r="G3874" s="109">
        <f>PERCENTRANK($E$2:$E$4135,E3874)</f>
        <v>0.69499999999999995</v>
      </c>
    </row>
    <row r="3875" spans="1:7">
      <c r="A3875" s="95">
        <v>2014</v>
      </c>
      <c r="B3875" s="95" t="s">
        <v>41</v>
      </c>
      <c r="C3875" s="95" t="s">
        <v>73</v>
      </c>
      <c r="D3875" s="95" t="s">
        <v>692</v>
      </c>
      <c r="E3875" s="111">
        <v>900000</v>
      </c>
      <c r="F3875" s="110">
        <f>RANK(E3875,$E$2:$E$4135)</f>
        <v>2282</v>
      </c>
      <c r="G3875" s="109">
        <f>PERCENTRANK($E$2:$E$4135,E3875)</f>
        <v>0.44</v>
      </c>
    </row>
    <row r="3876" spans="1:7">
      <c r="A3876" s="95">
        <v>2014</v>
      </c>
      <c r="B3876" s="95" t="s">
        <v>41</v>
      </c>
      <c r="C3876" s="95" t="s">
        <v>73</v>
      </c>
      <c r="D3876" s="95" t="s">
        <v>638</v>
      </c>
      <c r="E3876" s="111">
        <v>22500000</v>
      </c>
      <c r="F3876" s="110">
        <f>RANK(E3876,$E$2:$E$4135)</f>
        <v>32</v>
      </c>
      <c r="G3876" s="109">
        <f>PERCENTRANK($E$2:$E$4135,E3876)</f>
        <v>0.99199999999999999</v>
      </c>
    </row>
    <row r="3877" spans="1:7">
      <c r="A3877" s="95">
        <v>2014</v>
      </c>
      <c r="B3877" s="95" t="s">
        <v>41</v>
      </c>
      <c r="C3877" s="95" t="s">
        <v>73</v>
      </c>
      <c r="D3877" s="95" t="s">
        <v>1572</v>
      </c>
      <c r="E3877" s="111">
        <v>500000</v>
      </c>
      <c r="F3877" s="110">
        <f>RANK(E3877,$E$2:$E$4135)</f>
        <v>3014</v>
      </c>
      <c r="G3877" s="109">
        <f>PERCENTRANK($E$2:$E$4135,E3877)</f>
        <v>0.252</v>
      </c>
    </row>
    <row r="3878" spans="1:7">
      <c r="A3878" s="95">
        <v>2014</v>
      </c>
      <c r="B3878" s="95" t="s">
        <v>41</v>
      </c>
      <c r="C3878" s="95" t="s">
        <v>73</v>
      </c>
      <c r="D3878" s="95" t="s">
        <v>641</v>
      </c>
      <c r="E3878" s="111">
        <v>25000000</v>
      </c>
      <c r="F3878" s="110">
        <f>RANK(E3878,$E$2:$E$4135)</f>
        <v>7</v>
      </c>
      <c r="G3878" s="109">
        <f>PERCENTRANK($E$2:$E$4135,E3878)</f>
        <v>0.998</v>
      </c>
    </row>
    <row r="3879" spans="1:7">
      <c r="A3879" s="95">
        <v>2014</v>
      </c>
      <c r="B3879" s="95" t="s">
        <v>41</v>
      </c>
      <c r="C3879" s="95" t="s">
        <v>73</v>
      </c>
      <c r="D3879" s="95" t="s">
        <v>643</v>
      </c>
      <c r="E3879" s="111">
        <v>7675000</v>
      </c>
      <c r="F3879" s="110">
        <f>RANK(E3879,$E$2:$E$4135)</f>
        <v>618</v>
      </c>
      <c r="G3879" s="109">
        <f>PERCENTRANK($E$2:$E$4135,E3879)</f>
        <v>0.85</v>
      </c>
    </row>
    <row r="3880" spans="1:7">
      <c r="A3880" s="95">
        <v>2014</v>
      </c>
      <c r="B3880" s="95" t="s">
        <v>41</v>
      </c>
      <c r="C3880" s="95" t="s">
        <v>73</v>
      </c>
      <c r="D3880" s="95" t="s">
        <v>723</v>
      </c>
      <c r="E3880" s="111">
        <v>25000000</v>
      </c>
      <c r="F3880" s="110">
        <f>RANK(E3880,$E$2:$E$4135)</f>
        <v>7</v>
      </c>
      <c r="G3880" s="109">
        <f>PERCENTRANK($E$2:$E$4135,E3880)</f>
        <v>0.998</v>
      </c>
    </row>
    <row r="3881" spans="1:7">
      <c r="A3881" s="95">
        <v>2014</v>
      </c>
      <c r="B3881" s="95" t="s">
        <v>41</v>
      </c>
      <c r="C3881" s="95" t="s">
        <v>73</v>
      </c>
      <c r="D3881" s="95" t="s">
        <v>1053</v>
      </c>
      <c r="E3881" s="111">
        <v>512300</v>
      </c>
      <c r="F3881" s="110">
        <f>RANK(E3881,$E$2:$E$4135)</f>
        <v>2732</v>
      </c>
      <c r="G3881" s="109">
        <f>PERCENTRANK($E$2:$E$4135,E3881)</f>
        <v>0.33900000000000002</v>
      </c>
    </row>
    <row r="3882" spans="1:7">
      <c r="A3882" s="95">
        <v>2014</v>
      </c>
      <c r="B3882" s="95" t="s">
        <v>41</v>
      </c>
      <c r="C3882" s="95" t="s">
        <v>73</v>
      </c>
      <c r="D3882" s="95" t="s">
        <v>1573</v>
      </c>
      <c r="E3882" s="111">
        <v>500000</v>
      </c>
      <c r="F3882" s="110">
        <f>RANK(E3882,$E$2:$E$4135)</f>
        <v>3014</v>
      </c>
      <c r="G3882" s="109">
        <f>PERCENTRANK($E$2:$E$4135,E3882)</f>
        <v>0.252</v>
      </c>
    </row>
    <row r="3883" spans="1:7">
      <c r="A3883" s="95">
        <v>2014</v>
      </c>
      <c r="B3883" s="95" t="s">
        <v>41</v>
      </c>
      <c r="C3883" s="95" t="s">
        <v>73</v>
      </c>
      <c r="D3883" s="95" t="s">
        <v>1045</v>
      </c>
      <c r="E3883" s="111">
        <v>1587500</v>
      </c>
      <c r="F3883" s="110">
        <f>RANK(E3883,$E$2:$E$4135)</f>
        <v>1875</v>
      </c>
      <c r="G3883" s="109">
        <f>PERCENTRANK($E$2:$E$4135,E3883)</f>
        <v>0.54600000000000004</v>
      </c>
    </row>
    <row r="3884" spans="1:7">
      <c r="A3884" s="95">
        <v>2014</v>
      </c>
      <c r="B3884" s="95" t="s">
        <v>41</v>
      </c>
      <c r="C3884" s="95" t="s">
        <v>73</v>
      </c>
      <c r="D3884" s="95" t="s">
        <v>896</v>
      </c>
      <c r="E3884" s="111">
        <v>1125000</v>
      </c>
      <c r="F3884" s="110">
        <f>RANK(E3884,$E$2:$E$4135)</f>
        <v>2109</v>
      </c>
      <c r="G3884" s="109">
        <f>PERCENTRANK($E$2:$E$4135,E3884)</f>
        <v>0.48899999999999999</v>
      </c>
    </row>
    <row r="3885" spans="1:7">
      <c r="A3885" s="95">
        <v>2014</v>
      </c>
      <c r="B3885" s="95" t="s">
        <v>41</v>
      </c>
      <c r="C3885" s="95" t="s">
        <v>73</v>
      </c>
      <c r="D3885" s="95" t="s">
        <v>195</v>
      </c>
      <c r="E3885" s="111">
        <v>950000</v>
      </c>
      <c r="F3885" s="110">
        <f>RANK(E3885,$E$2:$E$4135)</f>
        <v>2251</v>
      </c>
      <c r="G3885" s="109">
        <f>PERCENTRANK($E$2:$E$4135,E3885)</f>
        <v>0.45200000000000001</v>
      </c>
    </row>
    <row r="3886" spans="1:7">
      <c r="A3886" s="95">
        <v>2014</v>
      </c>
      <c r="B3886" s="95" t="s">
        <v>41</v>
      </c>
      <c r="C3886" s="95" t="s">
        <v>73</v>
      </c>
      <c r="D3886" s="95" t="s">
        <v>174</v>
      </c>
      <c r="E3886" s="111">
        <v>13000000</v>
      </c>
      <c r="F3886" s="110">
        <f>RANK(E3886,$E$2:$E$4135)</f>
        <v>260</v>
      </c>
      <c r="G3886" s="109">
        <f>PERCENTRANK($E$2:$E$4135,E3886)</f>
        <v>0.93100000000000005</v>
      </c>
    </row>
    <row r="3887" spans="1:7">
      <c r="A3887" s="95">
        <v>2014</v>
      </c>
      <c r="B3887" s="95" t="s">
        <v>41</v>
      </c>
      <c r="C3887" s="95" t="s">
        <v>73</v>
      </c>
      <c r="D3887" s="95" t="s">
        <v>1574</v>
      </c>
      <c r="E3887" s="111">
        <v>500000</v>
      </c>
      <c r="F3887" s="110">
        <f>RANK(E3887,$E$2:$E$4135)</f>
        <v>3014</v>
      </c>
      <c r="G3887" s="109">
        <f>PERCENTRANK($E$2:$E$4135,E3887)</f>
        <v>0.252</v>
      </c>
    </row>
    <row r="3888" spans="1:7">
      <c r="A3888" s="95">
        <v>2014</v>
      </c>
      <c r="B3888" s="95" t="s">
        <v>41</v>
      </c>
      <c r="C3888" s="95" t="s">
        <v>73</v>
      </c>
      <c r="D3888" s="95" t="s">
        <v>1218</v>
      </c>
      <c r="E3888" s="111">
        <v>1950000</v>
      </c>
      <c r="F3888" s="110">
        <f>RANK(E3888,$E$2:$E$4135)</f>
        <v>1768</v>
      </c>
      <c r="G3888" s="109">
        <f>PERCENTRANK($E$2:$E$4135,E3888)</f>
        <v>0.57099999999999995</v>
      </c>
    </row>
    <row r="3889" spans="1:7">
      <c r="A3889" s="95">
        <v>2014</v>
      </c>
      <c r="B3889" s="95" t="s">
        <v>41</v>
      </c>
      <c r="C3889" s="95" t="s">
        <v>73</v>
      </c>
      <c r="D3889" s="95" t="s">
        <v>648</v>
      </c>
      <c r="E3889" s="111">
        <v>11000000</v>
      </c>
      <c r="F3889" s="110">
        <f>RANK(E3889,$E$2:$E$4135)</f>
        <v>371</v>
      </c>
      <c r="G3889" s="109">
        <f>PERCENTRANK($E$2:$E$4135,E3889)</f>
        <v>0.90400000000000003</v>
      </c>
    </row>
    <row r="3890" spans="1:7">
      <c r="A3890" s="95">
        <v>2014</v>
      </c>
      <c r="B3890" s="95" t="s">
        <v>41</v>
      </c>
      <c r="C3890" s="95" t="s">
        <v>73</v>
      </c>
      <c r="D3890" s="95" t="s">
        <v>1575</v>
      </c>
      <c r="E3890" s="111">
        <v>500000</v>
      </c>
      <c r="F3890" s="110">
        <f>RANK(E3890,$E$2:$E$4135)</f>
        <v>3014</v>
      </c>
      <c r="G3890" s="109">
        <f>PERCENTRANK($E$2:$E$4135,E3890)</f>
        <v>0.252</v>
      </c>
    </row>
    <row r="3891" spans="1:7">
      <c r="A3891" s="95">
        <v>2014</v>
      </c>
      <c r="B3891" s="95" t="s">
        <v>41</v>
      </c>
      <c r="C3891" s="95" t="s">
        <v>73</v>
      </c>
      <c r="D3891" s="95" t="s">
        <v>1576</v>
      </c>
      <c r="E3891" s="111">
        <v>500000</v>
      </c>
      <c r="F3891" s="110">
        <f>RANK(E3891,$E$2:$E$4135)</f>
        <v>3014</v>
      </c>
      <c r="G3891" s="109">
        <f>PERCENTRANK($E$2:$E$4135,E3891)</f>
        <v>0.252</v>
      </c>
    </row>
    <row r="3892" spans="1:7">
      <c r="A3892" s="95">
        <v>2014</v>
      </c>
      <c r="B3892" s="95" t="s">
        <v>41</v>
      </c>
      <c r="C3892" s="95" t="s">
        <v>73</v>
      </c>
      <c r="D3892" s="95" t="s">
        <v>650</v>
      </c>
      <c r="E3892" s="111">
        <v>8500000</v>
      </c>
      <c r="F3892" s="110">
        <f>RANK(E3892,$E$2:$E$4135)</f>
        <v>540</v>
      </c>
      <c r="G3892" s="109">
        <f>PERCENTRANK($E$2:$E$4135,E3892)</f>
        <v>0.86499999999999999</v>
      </c>
    </row>
    <row r="3893" spans="1:7">
      <c r="A3893" s="95">
        <v>2014</v>
      </c>
      <c r="B3893" s="95" t="s">
        <v>41</v>
      </c>
      <c r="C3893" s="95" t="s">
        <v>73</v>
      </c>
      <c r="D3893" s="95" t="s">
        <v>1577</v>
      </c>
      <c r="E3893" s="111">
        <v>500000</v>
      </c>
      <c r="F3893" s="110">
        <f>RANK(E3893,$E$2:$E$4135)</f>
        <v>3014</v>
      </c>
      <c r="G3893" s="109">
        <f>PERCENTRANK($E$2:$E$4135,E3893)</f>
        <v>0.252</v>
      </c>
    </row>
    <row r="3894" spans="1:7">
      <c r="A3894" s="95">
        <v>2014</v>
      </c>
      <c r="B3894" s="95" t="s">
        <v>41</v>
      </c>
      <c r="C3894" s="95" t="s">
        <v>73</v>
      </c>
      <c r="D3894" s="95" t="s">
        <v>652</v>
      </c>
      <c r="E3894" s="111">
        <v>15000000</v>
      </c>
      <c r="F3894" s="110">
        <f>RANK(E3894,$E$2:$E$4135)</f>
        <v>171</v>
      </c>
      <c r="G3894" s="109">
        <f>PERCENTRANK($E$2:$E$4135,E3894)</f>
        <v>0.95299999999999996</v>
      </c>
    </row>
    <row r="3895" spans="1:7">
      <c r="A3895" s="95">
        <v>2014</v>
      </c>
      <c r="B3895" s="95" t="s">
        <v>42</v>
      </c>
      <c r="C3895" s="95" t="s">
        <v>73</v>
      </c>
      <c r="D3895" s="95" t="s">
        <v>1049</v>
      </c>
      <c r="E3895" s="111">
        <v>4250000</v>
      </c>
      <c r="F3895" s="110">
        <f>RANK(E3895,$E$2:$E$4135)</f>
        <v>1115</v>
      </c>
      <c r="G3895" s="109">
        <f>PERCENTRANK($E$2:$E$4135,E3895)</f>
        <v>0.72499999999999998</v>
      </c>
    </row>
    <row r="3896" spans="1:7">
      <c r="A3896" s="95">
        <v>2014</v>
      </c>
      <c r="B3896" s="95" t="s">
        <v>42</v>
      </c>
      <c r="C3896" s="95" t="s">
        <v>73</v>
      </c>
      <c r="D3896" s="95" t="s">
        <v>291</v>
      </c>
      <c r="E3896" s="111">
        <v>2000000</v>
      </c>
      <c r="F3896" s="110">
        <f>RANK(E3896,$E$2:$E$4135)</f>
        <v>1706</v>
      </c>
      <c r="G3896" s="109">
        <f>PERCENTRANK($E$2:$E$4135,E3896)</f>
        <v>0.57299999999999995</v>
      </c>
    </row>
    <row r="3897" spans="1:7">
      <c r="A3897" s="95">
        <v>2014</v>
      </c>
      <c r="B3897" s="95" t="s">
        <v>42</v>
      </c>
      <c r="C3897" s="95" t="s">
        <v>73</v>
      </c>
      <c r="D3897" s="95" t="s">
        <v>1578</v>
      </c>
      <c r="E3897" s="111">
        <v>512500</v>
      </c>
      <c r="F3897" s="110">
        <f>RANK(E3897,$E$2:$E$4135)</f>
        <v>2720</v>
      </c>
      <c r="G3897" s="109">
        <f>PERCENTRANK($E$2:$E$4135,E3897)</f>
        <v>0.34</v>
      </c>
    </row>
    <row r="3898" spans="1:7">
      <c r="A3898" s="95">
        <v>2014</v>
      </c>
      <c r="B3898" s="95" t="s">
        <v>42</v>
      </c>
      <c r="C3898" s="95" t="s">
        <v>73</v>
      </c>
      <c r="D3898" s="95" t="s">
        <v>1579</v>
      </c>
      <c r="E3898" s="111">
        <v>507000</v>
      </c>
      <c r="F3898" s="110">
        <f>RANK(E3898,$E$2:$E$4135)</f>
        <v>2810</v>
      </c>
      <c r="G3898" s="109">
        <f>PERCENTRANK($E$2:$E$4135,E3898)</f>
        <v>0.31900000000000001</v>
      </c>
    </row>
    <row r="3899" spans="1:7">
      <c r="A3899" s="95">
        <v>2014</v>
      </c>
      <c r="B3899" s="95" t="s">
        <v>42</v>
      </c>
      <c r="C3899" s="95" t="s">
        <v>73</v>
      </c>
      <c r="D3899" s="95" t="s">
        <v>1155</v>
      </c>
      <c r="E3899" s="111">
        <v>514500</v>
      </c>
      <c r="F3899" s="110">
        <f>RANK(E3899,$E$2:$E$4135)</f>
        <v>2708</v>
      </c>
      <c r="G3899" s="109">
        <f>PERCENTRANK($E$2:$E$4135,E3899)</f>
        <v>0.34499999999999997</v>
      </c>
    </row>
    <row r="3900" spans="1:7">
      <c r="A3900" s="95">
        <v>2014</v>
      </c>
      <c r="B3900" s="95" t="s">
        <v>42</v>
      </c>
      <c r="C3900" s="95" t="s">
        <v>73</v>
      </c>
      <c r="D3900" s="95" t="s">
        <v>1246</v>
      </c>
      <c r="E3900" s="111">
        <v>4250000</v>
      </c>
      <c r="F3900" s="110">
        <f>RANK(E3900,$E$2:$E$4135)</f>
        <v>1115</v>
      </c>
      <c r="G3900" s="109">
        <f>PERCENTRANK($E$2:$E$4135,E3900)</f>
        <v>0.72499999999999998</v>
      </c>
    </row>
    <row r="3901" spans="1:7">
      <c r="A3901" s="95">
        <v>2014</v>
      </c>
      <c r="B3901" s="95" t="s">
        <v>42</v>
      </c>
      <c r="C3901" s="95" t="s">
        <v>73</v>
      </c>
      <c r="D3901" s="95" t="s">
        <v>1248</v>
      </c>
      <c r="E3901" s="111">
        <v>513000</v>
      </c>
      <c r="F3901" s="110">
        <f>RANK(E3901,$E$2:$E$4135)</f>
        <v>2713</v>
      </c>
      <c r="G3901" s="109">
        <f>PERCENTRANK($E$2:$E$4135,E3901)</f>
        <v>0.34300000000000003</v>
      </c>
    </row>
    <row r="3902" spans="1:7">
      <c r="A3902" s="95">
        <v>2014</v>
      </c>
      <c r="B3902" s="95" t="s">
        <v>42</v>
      </c>
      <c r="C3902" s="95" t="s">
        <v>73</v>
      </c>
      <c r="D3902" s="95" t="s">
        <v>528</v>
      </c>
      <c r="E3902" s="111">
        <v>6000000</v>
      </c>
      <c r="F3902" s="110">
        <f>RANK(E3902,$E$2:$E$4135)</f>
        <v>790</v>
      </c>
      <c r="G3902" s="109">
        <f>PERCENTRANK($E$2:$E$4135,E3902)</f>
        <v>0.79900000000000004</v>
      </c>
    </row>
    <row r="3903" spans="1:7">
      <c r="A3903" s="95">
        <v>2014</v>
      </c>
      <c r="B3903" s="95" t="s">
        <v>42</v>
      </c>
      <c r="C3903" s="95" t="s">
        <v>73</v>
      </c>
      <c r="D3903" s="95" t="s">
        <v>1431</v>
      </c>
      <c r="E3903" s="111">
        <v>513000</v>
      </c>
      <c r="F3903" s="110">
        <f>RANK(E3903,$E$2:$E$4135)</f>
        <v>2713</v>
      </c>
      <c r="G3903" s="109">
        <f>PERCENTRANK($E$2:$E$4135,E3903)</f>
        <v>0.34300000000000003</v>
      </c>
    </row>
    <row r="3904" spans="1:7">
      <c r="A3904" s="95">
        <v>2014</v>
      </c>
      <c r="B3904" s="95" t="s">
        <v>42</v>
      </c>
      <c r="C3904" s="95" t="s">
        <v>73</v>
      </c>
      <c r="D3904" s="95" t="s">
        <v>1432</v>
      </c>
      <c r="E3904" s="111">
        <v>500000</v>
      </c>
      <c r="F3904" s="110">
        <f>RANK(E3904,$E$2:$E$4135)</f>
        <v>3014</v>
      </c>
      <c r="G3904" s="109">
        <f>PERCENTRANK($E$2:$E$4135,E3904)</f>
        <v>0.252</v>
      </c>
    </row>
    <row r="3905" spans="1:7">
      <c r="A3905" s="95">
        <v>2014</v>
      </c>
      <c r="B3905" s="95" t="s">
        <v>42</v>
      </c>
      <c r="C3905" s="95" t="s">
        <v>73</v>
      </c>
      <c r="D3905" s="95" t="s">
        <v>476</v>
      </c>
      <c r="E3905" s="111">
        <v>8500000</v>
      </c>
      <c r="F3905" s="110">
        <f>RANK(E3905,$E$2:$E$4135)</f>
        <v>540</v>
      </c>
      <c r="G3905" s="109">
        <f>PERCENTRANK($E$2:$E$4135,E3905)</f>
        <v>0.86499999999999999</v>
      </c>
    </row>
    <row r="3906" spans="1:7">
      <c r="A3906" s="95">
        <v>2014</v>
      </c>
      <c r="B3906" s="95" t="s">
        <v>42</v>
      </c>
      <c r="C3906" s="95" t="s">
        <v>73</v>
      </c>
      <c r="D3906" s="95" t="s">
        <v>1580</v>
      </c>
      <c r="E3906" s="111">
        <v>950000</v>
      </c>
      <c r="F3906" s="110">
        <f>RANK(E3906,$E$2:$E$4135)</f>
        <v>2251</v>
      </c>
      <c r="G3906" s="109">
        <f>PERCENTRANK($E$2:$E$4135,E3906)</f>
        <v>0.45200000000000001</v>
      </c>
    </row>
    <row r="3907" spans="1:7">
      <c r="A3907" s="95">
        <v>2014</v>
      </c>
      <c r="B3907" s="95" t="s">
        <v>42</v>
      </c>
      <c r="C3907" s="95" t="s">
        <v>73</v>
      </c>
      <c r="D3907" s="95" t="s">
        <v>672</v>
      </c>
      <c r="E3907" s="111">
        <v>7250000</v>
      </c>
      <c r="F3907" s="110">
        <f>RANK(E3907,$E$2:$E$4135)</f>
        <v>662</v>
      </c>
      <c r="G3907" s="109">
        <f>PERCENTRANK($E$2:$E$4135,E3907)</f>
        <v>0.83799999999999997</v>
      </c>
    </row>
    <row r="3908" spans="1:7">
      <c r="A3908" s="95">
        <v>2014</v>
      </c>
      <c r="B3908" s="95" t="s">
        <v>42</v>
      </c>
      <c r="C3908" s="95" t="s">
        <v>73</v>
      </c>
      <c r="D3908" s="95" t="s">
        <v>979</v>
      </c>
      <c r="E3908" s="111">
        <v>2595000</v>
      </c>
      <c r="F3908" s="110">
        <f>RANK(E3908,$E$2:$E$4135)</f>
        <v>1547</v>
      </c>
      <c r="G3908" s="109">
        <f>PERCENTRANK($E$2:$E$4135,E3908)</f>
        <v>0.625</v>
      </c>
    </row>
    <row r="3909" spans="1:7">
      <c r="A3909" s="95">
        <v>2014</v>
      </c>
      <c r="B3909" s="95" t="s">
        <v>42</v>
      </c>
      <c r="C3909" s="95" t="s">
        <v>73</v>
      </c>
      <c r="D3909" s="95" t="s">
        <v>1581</v>
      </c>
      <c r="E3909" s="111">
        <v>515500</v>
      </c>
      <c r="F3909" s="110">
        <f>RANK(E3909,$E$2:$E$4135)</f>
        <v>2689</v>
      </c>
      <c r="G3909" s="109">
        <f>PERCENTRANK($E$2:$E$4135,E3909)</f>
        <v>0.34899999999999998</v>
      </c>
    </row>
    <row r="3910" spans="1:7">
      <c r="A3910" s="95">
        <v>2014</v>
      </c>
      <c r="B3910" s="95" t="s">
        <v>42</v>
      </c>
      <c r="C3910" s="95" t="s">
        <v>73</v>
      </c>
      <c r="D3910" s="95" t="s">
        <v>1582</v>
      </c>
      <c r="E3910" s="111">
        <v>511500</v>
      </c>
      <c r="F3910" s="110">
        <f>RANK(E3910,$E$2:$E$4135)</f>
        <v>2741</v>
      </c>
      <c r="G3910" s="109">
        <f>PERCENTRANK($E$2:$E$4135,E3910)</f>
        <v>0.33600000000000002</v>
      </c>
    </row>
    <row r="3911" spans="1:7">
      <c r="A3911" s="95">
        <v>2014</v>
      </c>
      <c r="B3911" s="95" t="s">
        <v>42</v>
      </c>
      <c r="C3911" s="95" t="s">
        <v>73</v>
      </c>
      <c r="D3911" s="95" t="s">
        <v>676</v>
      </c>
      <c r="E3911" s="111">
        <v>4000000</v>
      </c>
      <c r="F3911" s="110">
        <f>RANK(E3911,$E$2:$E$4135)</f>
        <v>1155</v>
      </c>
      <c r="G3911" s="109">
        <f>PERCENTRANK($E$2:$E$4135,E3911)</f>
        <v>0.70799999999999996</v>
      </c>
    </row>
    <row r="3912" spans="1:7">
      <c r="A3912" s="95">
        <v>2014</v>
      </c>
      <c r="B3912" s="95" t="s">
        <v>42</v>
      </c>
      <c r="C3912" s="95" t="s">
        <v>73</v>
      </c>
      <c r="D3912" s="95" t="s">
        <v>1583</v>
      </c>
      <c r="E3912" s="111">
        <v>505500</v>
      </c>
      <c r="F3912" s="110">
        <f>RANK(E3912,$E$2:$E$4135)</f>
        <v>2835</v>
      </c>
      <c r="G3912" s="109">
        <f>PERCENTRANK($E$2:$E$4135,E3912)</f>
        <v>0.312</v>
      </c>
    </row>
    <row r="3913" spans="1:7">
      <c r="A3913" s="95">
        <v>2014</v>
      </c>
      <c r="B3913" s="95" t="s">
        <v>42</v>
      </c>
      <c r="C3913" s="95" t="s">
        <v>73</v>
      </c>
      <c r="D3913" s="95" t="s">
        <v>398</v>
      </c>
      <c r="E3913" s="111">
        <v>13000000</v>
      </c>
      <c r="F3913" s="110">
        <f>RANK(E3913,$E$2:$E$4135)</f>
        <v>260</v>
      </c>
      <c r="G3913" s="109">
        <f>PERCENTRANK($E$2:$E$4135,E3913)</f>
        <v>0.93100000000000005</v>
      </c>
    </row>
    <row r="3914" spans="1:7">
      <c r="A3914" s="95">
        <v>2014</v>
      </c>
      <c r="B3914" s="95" t="s">
        <v>42</v>
      </c>
      <c r="C3914" s="95" t="s">
        <v>73</v>
      </c>
      <c r="D3914" s="95" t="s">
        <v>370</v>
      </c>
      <c r="E3914" s="111">
        <v>2300000</v>
      </c>
      <c r="F3914" s="110">
        <f>RANK(E3914,$E$2:$E$4135)</f>
        <v>1623</v>
      </c>
      <c r="G3914" s="109">
        <f>PERCENTRANK($E$2:$E$4135,E3914)</f>
        <v>0.60499999999999998</v>
      </c>
    </row>
    <row r="3915" spans="1:7">
      <c r="A3915" s="95">
        <v>2014</v>
      </c>
      <c r="B3915" s="95" t="s">
        <v>42</v>
      </c>
      <c r="C3915" s="95" t="s">
        <v>73</v>
      </c>
      <c r="D3915" s="95" t="s">
        <v>1584</v>
      </c>
      <c r="E3915" s="111">
        <v>507000</v>
      </c>
      <c r="F3915" s="110">
        <f>RANK(E3915,$E$2:$E$4135)</f>
        <v>2810</v>
      </c>
      <c r="G3915" s="109">
        <f>PERCENTRANK($E$2:$E$4135,E3915)</f>
        <v>0.31900000000000001</v>
      </c>
    </row>
    <row r="3916" spans="1:7">
      <c r="A3916" s="95">
        <v>2014</v>
      </c>
      <c r="B3916" s="95" t="s">
        <v>42</v>
      </c>
      <c r="C3916" s="95" t="s">
        <v>73</v>
      </c>
      <c r="D3916" s="95" t="s">
        <v>871</v>
      </c>
      <c r="E3916" s="111">
        <v>1200000</v>
      </c>
      <c r="F3916" s="110">
        <f>RANK(E3916,$E$2:$E$4135)</f>
        <v>2069</v>
      </c>
      <c r="G3916" s="109">
        <f>PERCENTRANK($E$2:$E$4135,E3916)</f>
        <v>0.49399999999999999</v>
      </c>
    </row>
    <row r="3917" spans="1:7">
      <c r="A3917" s="95">
        <v>2014</v>
      </c>
      <c r="B3917" s="95" t="s">
        <v>42</v>
      </c>
      <c r="C3917" s="95" t="s">
        <v>73</v>
      </c>
      <c r="D3917" s="95" t="s">
        <v>1224</v>
      </c>
      <c r="E3917" s="111">
        <v>1000000</v>
      </c>
      <c r="F3917" s="110">
        <f>RANK(E3917,$E$2:$E$4135)</f>
        <v>2160</v>
      </c>
      <c r="G3917" s="109">
        <f>PERCENTRANK($E$2:$E$4135,E3917)</f>
        <v>0.45800000000000002</v>
      </c>
    </row>
    <row r="3918" spans="1:7">
      <c r="A3918" s="95">
        <v>2014</v>
      </c>
      <c r="B3918" s="95" t="s">
        <v>42</v>
      </c>
      <c r="C3918" s="95" t="s">
        <v>73</v>
      </c>
      <c r="D3918" s="95" t="s">
        <v>1060</v>
      </c>
      <c r="E3918" s="111">
        <v>3000000</v>
      </c>
      <c r="F3918" s="110">
        <f>RANK(E3918,$E$2:$E$4135)</f>
        <v>1398</v>
      </c>
      <c r="G3918" s="109">
        <f>PERCENTRANK($E$2:$E$4135,E3918)</f>
        <v>0.64700000000000002</v>
      </c>
    </row>
    <row r="3919" spans="1:7">
      <c r="A3919" s="95">
        <v>2014</v>
      </c>
      <c r="B3919" s="95" t="s">
        <v>42</v>
      </c>
      <c r="C3919" s="95" t="s">
        <v>73</v>
      </c>
      <c r="D3919" s="95" t="s">
        <v>260</v>
      </c>
      <c r="E3919" s="111">
        <v>5000000</v>
      </c>
      <c r="F3919" s="110">
        <f>RANK(E3919,$E$2:$E$4135)</f>
        <v>956</v>
      </c>
      <c r="G3919" s="109">
        <f>PERCENTRANK($E$2:$E$4135,E3919)</f>
        <v>0.75600000000000001</v>
      </c>
    </row>
    <row r="3920" spans="1:7">
      <c r="A3920" s="95">
        <v>2014</v>
      </c>
      <c r="B3920" s="95" t="s">
        <v>42</v>
      </c>
      <c r="C3920" s="95" t="s">
        <v>73</v>
      </c>
      <c r="D3920" s="95" t="s">
        <v>1061</v>
      </c>
      <c r="E3920" s="111">
        <v>5750000</v>
      </c>
      <c r="F3920" s="110">
        <f>RANK(E3920,$E$2:$E$4135)</f>
        <v>844</v>
      </c>
      <c r="G3920" s="109">
        <f>PERCENTRANK($E$2:$E$4135,E3920)</f>
        <v>0.79300000000000004</v>
      </c>
    </row>
    <row r="3921" spans="1:7">
      <c r="A3921" s="95">
        <v>2014</v>
      </c>
      <c r="B3921" s="95" t="s">
        <v>42</v>
      </c>
      <c r="C3921" s="95" t="s">
        <v>73</v>
      </c>
      <c r="D3921" s="95" t="s">
        <v>1254</v>
      </c>
      <c r="E3921" s="111">
        <v>518500</v>
      </c>
      <c r="F3921" s="110">
        <f>RANK(E3921,$E$2:$E$4135)</f>
        <v>2668</v>
      </c>
      <c r="G3921" s="109">
        <f>PERCENTRANK($E$2:$E$4135,E3921)</f>
        <v>0.35399999999999998</v>
      </c>
    </row>
    <row r="3922" spans="1:7">
      <c r="A3922" s="95">
        <v>2014</v>
      </c>
      <c r="B3922" s="95" t="s">
        <v>42</v>
      </c>
      <c r="C3922" s="95" t="s">
        <v>73</v>
      </c>
      <c r="D3922" s="95" t="s">
        <v>1433</v>
      </c>
      <c r="E3922" s="111">
        <v>515000</v>
      </c>
      <c r="F3922" s="110">
        <f>RANK(E3922,$E$2:$E$4135)</f>
        <v>2695</v>
      </c>
      <c r="G3922" s="109">
        <f>PERCENTRANK($E$2:$E$4135,E3922)</f>
        <v>0.34499999999999997</v>
      </c>
    </row>
    <row r="3923" spans="1:7">
      <c r="A3923" s="95">
        <v>2014</v>
      </c>
      <c r="B3923" s="95" t="s">
        <v>43</v>
      </c>
      <c r="C3923" s="95" t="s">
        <v>73</v>
      </c>
      <c r="D3923" s="95" t="s">
        <v>1255</v>
      </c>
      <c r="E3923" s="111">
        <v>980000</v>
      </c>
      <c r="F3923" s="110">
        <f>RANK(E3923,$E$2:$E$4135)</f>
        <v>2242</v>
      </c>
      <c r="G3923" s="109">
        <f>PERCENTRANK($E$2:$E$4135,E3923)</f>
        <v>0.45700000000000002</v>
      </c>
    </row>
    <row r="3924" spans="1:7">
      <c r="A3924" s="95">
        <v>2014</v>
      </c>
      <c r="B3924" s="95" t="s">
        <v>43</v>
      </c>
      <c r="C3924" s="95" t="s">
        <v>73</v>
      </c>
      <c r="D3924" s="95" t="s">
        <v>1197</v>
      </c>
      <c r="E3924" s="111">
        <v>511100</v>
      </c>
      <c r="F3924" s="110">
        <f>RANK(E3924,$E$2:$E$4135)</f>
        <v>2745</v>
      </c>
      <c r="G3924" s="109">
        <f>PERCENTRANK($E$2:$E$4135,E3924)</f>
        <v>0.33600000000000002</v>
      </c>
    </row>
    <row r="3925" spans="1:7">
      <c r="A3925" s="95">
        <v>2014</v>
      </c>
      <c r="B3925" s="95" t="s">
        <v>43</v>
      </c>
      <c r="C3925" s="95" t="s">
        <v>73</v>
      </c>
      <c r="D3925" s="95" t="s">
        <v>958</v>
      </c>
      <c r="E3925" s="111">
        <v>6000000</v>
      </c>
      <c r="F3925" s="110">
        <f>RANK(E3925,$E$2:$E$4135)</f>
        <v>790</v>
      </c>
      <c r="G3925" s="109">
        <f>PERCENTRANK($E$2:$E$4135,E3925)</f>
        <v>0.79900000000000004</v>
      </c>
    </row>
    <row r="3926" spans="1:7">
      <c r="A3926" s="95">
        <v>2014</v>
      </c>
      <c r="B3926" s="95" t="s">
        <v>43</v>
      </c>
      <c r="C3926" s="95" t="s">
        <v>73</v>
      </c>
      <c r="D3926" s="95" t="s">
        <v>684</v>
      </c>
      <c r="E3926" s="111">
        <v>988000</v>
      </c>
      <c r="F3926" s="110">
        <f>RANK(E3926,$E$2:$E$4135)</f>
        <v>2240</v>
      </c>
      <c r="G3926" s="109">
        <f>PERCENTRANK($E$2:$E$4135,E3926)</f>
        <v>0.45800000000000002</v>
      </c>
    </row>
    <row r="3927" spans="1:7">
      <c r="A3927" s="95">
        <v>2014</v>
      </c>
      <c r="B3927" s="95" t="s">
        <v>43</v>
      </c>
      <c r="C3927" s="95" t="s">
        <v>73</v>
      </c>
      <c r="D3927" s="95" t="s">
        <v>685</v>
      </c>
      <c r="E3927" s="111">
        <v>2450000</v>
      </c>
      <c r="F3927" s="110">
        <f>RANK(E3927,$E$2:$E$4135)</f>
        <v>1587</v>
      </c>
      <c r="G3927" s="109">
        <f>PERCENTRANK($E$2:$E$4135,E3927)</f>
        <v>0.61399999999999999</v>
      </c>
    </row>
    <row r="3928" spans="1:7">
      <c r="A3928" s="95">
        <v>2014</v>
      </c>
      <c r="B3928" s="95" t="s">
        <v>43</v>
      </c>
      <c r="C3928" s="95" t="s">
        <v>73</v>
      </c>
      <c r="D3928" s="95" t="s">
        <v>932</v>
      </c>
      <c r="E3928" s="111">
        <v>2400000</v>
      </c>
      <c r="F3928" s="110">
        <f>RANK(E3928,$E$2:$E$4135)</f>
        <v>1598</v>
      </c>
      <c r="G3928" s="109">
        <f>PERCENTRANK($E$2:$E$4135,E3928)</f>
        <v>0.61099999999999999</v>
      </c>
    </row>
    <row r="3929" spans="1:7">
      <c r="A3929" s="95">
        <v>2014</v>
      </c>
      <c r="B3929" s="95" t="s">
        <v>43</v>
      </c>
      <c r="C3929" s="95" t="s">
        <v>73</v>
      </c>
      <c r="D3929" s="95" t="s">
        <v>1064</v>
      </c>
      <c r="E3929" s="111">
        <v>2250000</v>
      </c>
      <c r="F3929" s="110">
        <f>RANK(E3929,$E$2:$E$4135)</f>
        <v>1639</v>
      </c>
      <c r="G3929" s="109">
        <f>PERCENTRANK($E$2:$E$4135,E3929)</f>
        <v>0.6</v>
      </c>
    </row>
    <row r="3930" spans="1:7">
      <c r="A3930" s="95">
        <v>2014</v>
      </c>
      <c r="B3930" s="95" t="s">
        <v>43</v>
      </c>
      <c r="C3930" s="95" t="s">
        <v>73</v>
      </c>
      <c r="D3930" s="95" t="s">
        <v>1585</v>
      </c>
      <c r="E3930" s="111">
        <v>504500</v>
      </c>
      <c r="F3930" s="110">
        <f>RANK(E3930,$E$2:$E$4135)</f>
        <v>2879</v>
      </c>
      <c r="G3930" s="109">
        <f>PERCENTRANK($E$2:$E$4135,E3930)</f>
        <v>0.30099999999999999</v>
      </c>
    </row>
    <row r="3931" spans="1:7">
      <c r="A3931" s="95">
        <v>2014</v>
      </c>
      <c r="B3931" s="95" t="s">
        <v>43</v>
      </c>
      <c r="C3931" s="95" t="s">
        <v>73</v>
      </c>
      <c r="D3931" s="95" t="s">
        <v>1435</v>
      </c>
      <c r="E3931" s="111">
        <v>792000</v>
      </c>
      <c r="F3931" s="110">
        <f>RANK(E3931,$E$2:$E$4135)</f>
        <v>2405</v>
      </c>
      <c r="G3931" s="109">
        <f>PERCENTRANK($E$2:$E$4135,E3931)</f>
        <v>0.41799999999999998</v>
      </c>
    </row>
    <row r="3932" spans="1:7">
      <c r="A3932" s="95">
        <v>2014</v>
      </c>
      <c r="B3932" s="95" t="s">
        <v>43</v>
      </c>
      <c r="C3932" s="95" t="s">
        <v>73</v>
      </c>
      <c r="D3932" s="95" t="s">
        <v>1586</v>
      </c>
      <c r="E3932" s="111">
        <v>510900</v>
      </c>
      <c r="F3932" s="110">
        <f>RANK(E3932,$E$2:$E$4135)</f>
        <v>2749</v>
      </c>
      <c r="G3932" s="109">
        <f>PERCENTRANK($E$2:$E$4135,E3932)</f>
        <v>0.33500000000000002</v>
      </c>
    </row>
    <row r="3933" spans="1:7">
      <c r="A3933" s="95">
        <v>2014</v>
      </c>
      <c r="B3933" s="95" t="s">
        <v>43</v>
      </c>
      <c r="C3933" s="95" t="s">
        <v>73</v>
      </c>
      <c r="D3933" s="95" t="s">
        <v>695</v>
      </c>
      <c r="E3933" s="111">
        <v>10525000</v>
      </c>
      <c r="F3933" s="110">
        <f>RANK(E3933,$E$2:$E$4135)</f>
        <v>400</v>
      </c>
      <c r="G3933" s="109">
        <f>PERCENTRANK($E$2:$E$4135,E3933)</f>
        <v>0.90300000000000002</v>
      </c>
    </row>
    <row r="3934" spans="1:7">
      <c r="A3934" s="95">
        <v>2014</v>
      </c>
      <c r="B3934" s="95" t="s">
        <v>43</v>
      </c>
      <c r="C3934" s="95" t="s">
        <v>73</v>
      </c>
      <c r="D3934" s="95" t="s">
        <v>84</v>
      </c>
      <c r="E3934" s="111">
        <v>6100000</v>
      </c>
      <c r="F3934" s="110">
        <f>RANK(E3934,$E$2:$E$4135)</f>
        <v>788</v>
      </c>
      <c r="G3934" s="109">
        <f>PERCENTRANK($E$2:$E$4135,E3934)</f>
        <v>0.80900000000000005</v>
      </c>
    </row>
    <row r="3935" spans="1:7">
      <c r="A3935" s="95">
        <v>2014</v>
      </c>
      <c r="B3935" s="95" t="s">
        <v>43</v>
      </c>
      <c r="C3935" s="95" t="s">
        <v>73</v>
      </c>
      <c r="D3935" s="95" t="s">
        <v>358</v>
      </c>
      <c r="E3935" s="111">
        <v>5000000</v>
      </c>
      <c r="F3935" s="110">
        <f>RANK(E3935,$E$2:$E$4135)</f>
        <v>956</v>
      </c>
      <c r="G3935" s="109">
        <f>PERCENTRANK($E$2:$E$4135,E3935)</f>
        <v>0.75600000000000001</v>
      </c>
    </row>
    <row r="3936" spans="1:7">
      <c r="A3936" s="95">
        <v>2014</v>
      </c>
      <c r="B3936" s="95" t="s">
        <v>43</v>
      </c>
      <c r="C3936" s="95" t="s">
        <v>73</v>
      </c>
      <c r="D3936" s="95" t="s">
        <v>1587</v>
      </c>
      <c r="E3936" s="111">
        <v>501200</v>
      </c>
      <c r="F3936" s="110">
        <f>RANK(E3936,$E$2:$E$4135)</f>
        <v>2987</v>
      </c>
      <c r="G3936" s="109">
        <f>PERCENTRANK($E$2:$E$4135,E3936)</f>
        <v>0.27700000000000002</v>
      </c>
    </row>
    <row r="3937" spans="1:7">
      <c r="A3937" s="95">
        <v>2014</v>
      </c>
      <c r="B3937" s="95" t="s">
        <v>43</v>
      </c>
      <c r="C3937" s="95" t="s">
        <v>73</v>
      </c>
      <c r="D3937" s="95" t="s">
        <v>225</v>
      </c>
      <c r="E3937" s="111">
        <v>775000</v>
      </c>
      <c r="F3937" s="110">
        <f>RANK(E3937,$E$2:$E$4135)</f>
        <v>2407</v>
      </c>
      <c r="G3937" s="109">
        <f>PERCENTRANK($E$2:$E$4135,E3937)</f>
        <v>0.41599999999999998</v>
      </c>
    </row>
    <row r="3938" spans="1:7">
      <c r="A3938" s="95">
        <v>2014</v>
      </c>
      <c r="B3938" s="95" t="s">
        <v>43</v>
      </c>
      <c r="C3938" s="95" t="s">
        <v>73</v>
      </c>
      <c r="D3938" s="95" t="s">
        <v>1134</v>
      </c>
      <c r="E3938" s="111">
        <v>1275000</v>
      </c>
      <c r="F3938" s="110">
        <f>RANK(E3938,$E$2:$E$4135)</f>
        <v>2033</v>
      </c>
      <c r="G3938" s="109">
        <f>PERCENTRANK($E$2:$E$4135,E3938)</f>
        <v>0.50700000000000001</v>
      </c>
    </row>
    <row r="3939" spans="1:7">
      <c r="A3939" s="95">
        <v>2014</v>
      </c>
      <c r="B3939" s="95" t="s">
        <v>43</v>
      </c>
      <c r="C3939" s="95" t="s">
        <v>73</v>
      </c>
      <c r="D3939" s="95" t="s">
        <v>201</v>
      </c>
      <c r="E3939" s="111">
        <v>9500000</v>
      </c>
      <c r="F3939" s="110">
        <f>RANK(E3939,$E$2:$E$4135)</f>
        <v>473</v>
      </c>
      <c r="G3939" s="109">
        <f>PERCENTRANK($E$2:$E$4135,E3939)</f>
        <v>0.88100000000000001</v>
      </c>
    </row>
    <row r="3940" spans="1:7">
      <c r="A3940" s="95">
        <v>2014</v>
      </c>
      <c r="B3940" s="95" t="s">
        <v>43</v>
      </c>
      <c r="C3940" s="95" t="s">
        <v>73</v>
      </c>
      <c r="D3940" s="95" t="s">
        <v>1588</v>
      </c>
      <c r="E3940" s="111">
        <v>506400</v>
      </c>
      <c r="F3940" s="110">
        <f>RANK(E3940,$E$2:$E$4135)</f>
        <v>2822</v>
      </c>
      <c r="G3940" s="109">
        <f>PERCENTRANK($E$2:$E$4135,E3940)</f>
        <v>0.317</v>
      </c>
    </row>
    <row r="3941" spans="1:7">
      <c r="A3941" s="95">
        <v>2014</v>
      </c>
      <c r="B3941" s="95" t="s">
        <v>43</v>
      </c>
      <c r="C3941" s="95" t="s">
        <v>73</v>
      </c>
      <c r="D3941" s="95" t="s">
        <v>620</v>
      </c>
      <c r="E3941" s="111">
        <v>1980000</v>
      </c>
      <c r="F3941" s="110">
        <f>RANK(E3941,$E$2:$E$4135)</f>
        <v>1765</v>
      </c>
      <c r="G3941" s="109">
        <f>PERCENTRANK($E$2:$E$4135,E3941)</f>
        <v>0.57299999999999995</v>
      </c>
    </row>
    <row r="3942" spans="1:7">
      <c r="A3942" s="95">
        <v>2014</v>
      </c>
      <c r="B3942" s="95" t="s">
        <v>43</v>
      </c>
      <c r="C3942" s="95" t="s">
        <v>73</v>
      </c>
      <c r="D3942" s="95" t="s">
        <v>315</v>
      </c>
      <c r="E3942" s="111">
        <v>4500000</v>
      </c>
      <c r="F3942" s="110">
        <f>RANK(E3942,$E$2:$E$4135)</f>
        <v>1060</v>
      </c>
      <c r="G3942" s="109">
        <f>PERCENTRANK($E$2:$E$4135,E3942)</f>
        <v>0.73599999999999999</v>
      </c>
    </row>
    <row r="3943" spans="1:7">
      <c r="A3943" s="95">
        <v>2014</v>
      </c>
      <c r="B3943" s="95" t="s">
        <v>43</v>
      </c>
      <c r="C3943" s="95" t="s">
        <v>73</v>
      </c>
      <c r="D3943" s="95" t="s">
        <v>703</v>
      </c>
      <c r="E3943" s="111">
        <v>1600000</v>
      </c>
      <c r="F3943" s="110">
        <f>RANK(E3943,$E$2:$E$4135)</f>
        <v>1858</v>
      </c>
      <c r="G3943" s="109">
        <f>PERCENTRANK($E$2:$E$4135,E3943)</f>
        <v>0.54600000000000004</v>
      </c>
    </row>
    <row r="3944" spans="1:7">
      <c r="A3944" s="95">
        <v>2014</v>
      </c>
      <c r="B3944" s="95" t="s">
        <v>43</v>
      </c>
      <c r="C3944" s="95" t="s">
        <v>73</v>
      </c>
      <c r="D3944" s="95" t="s">
        <v>318</v>
      </c>
      <c r="E3944" s="111">
        <v>7000000</v>
      </c>
      <c r="F3944" s="110">
        <f>RANK(E3944,$E$2:$E$4135)</f>
        <v>681</v>
      </c>
      <c r="G3944" s="109">
        <f>PERCENTRANK($E$2:$E$4135,E3944)</f>
        <v>0.82599999999999996</v>
      </c>
    </row>
    <row r="3945" spans="1:7">
      <c r="A3945" s="95">
        <v>2014</v>
      </c>
      <c r="B3945" s="95" t="s">
        <v>43</v>
      </c>
      <c r="C3945" s="95" t="s">
        <v>73</v>
      </c>
      <c r="D3945" s="95" t="s">
        <v>1437</v>
      </c>
      <c r="E3945" s="111">
        <v>2750000</v>
      </c>
      <c r="F3945" s="110">
        <f>RANK(E3945,$E$2:$E$4135)</f>
        <v>1487</v>
      </c>
      <c r="G3945" s="109">
        <f>PERCENTRANK($E$2:$E$4135,E3945)</f>
        <v>0.63300000000000001</v>
      </c>
    </row>
    <row r="3946" spans="1:7">
      <c r="A3946" s="95">
        <v>2014</v>
      </c>
      <c r="B3946" s="95" t="s">
        <v>43</v>
      </c>
      <c r="C3946" s="95" t="s">
        <v>73</v>
      </c>
      <c r="D3946" s="95" t="s">
        <v>1438</v>
      </c>
      <c r="E3946" s="111">
        <v>515800</v>
      </c>
      <c r="F3946" s="110">
        <f>RANK(E3946,$E$2:$E$4135)</f>
        <v>2688</v>
      </c>
      <c r="G3946" s="109">
        <f>PERCENTRANK($E$2:$E$4135,E3946)</f>
        <v>0.34899999999999998</v>
      </c>
    </row>
    <row r="3947" spans="1:7">
      <c r="A3947" s="95">
        <v>2014</v>
      </c>
      <c r="B3947" s="95" t="s">
        <v>43</v>
      </c>
      <c r="C3947" s="95" t="s">
        <v>73</v>
      </c>
      <c r="D3947" s="95" t="s">
        <v>1454</v>
      </c>
      <c r="E3947" s="111">
        <v>509000</v>
      </c>
      <c r="F3947" s="110">
        <f>RANK(E3947,$E$2:$E$4135)</f>
        <v>2789</v>
      </c>
      <c r="G3947" s="109">
        <f>PERCENTRANK($E$2:$E$4135,E3947)</f>
        <v>0.32400000000000001</v>
      </c>
    </row>
    <row r="3948" spans="1:7">
      <c r="A3948" s="95">
        <v>2014</v>
      </c>
      <c r="B3948" s="95" t="s">
        <v>43</v>
      </c>
      <c r="C3948" s="95" t="s">
        <v>73</v>
      </c>
      <c r="D3948" s="95" t="s">
        <v>1070</v>
      </c>
      <c r="E3948" s="111">
        <v>4250000</v>
      </c>
      <c r="F3948" s="110">
        <f>RANK(E3948,$E$2:$E$4135)</f>
        <v>1115</v>
      </c>
      <c r="G3948" s="109">
        <f>PERCENTRANK($E$2:$E$4135,E3948)</f>
        <v>0.72499999999999998</v>
      </c>
    </row>
    <row r="3949" spans="1:7">
      <c r="A3949" s="95">
        <v>2014</v>
      </c>
      <c r="B3949" s="95" t="s">
        <v>43</v>
      </c>
      <c r="C3949" s="95" t="s">
        <v>73</v>
      </c>
      <c r="D3949" s="95" t="s">
        <v>1589</v>
      </c>
      <c r="E3949" s="111">
        <v>510200</v>
      </c>
      <c r="F3949" s="110">
        <f>RANK(E3949,$E$2:$E$4135)</f>
        <v>2755</v>
      </c>
      <c r="G3949" s="109">
        <f>PERCENTRANK($E$2:$E$4135,E3949)</f>
        <v>0.33300000000000002</v>
      </c>
    </row>
    <row r="3950" spans="1:7">
      <c r="A3950" s="95">
        <v>2014</v>
      </c>
      <c r="B3950" s="95" t="s">
        <v>43</v>
      </c>
      <c r="C3950" s="95" t="s">
        <v>73</v>
      </c>
      <c r="D3950" s="95" t="s">
        <v>1590</v>
      </c>
      <c r="E3950" s="111">
        <v>501600</v>
      </c>
      <c r="F3950" s="110">
        <f>RANK(E3950,$E$2:$E$4135)</f>
        <v>2978</v>
      </c>
      <c r="G3950" s="109">
        <f>PERCENTRANK($E$2:$E$4135,E3950)</f>
        <v>0.27900000000000003</v>
      </c>
    </row>
    <row r="3951" spans="1:7">
      <c r="A3951" s="95">
        <v>2014</v>
      </c>
      <c r="B3951" s="95" t="s">
        <v>44</v>
      </c>
      <c r="C3951" s="95" t="s">
        <v>127</v>
      </c>
      <c r="D3951" s="95" t="s">
        <v>1260</v>
      </c>
      <c r="E3951" s="111">
        <v>1700000</v>
      </c>
      <c r="F3951" s="110">
        <f>RANK(E3951,$E$2:$E$4135)</f>
        <v>1838</v>
      </c>
      <c r="G3951" s="109">
        <f>PERCENTRANK($E$2:$E$4135,E3951)</f>
        <v>0.55400000000000005</v>
      </c>
    </row>
    <row r="3952" spans="1:7">
      <c r="A3952" s="95">
        <v>2014</v>
      </c>
      <c r="B3952" s="95" t="s">
        <v>44</v>
      </c>
      <c r="C3952" s="95" t="s">
        <v>127</v>
      </c>
      <c r="D3952" s="95" t="s">
        <v>1591</v>
      </c>
      <c r="E3952" s="111">
        <v>850000</v>
      </c>
      <c r="F3952" s="110">
        <f>RANK(E3952,$E$2:$E$4135)</f>
        <v>2330</v>
      </c>
      <c r="G3952" s="109">
        <f>PERCENTRANK($E$2:$E$4135,E3952)</f>
        <v>0.42899999999999999</v>
      </c>
    </row>
    <row r="3953" spans="1:7">
      <c r="A3953" s="95">
        <v>2014</v>
      </c>
      <c r="B3953" s="95" t="s">
        <v>44</v>
      </c>
      <c r="C3953" s="95" t="s">
        <v>127</v>
      </c>
      <c r="D3953" s="95" t="s">
        <v>406</v>
      </c>
      <c r="E3953" s="111">
        <v>2800000</v>
      </c>
      <c r="F3953" s="110">
        <f>RANK(E3953,$E$2:$E$4135)</f>
        <v>1477</v>
      </c>
      <c r="G3953" s="109">
        <f>PERCENTRANK($E$2:$E$4135,E3953)</f>
        <v>0.64100000000000001</v>
      </c>
    </row>
    <row r="3954" spans="1:7">
      <c r="A3954" s="95">
        <v>2014</v>
      </c>
      <c r="B3954" s="95" t="s">
        <v>44</v>
      </c>
      <c r="C3954" s="95" t="s">
        <v>127</v>
      </c>
      <c r="D3954" s="95" t="s">
        <v>847</v>
      </c>
      <c r="E3954" s="111">
        <v>1000000</v>
      </c>
      <c r="F3954" s="110">
        <f>RANK(E3954,$E$2:$E$4135)</f>
        <v>2160</v>
      </c>
      <c r="G3954" s="109">
        <f>PERCENTRANK($E$2:$E$4135,E3954)</f>
        <v>0.45800000000000002</v>
      </c>
    </row>
    <row r="3955" spans="1:7">
      <c r="A3955" s="95">
        <v>2014</v>
      </c>
      <c r="B3955" s="95" t="s">
        <v>44</v>
      </c>
      <c r="C3955" s="95" t="s">
        <v>127</v>
      </c>
      <c r="D3955" s="95" t="s">
        <v>544</v>
      </c>
      <c r="E3955" s="111">
        <v>24000000</v>
      </c>
      <c r="F3955" s="110">
        <f>RANK(E3955,$E$2:$E$4135)</f>
        <v>15</v>
      </c>
      <c r="G3955" s="109">
        <f>PERCENTRANK($E$2:$E$4135,E3955)</f>
        <v>0.996</v>
      </c>
    </row>
    <row r="3956" spans="1:7">
      <c r="A3956" s="95">
        <v>2014</v>
      </c>
      <c r="B3956" s="95" t="s">
        <v>44</v>
      </c>
      <c r="C3956" s="95" t="s">
        <v>127</v>
      </c>
      <c r="D3956" s="95" t="s">
        <v>1592</v>
      </c>
      <c r="E3956" s="111">
        <v>510800</v>
      </c>
      <c r="F3956" s="110">
        <f>RANK(E3956,$E$2:$E$4135)</f>
        <v>2750</v>
      </c>
      <c r="G3956" s="109">
        <f>PERCENTRANK($E$2:$E$4135,E3956)</f>
        <v>0.33400000000000002</v>
      </c>
    </row>
    <row r="3957" spans="1:7">
      <c r="A3957" s="95">
        <v>2014</v>
      </c>
      <c r="B3957" s="95" t="s">
        <v>44</v>
      </c>
      <c r="C3957" s="95" t="s">
        <v>127</v>
      </c>
      <c r="D3957" s="95" t="s">
        <v>1593</v>
      </c>
      <c r="E3957" s="111">
        <v>510200</v>
      </c>
      <c r="F3957" s="110">
        <f>RANK(E3957,$E$2:$E$4135)</f>
        <v>2755</v>
      </c>
      <c r="G3957" s="109">
        <f>PERCENTRANK($E$2:$E$4135,E3957)</f>
        <v>0.33300000000000002</v>
      </c>
    </row>
    <row r="3958" spans="1:7">
      <c r="A3958" s="95">
        <v>2014</v>
      </c>
      <c r="B3958" s="95" t="s">
        <v>44</v>
      </c>
      <c r="C3958" s="95" t="s">
        <v>127</v>
      </c>
      <c r="D3958" s="95" t="s">
        <v>1440</v>
      </c>
      <c r="E3958" s="111">
        <v>750000</v>
      </c>
      <c r="F3958" s="110">
        <f>RANK(E3958,$E$2:$E$4135)</f>
        <v>2413</v>
      </c>
      <c r="G3958" s="109">
        <f>PERCENTRANK($E$2:$E$4135,E3958)</f>
        <v>0.40600000000000003</v>
      </c>
    </row>
    <row r="3959" spans="1:7">
      <c r="A3959" s="95">
        <v>2014</v>
      </c>
      <c r="B3959" s="95" t="s">
        <v>44</v>
      </c>
      <c r="C3959" s="95" t="s">
        <v>127</v>
      </c>
      <c r="D3959" s="95" t="s">
        <v>498</v>
      </c>
      <c r="E3959" s="111">
        <v>6000000</v>
      </c>
      <c r="F3959" s="110">
        <f>RANK(E3959,$E$2:$E$4135)</f>
        <v>790</v>
      </c>
      <c r="G3959" s="109">
        <f>PERCENTRANK($E$2:$E$4135,E3959)</f>
        <v>0.79900000000000004</v>
      </c>
    </row>
    <row r="3960" spans="1:7">
      <c r="A3960" s="95">
        <v>2014</v>
      </c>
      <c r="B3960" s="95" t="s">
        <v>44</v>
      </c>
      <c r="C3960" s="95" t="s">
        <v>127</v>
      </c>
      <c r="D3960" s="95" t="s">
        <v>717</v>
      </c>
      <c r="E3960" s="111">
        <v>22857000</v>
      </c>
      <c r="F3960" s="110">
        <f>RANK(E3960,$E$2:$E$4135)</f>
        <v>30</v>
      </c>
      <c r="G3960" s="109">
        <f>PERCENTRANK($E$2:$E$4135,E3960)</f>
        <v>0.99199999999999999</v>
      </c>
    </row>
    <row r="3961" spans="1:7">
      <c r="A3961" s="95">
        <v>2014</v>
      </c>
      <c r="B3961" s="95" t="s">
        <v>44</v>
      </c>
      <c r="C3961" s="95" t="s">
        <v>127</v>
      </c>
      <c r="D3961" s="95" t="s">
        <v>1264</v>
      </c>
      <c r="E3961" s="111">
        <v>6500000</v>
      </c>
      <c r="F3961" s="110">
        <f>RANK(E3961,$E$2:$E$4135)</f>
        <v>742</v>
      </c>
      <c r="G3961" s="109">
        <f>PERCENTRANK($E$2:$E$4135,E3961)</f>
        <v>0.81499999999999995</v>
      </c>
    </row>
    <row r="3962" spans="1:7">
      <c r="A3962" s="95">
        <v>2014</v>
      </c>
      <c r="B3962" s="95" t="s">
        <v>44</v>
      </c>
      <c r="C3962" s="95" t="s">
        <v>127</v>
      </c>
      <c r="D3962" s="95" t="s">
        <v>329</v>
      </c>
      <c r="E3962" s="111">
        <v>6000000</v>
      </c>
      <c r="F3962" s="110">
        <f>RANK(E3962,$E$2:$E$4135)</f>
        <v>790</v>
      </c>
      <c r="G3962" s="109">
        <f>PERCENTRANK($E$2:$E$4135,E3962)</f>
        <v>0.79900000000000004</v>
      </c>
    </row>
    <row r="3963" spans="1:7">
      <c r="A3963" s="95">
        <v>2014</v>
      </c>
      <c r="B3963" s="95" t="s">
        <v>44</v>
      </c>
      <c r="C3963" s="95" t="s">
        <v>127</v>
      </c>
      <c r="D3963" s="95" t="s">
        <v>1441</v>
      </c>
      <c r="E3963" s="111">
        <v>504600</v>
      </c>
      <c r="F3963" s="110">
        <f>RANK(E3963,$E$2:$E$4135)</f>
        <v>2877</v>
      </c>
      <c r="G3963" s="109">
        <f>PERCENTRANK($E$2:$E$4135,E3963)</f>
        <v>0.30399999999999999</v>
      </c>
    </row>
    <row r="3964" spans="1:7">
      <c r="A3964" s="95">
        <v>2014</v>
      </c>
      <c r="B3964" s="95" t="s">
        <v>44</v>
      </c>
      <c r="C3964" s="95" t="s">
        <v>127</v>
      </c>
      <c r="D3964" s="95" t="s">
        <v>1594</v>
      </c>
      <c r="E3964" s="111">
        <v>512600</v>
      </c>
      <c r="F3964" s="110">
        <f>RANK(E3964,$E$2:$E$4135)</f>
        <v>2718</v>
      </c>
      <c r="G3964" s="109">
        <f>PERCENTRANK($E$2:$E$4135,E3964)</f>
        <v>0.34200000000000003</v>
      </c>
    </row>
    <row r="3965" spans="1:7">
      <c r="A3965" s="95">
        <v>2014</v>
      </c>
      <c r="B3965" s="95" t="s">
        <v>44</v>
      </c>
      <c r="C3965" s="95" t="s">
        <v>127</v>
      </c>
      <c r="D3965" s="95" t="s">
        <v>1595</v>
      </c>
      <c r="E3965" s="111">
        <v>510100</v>
      </c>
      <c r="F3965" s="110">
        <f>RANK(E3965,$E$2:$E$4135)</f>
        <v>2758</v>
      </c>
      <c r="G3965" s="109">
        <f>PERCENTRANK($E$2:$E$4135,E3965)</f>
        <v>0.33200000000000002</v>
      </c>
    </row>
    <row r="3966" spans="1:7">
      <c r="A3966" s="95">
        <v>2014</v>
      </c>
      <c r="B3966" s="95" t="s">
        <v>44</v>
      </c>
      <c r="C3966" s="95" t="s">
        <v>127</v>
      </c>
      <c r="D3966" s="95" t="s">
        <v>968</v>
      </c>
      <c r="E3966" s="111">
        <v>1750000</v>
      </c>
      <c r="F3966" s="110">
        <f>RANK(E3966,$E$2:$E$4135)</f>
        <v>1807</v>
      </c>
      <c r="G3966" s="109">
        <f>PERCENTRANK($E$2:$E$4135,E3966)</f>
        <v>0.55600000000000005</v>
      </c>
    </row>
    <row r="3967" spans="1:7">
      <c r="A3967" s="95">
        <v>2014</v>
      </c>
      <c r="B3967" s="95" t="s">
        <v>44</v>
      </c>
      <c r="C3967" s="95" t="s">
        <v>127</v>
      </c>
      <c r="D3967" s="95" t="s">
        <v>1596</v>
      </c>
      <c r="E3967" s="111">
        <v>503500</v>
      </c>
      <c r="F3967" s="110">
        <f>RANK(E3967,$E$2:$E$4135)</f>
        <v>2907</v>
      </c>
      <c r="G3967" s="109">
        <f>PERCENTRANK($E$2:$E$4135,E3967)</f>
        <v>0.29599999999999999</v>
      </c>
    </row>
    <row r="3968" spans="1:7">
      <c r="A3968" s="95">
        <v>2014</v>
      </c>
      <c r="B3968" s="95" t="s">
        <v>44</v>
      </c>
      <c r="C3968" s="95" t="s">
        <v>127</v>
      </c>
      <c r="D3968" s="95" t="s">
        <v>1597</v>
      </c>
      <c r="E3968" s="111">
        <v>511800</v>
      </c>
      <c r="F3968" s="110">
        <f>RANK(E3968,$E$2:$E$4135)</f>
        <v>2740</v>
      </c>
      <c r="G3968" s="109">
        <f>PERCENTRANK($E$2:$E$4135,E3968)</f>
        <v>0.33700000000000002</v>
      </c>
    </row>
    <row r="3969" spans="1:7">
      <c r="A3969" s="95">
        <v>2014</v>
      </c>
      <c r="B3969" s="95" t="s">
        <v>44</v>
      </c>
      <c r="C3969" s="95" t="s">
        <v>127</v>
      </c>
      <c r="D3969" s="95" t="s">
        <v>449</v>
      </c>
      <c r="E3969" s="111">
        <v>7000000</v>
      </c>
      <c r="F3969" s="110">
        <f>RANK(E3969,$E$2:$E$4135)</f>
        <v>681</v>
      </c>
      <c r="G3969" s="109">
        <f>PERCENTRANK($E$2:$E$4135,E3969)</f>
        <v>0.82599999999999996</v>
      </c>
    </row>
    <row r="3970" spans="1:7">
      <c r="A3970" s="95">
        <v>2014</v>
      </c>
      <c r="B3970" s="95" t="s">
        <v>44</v>
      </c>
      <c r="C3970" s="95" t="s">
        <v>127</v>
      </c>
      <c r="D3970" s="95" t="s">
        <v>1077</v>
      </c>
      <c r="E3970" s="111">
        <v>2300000</v>
      </c>
      <c r="F3970" s="110">
        <f>RANK(E3970,$E$2:$E$4135)</f>
        <v>1623</v>
      </c>
      <c r="G3970" s="109">
        <f>PERCENTRANK($E$2:$E$4135,E3970)</f>
        <v>0.60499999999999998</v>
      </c>
    </row>
    <row r="3971" spans="1:7">
      <c r="A3971" s="95">
        <v>2014</v>
      </c>
      <c r="B3971" s="95" t="s">
        <v>44</v>
      </c>
      <c r="C3971" s="95" t="s">
        <v>127</v>
      </c>
      <c r="D3971" s="95" t="s">
        <v>1271</v>
      </c>
      <c r="E3971" s="111">
        <v>540100</v>
      </c>
      <c r="F3971" s="110">
        <f>RANK(E3971,$E$2:$E$4135)</f>
        <v>2585</v>
      </c>
      <c r="G3971" s="109">
        <f>PERCENTRANK($E$2:$E$4135,E3971)</f>
        <v>0.374</v>
      </c>
    </row>
    <row r="3972" spans="1:7">
      <c r="A3972" s="95">
        <v>2014</v>
      </c>
      <c r="B3972" s="95" t="s">
        <v>44</v>
      </c>
      <c r="C3972" s="95" t="s">
        <v>127</v>
      </c>
      <c r="D3972" s="95" t="s">
        <v>1078</v>
      </c>
      <c r="E3972" s="111">
        <v>2637500</v>
      </c>
      <c r="F3972" s="110">
        <f>RANK(E3972,$E$2:$E$4135)</f>
        <v>1537</v>
      </c>
      <c r="G3972" s="109">
        <f>PERCENTRANK($E$2:$E$4135,E3972)</f>
        <v>0.628</v>
      </c>
    </row>
    <row r="3973" spans="1:7">
      <c r="A3973" s="95">
        <v>2014</v>
      </c>
      <c r="B3973" s="95" t="s">
        <v>44</v>
      </c>
      <c r="C3973" s="95" t="s">
        <v>127</v>
      </c>
      <c r="D3973" s="95" t="s">
        <v>1079</v>
      </c>
      <c r="E3973" s="111">
        <v>528800</v>
      </c>
      <c r="F3973" s="110">
        <f>RANK(E3973,$E$2:$E$4135)</f>
        <v>2616</v>
      </c>
      <c r="G3973" s="109">
        <f>PERCENTRANK($E$2:$E$4135,E3973)</f>
        <v>0.36699999999999999</v>
      </c>
    </row>
    <row r="3974" spans="1:7">
      <c r="A3974" s="95">
        <v>2014</v>
      </c>
      <c r="B3974" s="95" t="s">
        <v>44</v>
      </c>
      <c r="C3974" s="95" t="s">
        <v>127</v>
      </c>
      <c r="D3974" s="95" t="s">
        <v>707</v>
      </c>
      <c r="E3974" s="111">
        <v>1250000</v>
      </c>
      <c r="F3974" s="110">
        <f>RANK(E3974,$E$2:$E$4135)</f>
        <v>2039</v>
      </c>
      <c r="G3974" s="109">
        <f>PERCENTRANK($E$2:$E$4135,E3974)</f>
        <v>0.5</v>
      </c>
    </row>
    <row r="3975" spans="1:7">
      <c r="A3975" s="95">
        <v>2014</v>
      </c>
      <c r="B3975" s="95" t="s">
        <v>44</v>
      </c>
      <c r="C3975" s="95" t="s">
        <v>127</v>
      </c>
      <c r="D3975" s="95" t="s">
        <v>1598</v>
      </c>
      <c r="E3975" s="111">
        <v>504100</v>
      </c>
      <c r="F3975" s="110">
        <f>RANK(E3975,$E$2:$E$4135)</f>
        <v>2894</v>
      </c>
      <c r="G3975" s="109">
        <f>PERCENTRANK($E$2:$E$4135,E3975)</f>
        <v>0.3</v>
      </c>
    </row>
    <row r="3976" spans="1:7">
      <c r="A3976" s="95">
        <v>2014</v>
      </c>
      <c r="B3976" s="95" t="s">
        <v>53</v>
      </c>
      <c r="C3976" s="95" t="s">
        <v>73</v>
      </c>
      <c r="D3976" s="95" t="s">
        <v>74</v>
      </c>
      <c r="E3976" s="111">
        <v>745000</v>
      </c>
      <c r="F3976" s="110">
        <f>RANK(E3976,$E$2:$E$4135)</f>
        <v>2455</v>
      </c>
      <c r="G3976" s="109">
        <f>PERCENTRANK($E$2:$E$4135,E3976)</f>
        <v>0.40600000000000003</v>
      </c>
    </row>
    <row r="3977" spans="1:7">
      <c r="A3977" s="95">
        <v>2014</v>
      </c>
      <c r="B3977" s="95" t="s">
        <v>53</v>
      </c>
      <c r="C3977" s="95" t="s">
        <v>73</v>
      </c>
      <c r="D3977" s="95" t="s">
        <v>1599</v>
      </c>
      <c r="E3977" s="111">
        <v>500500</v>
      </c>
      <c r="F3977" s="110">
        <f>RANK(E3977,$E$2:$E$4135)</f>
        <v>3006</v>
      </c>
      <c r="G3977" s="109">
        <f>PERCENTRANK($E$2:$E$4135,E3977)</f>
        <v>0.27100000000000002</v>
      </c>
    </row>
    <row r="3978" spans="1:7">
      <c r="A3978" s="95">
        <v>2014</v>
      </c>
      <c r="B3978" s="95" t="s">
        <v>53</v>
      </c>
      <c r="C3978" s="95" t="s">
        <v>73</v>
      </c>
      <c r="D3978" s="95" t="s">
        <v>736</v>
      </c>
      <c r="E3978" s="111">
        <v>6000000</v>
      </c>
      <c r="F3978" s="110">
        <f>RANK(E3978,$E$2:$E$4135)</f>
        <v>790</v>
      </c>
      <c r="G3978" s="109">
        <f>PERCENTRANK($E$2:$E$4135,E3978)</f>
        <v>0.79900000000000004</v>
      </c>
    </row>
    <row r="3979" spans="1:7">
      <c r="A3979" s="95">
        <v>2014</v>
      </c>
      <c r="B3979" s="95" t="s">
        <v>53</v>
      </c>
      <c r="C3979" s="95" t="s">
        <v>73</v>
      </c>
      <c r="D3979" s="95" t="s">
        <v>817</v>
      </c>
      <c r="E3979" s="111">
        <v>1150000</v>
      </c>
      <c r="F3979" s="110">
        <f>RANK(E3979,$E$2:$E$4135)</f>
        <v>2096</v>
      </c>
      <c r="G3979" s="109">
        <f>PERCENTRANK($E$2:$E$4135,E3979)</f>
        <v>0.49</v>
      </c>
    </row>
    <row r="3980" spans="1:7">
      <c r="A3980" s="95">
        <v>2014</v>
      </c>
      <c r="B3980" s="95" t="s">
        <v>53</v>
      </c>
      <c r="C3980" s="95" t="s">
        <v>73</v>
      </c>
      <c r="D3980" s="95" t="s">
        <v>1080</v>
      </c>
      <c r="E3980" s="111">
        <v>2900000</v>
      </c>
      <c r="F3980" s="110">
        <f>RANK(E3980,$E$2:$E$4135)</f>
        <v>1468</v>
      </c>
      <c r="G3980" s="109">
        <f>PERCENTRANK($E$2:$E$4135,E3980)</f>
        <v>0.64300000000000002</v>
      </c>
    </row>
    <row r="3981" spans="1:7">
      <c r="A3981" s="95">
        <v>2014</v>
      </c>
      <c r="B3981" s="95" t="s">
        <v>53</v>
      </c>
      <c r="C3981" s="95" t="s">
        <v>73</v>
      </c>
      <c r="D3981" s="95" t="s">
        <v>1272</v>
      </c>
      <c r="E3981" s="111">
        <v>2525000</v>
      </c>
      <c r="F3981" s="110">
        <f>RANK(E3981,$E$2:$E$4135)</f>
        <v>1553</v>
      </c>
      <c r="G3981" s="109">
        <f>PERCENTRANK($E$2:$E$4135,E3981)</f>
        <v>0.624</v>
      </c>
    </row>
    <row r="3982" spans="1:7">
      <c r="A3982" s="95">
        <v>2014</v>
      </c>
      <c r="B3982" s="95" t="s">
        <v>53</v>
      </c>
      <c r="C3982" s="95" t="s">
        <v>73</v>
      </c>
      <c r="D3982" s="95" t="s">
        <v>1081</v>
      </c>
      <c r="E3982" s="111">
        <v>3750000</v>
      </c>
      <c r="F3982" s="110">
        <f>RANK(E3982,$E$2:$E$4135)</f>
        <v>1232</v>
      </c>
      <c r="G3982" s="109">
        <f>PERCENTRANK($E$2:$E$4135,E3982)</f>
        <v>0.69699999999999995</v>
      </c>
    </row>
    <row r="3983" spans="1:7">
      <c r="A3983" s="95">
        <v>2014</v>
      </c>
      <c r="B3983" s="95" t="s">
        <v>53</v>
      </c>
      <c r="C3983" s="95" t="s">
        <v>73</v>
      </c>
      <c r="D3983" s="95" t="s">
        <v>213</v>
      </c>
      <c r="E3983" s="111">
        <v>1000000</v>
      </c>
      <c r="F3983" s="110">
        <f>RANK(E3983,$E$2:$E$4135)</f>
        <v>2160</v>
      </c>
      <c r="G3983" s="109">
        <f>PERCENTRANK($E$2:$E$4135,E3983)</f>
        <v>0.45800000000000002</v>
      </c>
    </row>
    <row r="3984" spans="1:7">
      <c r="A3984" s="95">
        <v>2014</v>
      </c>
      <c r="B3984" s="95" t="s">
        <v>53</v>
      </c>
      <c r="C3984" s="95" t="s">
        <v>73</v>
      </c>
      <c r="D3984" s="95" t="s">
        <v>1273</v>
      </c>
      <c r="E3984" s="111">
        <v>560000</v>
      </c>
      <c r="F3984" s="110">
        <f>RANK(E3984,$E$2:$E$4135)</f>
        <v>2554</v>
      </c>
      <c r="G3984" s="109">
        <f>PERCENTRANK($E$2:$E$4135,E3984)</f>
        <v>0.38100000000000001</v>
      </c>
    </row>
    <row r="3985" spans="1:7">
      <c r="A3985" s="95">
        <v>2014</v>
      </c>
      <c r="B3985" s="95" t="s">
        <v>53</v>
      </c>
      <c r="C3985" s="95" t="s">
        <v>73</v>
      </c>
      <c r="D3985" s="95" t="s">
        <v>1082</v>
      </c>
      <c r="E3985" s="111">
        <v>4500000</v>
      </c>
      <c r="F3985" s="110">
        <f>RANK(E3985,$E$2:$E$4135)</f>
        <v>1060</v>
      </c>
      <c r="G3985" s="109">
        <f>PERCENTRANK($E$2:$E$4135,E3985)</f>
        <v>0.73599999999999999</v>
      </c>
    </row>
    <row r="3986" spans="1:7">
      <c r="A3986" s="95">
        <v>2014</v>
      </c>
      <c r="B3986" s="95" t="s">
        <v>53</v>
      </c>
      <c r="C3986" s="95" t="s">
        <v>73</v>
      </c>
      <c r="D3986" s="95" t="s">
        <v>77</v>
      </c>
      <c r="E3986" s="111">
        <v>850000</v>
      </c>
      <c r="F3986" s="110">
        <f>RANK(E3986,$E$2:$E$4135)</f>
        <v>2330</v>
      </c>
      <c r="G3986" s="109">
        <f>PERCENTRANK($E$2:$E$4135,E3986)</f>
        <v>0.42899999999999999</v>
      </c>
    </row>
    <row r="3987" spans="1:7">
      <c r="A3987" s="95">
        <v>2014</v>
      </c>
      <c r="B3987" s="95" t="s">
        <v>53</v>
      </c>
      <c r="C3987" s="95" t="s">
        <v>73</v>
      </c>
      <c r="D3987" s="95" t="s">
        <v>110</v>
      </c>
      <c r="E3987" s="111">
        <v>11000000</v>
      </c>
      <c r="F3987" s="110">
        <f>RANK(E3987,$E$2:$E$4135)</f>
        <v>371</v>
      </c>
      <c r="G3987" s="109">
        <f>PERCENTRANK($E$2:$E$4135,E3987)</f>
        <v>0.90400000000000003</v>
      </c>
    </row>
    <row r="3988" spans="1:7">
      <c r="A3988" s="95">
        <v>2014</v>
      </c>
      <c r="B3988" s="95" t="s">
        <v>53</v>
      </c>
      <c r="C3988" s="95" t="s">
        <v>73</v>
      </c>
      <c r="D3988" s="95" t="s">
        <v>745</v>
      </c>
      <c r="E3988" s="111">
        <v>17000000</v>
      </c>
      <c r="F3988" s="110">
        <f>RANK(E3988,$E$2:$E$4135)</f>
        <v>107</v>
      </c>
      <c r="G3988" s="109">
        <f>PERCENTRANK($E$2:$E$4135,E3988)</f>
        <v>0.97199999999999998</v>
      </c>
    </row>
    <row r="3989" spans="1:7">
      <c r="A3989" s="95">
        <v>2014</v>
      </c>
      <c r="B3989" s="95" t="s">
        <v>53</v>
      </c>
      <c r="C3989" s="95" t="s">
        <v>73</v>
      </c>
      <c r="D3989" s="95" t="s">
        <v>670</v>
      </c>
      <c r="E3989" s="111">
        <v>4000000</v>
      </c>
      <c r="F3989" s="110">
        <f>RANK(E3989,$E$2:$E$4135)</f>
        <v>1155</v>
      </c>
      <c r="G3989" s="109">
        <f>PERCENTRANK($E$2:$E$4135,E3989)</f>
        <v>0.70799999999999996</v>
      </c>
    </row>
    <row r="3990" spans="1:7">
      <c r="A3990" s="95">
        <v>2014</v>
      </c>
      <c r="B3990" s="95" t="s">
        <v>53</v>
      </c>
      <c r="C3990" s="95" t="s">
        <v>73</v>
      </c>
      <c r="D3990" s="95" t="s">
        <v>1443</v>
      </c>
      <c r="E3990" s="111">
        <v>505000</v>
      </c>
      <c r="F3990" s="110">
        <f>RANK(E3990,$E$2:$E$4135)</f>
        <v>2846</v>
      </c>
      <c r="G3990" s="109">
        <f>PERCENTRANK($E$2:$E$4135,E3990)</f>
        <v>0.30499999999999999</v>
      </c>
    </row>
    <row r="3991" spans="1:7">
      <c r="A3991" s="95">
        <v>2014</v>
      </c>
      <c r="B3991" s="95" t="s">
        <v>53</v>
      </c>
      <c r="C3991" s="95" t="s">
        <v>73</v>
      </c>
      <c r="D3991" s="95" t="s">
        <v>895</v>
      </c>
      <c r="E3991" s="111">
        <v>6000000</v>
      </c>
      <c r="F3991" s="110">
        <f>RANK(E3991,$E$2:$E$4135)</f>
        <v>790</v>
      </c>
      <c r="G3991" s="109">
        <f>PERCENTRANK($E$2:$E$4135,E3991)</f>
        <v>0.79900000000000004</v>
      </c>
    </row>
    <row r="3992" spans="1:7">
      <c r="A3992" s="95">
        <v>2014</v>
      </c>
      <c r="B3992" s="95" t="s">
        <v>53</v>
      </c>
      <c r="C3992" s="95" t="s">
        <v>73</v>
      </c>
      <c r="D3992" s="95" t="s">
        <v>585</v>
      </c>
      <c r="E3992" s="111">
        <v>10250000</v>
      </c>
      <c r="F3992" s="110">
        <f>RANK(E3992,$E$2:$E$4135)</f>
        <v>417</v>
      </c>
      <c r="G3992" s="109">
        <f>PERCENTRANK($E$2:$E$4135,E3992)</f>
        <v>0.89700000000000002</v>
      </c>
    </row>
    <row r="3993" spans="1:7">
      <c r="A3993" s="95">
        <v>2014</v>
      </c>
      <c r="B3993" s="95" t="s">
        <v>53</v>
      </c>
      <c r="C3993" s="95" t="s">
        <v>73</v>
      </c>
      <c r="D3993" s="95" t="s">
        <v>196</v>
      </c>
      <c r="E3993" s="111">
        <v>14500000</v>
      </c>
      <c r="F3993" s="110">
        <f>RANK(E3993,$E$2:$E$4135)</f>
        <v>204</v>
      </c>
      <c r="G3993" s="109">
        <f>PERCENTRANK($E$2:$E$4135,E3993)</f>
        <v>0.95</v>
      </c>
    </row>
    <row r="3994" spans="1:7">
      <c r="A3994" s="95">
        <v>2014</v>
      </c>
      <c r="B3994" s="95" t="s">
        <v>53</v>
      </c>
      <c r="C3994" s="95" t="s">
        <v>73</v>
      </c>
      <c r="D3994" s="95" t="s">
        <v>396</v>
      </c>
      <c r="E3994" s="111">
        <v>16000000</v>
      </c>
      <c r="F3994" s="110">
        <f>RANK(E3994,$E$2:$E$4135)</f>
        <v>132</v>
      </c>
      <c r="G3994" s="109">
        <f>PERCENTRANK($E$2:$E$4135,E3994)</f>
        <v>0.96499999999999997</v>
      </c>
    </row>
    <row r="3995" spans="1:7">
      <c r="A3995" s="95">
        <v>2014</v>
      </c>
      <c r="B3995" s="95" t="s">
        <v>53</v>
      </c>
      <c r="C3995" s="95" t="s">
        <v>73</v>
      </c>
      <c r="D3995" s="95" t="s">
        <v>1600</v>
      </c>
      <c r="E3995" s="111">
        <v>501000</v>
      </c>
      <c r="F3995" s="110">
        <f>RANK(E3995,$E$2:$E$4135)</f>
        <v>2989</v>
      </c>
      <c r="G3995" s="109">
        <f>PERCENTRANK($E$2:$E$4135,E3995)</f>
        <v>0.27300000000000002</v>
      </c>
    </row>
    <row r="3996" spans="1:7">
      <c r="A3996" s="95">
        <v>2014</v>
      </c>
      <c r="B3996" s="95" t="s">
        <v>53</v>
      </c>
      <c r="C3996" s="95" t="s">
        <v>73</v>
      </c>
      <c r="D3996" s="95" t="s">
        <v>1601</v>
      </c>
      <c r="E3996" s="111">
        <v>845000</v>
      </c>
      <c r="F3996" s="110">
        <f>RANK(E3996,$E$2:$E$4135)</f>
        <v>2358</v>
      </c>
      <c r="G3996" s="109">
        <f>PERCENTRANK($E$2:$E$4135,E3996)</f>
        <v>0.42899999999999999</v>
      </c>
    </row>
    <row r="3997" spans="1:7">
      <c r="A3997" s="95">
        <v>2014</v>
      </c>
      <c r="B3997" s="95" t="s">
        <v>53</v>
      </c>
      <c r="C3997" s="95" t="s">
        <v>73</v>
      </c>
      <c r="D3997" s="95" t="s">
        <v>1083</v>
      </c>
      <c r="E3997" s="111">
        <v>12500000</v>
      </c>
      <c r="F3997" s="110">
        <f>RANK(E3997,$E$2:$E$4135)</f>
        <v>292</v>
      </c>
      <c r="G3997" s="109">
        <f>PERCENTRANK($E$2:$E$4135,E3997)</f>
        <v>0.92600000000000005</v>
      </c>
    </row>
    <row r="3998" spans="1:7">
      <c r="A3998" s="95">
        <v>2014</v>
      </c>
      <c r="B3998" s="95" t="s">
        <v>53</v>
      </c>
      <c r="C3998" s="95" t="s">
        <v>73</v>
      </c>
      <c r="D3998" s="95" t="s">
        <v>750</v>
      </c>
      <c r="E3998" s="111">
        <v>5500000</v>
      </c>
      <c r="F3998" s="110">
        <f>RANK(E3998,$E$2:$E$4135)</f>
        <v>866</v>
      </c>
      <c r="G3998" s="109">
        <f>PERCENTRANK($E$2:$E$4135,E3998)</f>
        <v>0.78100000000000003</v>
      </c>
    </row>
    <row r="3999" spans="1:7">
      <c r="A3999" s="95">
        <v>2014</v>
      </c>
      <c r="B3999" s="95" t="s">
        <v>53</v>
      </c>
      <c r="C3999" s="95" t="s">
        <v>73</v>
      </c>
      <c r="D3999" s="95" t="s">
        <v>1277</v>
      </c>
      <c r="E3999" s="111">
        <v>512000</v>
      </c>
      <c r="F3999" s="110">
        <f>RANK(E3999,$E$2:$E$4135)</f>
        <v>2734</v>
      </c>
      <c r="G3999" s="109">
        <f>PERCENTRANK($E$2:$E$4135,E3999)</f>
        <v>0.33700000000000002</v>
      </c>
    </row>
    <row r="4000" spans="1:7">
      <c r="A4000" s="95">
        <v>2014</v>
      </c>
      <c r="B4000" s="95" t="s">
        <v>53</v>
      </c>
      <c r="C4000" s="95" t="s">
        <v>73</v>
      </c>
      <c r="D4000" s="95" t="s">
        <v>755</v>
      </c>
      <c r="E4000" s="111">
        <v>8250000</v>
      </c>
      <c r="F4000" s="110">
        <f>RANK(E4000,$E$2:$E$4135)</f>
        <v>560</v>
      </c>
      <c r="G4000" s="109">
        <f>PERCENTRANK($E$2:$E$4135,E4000)</f>
        <v>0.86299999999999999</v>
      </c>
    </row>
    <row r="4001" spans="1:7">
      <c r="A4001" s="95">
        <v>2014</v>
      </c>
      <c r="B4001" s="95" t="s">
        <v>53</v>
      </c>
      <c r="C4001" s="95" t="s">
        <v>73</v>
      </c>
      <c r="D4001" s="95" t="s">
        <v>178</v>
      </c>
      <c r="E4001" s="111">
        <v>6666667</v>
      </c>
      <c r="F4001" s="110">
        <f>RANK(E4001,$E$2:$E$4135)</f>
        <v>738</v>
      </c>
      <c r="G4001" s="109">
        <f>PERCENTRANK($E$2:$E$4135,E4001)</f>
        <v>0.82099999999999995</v>
      </c>
    </row>
    <row r="4002" spans="1:7">
      <c r="A4002" s="95">
        <v>2014</v>
      </c>
      <c r="B4002" s="95" t="s">
        <v>53</v>
      </c>
      <c r="C4002" s="95" t="s">
        <v>73</v>
      </c>
      <c r="D4002" s="95" t="s">
        <v>1279</v>
      </c>
      <c r="E4002" s="111">
        <v>5000000</v>
      </c>
      <c r="F4002" s="110">
        <f>RANK(E4002,$E$2:$E$4135)</f>
        <v>956</v>
      </c>
      <c r="G4002" s="109">
        <f>PERCENTRANK($E$2:$E$4135,E4002)</f>
        <v>0.75600000000000001</v>
      </c>
    </row>
    <row r="4003" spans="1:7">
      <c r="A4003" s="95">
        <v>2014</v>
      </c>
      <c r="B4003" s="95" t="s">
        <v>45</v>
      </c>
      <c r="C4003" s="95" t="s">
        <v>73</v>
      </c>
      <c r="D4003" s="95" t="s">
        <v>739</v>
      </c>
      <c r="E4003" s="111">
        <v>20000000</v>
      </c>
      <c r="F4003" s="110">
        <f>RANK(E4003,$E$2:$E$4135)</f>
        <v>59</v>
      </c>
      <c r="G4003" s="109">
        <f>PERCENTRANK($E$2:$E$4135,E4003)</f>
        <v>0.98299999999999998</v>
      </c>
    </row>
    <row r="4004" spans="1:7">
      <c r="A4004" s="95">
        <v>2014</v>
      </c>
      <c r="B4004" s="95" t="s">
        <v>46</v>
      </c>
      <c r="C4004" s="95" t="s">
        <v>73</v>
      </c>
      <c r="D4004" s="95" t="s">
        <v>1445</v>
      </c>
      <c r="E4004" s="111">
        <v>516000</v>
      </c>
      <c r="F4004" s="110">
        <f>RANK(E4004,$E$2:$E$4135)</f>
        <v>2683</v>
      </c>
      <c r="G4004" s="109">
        <f>PERCENTRANK($E$2:$E$4135,E4004)</f>
        <v>0.35</v>
      </c>
    </row>
    <row r="4005" spans="1:7">
      <c r="A4005" s="95">
        <v>2014</v>
      </c>
      <c r="B4005" s="95" t="s">
        <v>46</v>
      </c>
      <c r="C4005" s="95" t="s">
        <v>73</v>
      </c>
      <c r="D4005" s="95" t="s">
        <v>994</v>
      </c>
      <c r="E4005" s="111">
        <v>1200000</v>
      </c>
      <c r="F4005" s="110">
        <f>RANK(E4005,$E$2:$E$4135)</f>
        <v>2069</v>
      </c>
      <c r="G4005" s="109">
        <f>PERCENTRANK($E$2:$E$4135,E4005)</f>
        <v>0.49399999999999999</v>
      </c>
    </row>
    <row r="4006" spans="1:7">
      <c r="A4006" s="95">
        <v>2014</v>
      </c>
      <c r="B4006" s="95" t="s">
        <v>46</v>
      </c>
      <c r="C4006" s="95" t="s">
        <v>73</v>
      </c>
      <c r="D4006" s="95" t="s">
        <v>1602</v>
      </c>
      <c r="E4006" s="111">
        <v>500000</v>
      </c>
      <c r="F4006" s="110">
        <f>RANK(E4006,$E$2:$E$4135)</f>
        <v>3014</v>
      </c>
      <c r="G4006" s="109">
        <f>PERCENTRANK($E$2:$E$4135,E4006)</f>
        <v>0.252</v>
      </c>
    </row>
    <row r="4007" spans="1:7">
      <c r="A4007" s="95">
        <v>2014</v>
      </c>
      <c r="B4007" s="95" t="s">
        <v>46</v>
      </c>
      <c r="C4007" s="95" t="s">
        <v>73</v>
      </c>
      <c r="D4007" s="95" t="s">
        <v>1280</v>
      </c>
      <c r="E4007" s="111">
        <v>1000000</v>
      </c>
      <c r="F4007" s="110">
        <f>RANK(E4007,$E$2:$E$4135)</f>
        <v>2160</v>
      </c>
      <c r="G4007" s="109">
        <f>PERCENTRANK($E$2:$E$4135,E4007)</f>
        <v>0.45800000000000002</v>
      </c>
    </row>
    <row r="4008" spans="1:7">
      <c r="A4008" s="95">
        <v>2014</v>
      </c>
      <c r="B4008" s="95" t="s">
        <v>46</v>
      </c>
      <c r="C4008" s="95" t="s">
        <v>73</v>
      </c>
      <c r="D4008" s="95" t="s">
        <v>794</v>
      </c>
      <c r="E4008" s="111">
        <v>3000000</v>
      </c>
      <c r="F4008" s="110">
        <f>RANK(E4008,$E$2:$E$4135)</f>
        <v>1398</v>
      </c>
      <c r="G4008" s="109">
        <f>PERCENTRANK($E$2:$E$4135,E4008)</f>
        <v>0.64700000000000002</v>
      </c>
    </row>
    <row r="4009" spans="1:7">
      <c r="A4009" s="95">
        <v>2014</v>
      </c>
      <c r="B4009" s="95" t="s">
        <v>46</v>
      </c>
      <c r="C4009" s="95" t="s">
        <v>73</v>
      </c>
      <c r="D4009" s="95" t="s">
        <v>1281</v>
      </c>
      <c r="E4009" s="111">
        <v>521000</v>
      </c>
      <c r="F4009" s="110">
        <f>RANK(E4009,$E$2:$E$4135)</f>
        <v>2646</v>
      </c>
      <c r="G4009" s="109">
        <f>PERCENTRANK($E$2:$E$4135,E4009)</f>
        <v>0.35899999999999999</v>
      </c>
    </row>
    <row r="4010" spans="1:7">
      <c r="A4010" s="95">
        <v>2014</v>
      </c>
      <c r="B4010" s="95" t="s">
        <v>46</v>
      </c>
      <c r="C4010" s="95" t="s">
        <v>73</v>
      </c>
      <c r="D4010" s="95" t="s">
        <v>1086</v>
      </c>
      <c r="E4010" s="111">
        <v>1290000</v>
      </c>
      <c r="F4010" s="110">
        <f>RANK(E4010,$E$2:$E$4135)</f>
        <v>2030</v>
      </c>
      <c r="G4010" s="109">
        <f>PERCENTRANK($E$2:$E$4135,E4010)</f>
        <v>0.50900000000000001</v>
      </c>
    </row>
    <row r="4011" spans="1:7">
      <c r="A4011" s="95">
        <v>2014</v>
      </c>
      <c r="B4011" s="95" t="s">
        <v>46</v>
      </c>
      <c r="C4011" s="95" t="s">
        <v>73</v>
      </c>
      <c r="D4011" s="95" t="s">
        <v>608</v>
      </c>
      <c r="E4011" s="111">
        <v>5250000</v>
      </c>
      <c r="F4011" s="110">
        <f>RANK(E4011,$E$2:$E$4135)</f>
        <v>917</v>
      </c>
      <c r="G4011" s="109">
        <f>PERCENTRANK($E$2:$E$4135,E4011)</f>
        <v>0.77500000000000002</v>
      </c>
    </row>
    <row r="4012" spans="1:7">
      <c r="A4012" s="95">
        <v>2014</v>
      </c>
      <c r="B4012" s="95" t="s">
        <v>46</v>
      </c>
      <c r="C4012" s="95" t="s">
        <v>73</v>
      </c>
      <c r="D4012" s="95" t="s">
        <v>769</v>
      </c>
      <c r="E4012" s="111">
        <v>7750000</v>
      </c>
      <c r="F4012" s="110">
        <f>RANK(E4012,$E$2:$E$4135)</f>
        <v>607</v>
      </c>
      <c r="G4012" s="109">
        <f>PERCENTRANK($E$2:$E$4135,E4012)</f>
        <v>0.85199999999999998</v>
      </c>
    </row>
    <row r="4013" spans="1:7">
      <c r="A4013" s="95">
        <v>2014</v>
      </c>
      <c r="B4013" s="95" t="s">
        <v>46</v>
      </c>
      <c r="C4013" s="95" t="s">
        <v>73</v>
      </c>
      <c r="D4013" s="95" t="s">
        <v>771</v>
      </c>
      <c r="E4013" s="111">
        <v>17000000</v>
      </c>
      <c r="F4013" s="110">
        <f>RANK(E4013,$E$2:$E$4135)</f>
        <v>107</v>
      </c>
      <c r="G4013" s="109">
        <f>PERCENTRANK($E$2:$E$4135,E4013)</f>
        <v>0.97199999999999998</v>
      </c>
    </row>
    <row r="4014" spans="1:7">
      <c r="A4014" s="95">
        <v>2014</v>
      </c>
      <c r="B4014" s="95" t="s">
        <v>46</v>
      </c>
      <c r="C4014" s="95" t="s">
        <v>73</v>
      </c>
      <c r="D4014" s="95" t="s">
        <v>1088</v>
      </c>
      <c r="E4014" s="111">
        <v>3250000</v>
      </c>
      <c r="F4014" s="110">
        <f>RANK(E4014,$E$2:$E$4135)</f>
        <v>1340</v>
      </c>
      <c r="G4014" s="109">
        <f>PERCENTRANK($E$2:$E$4135,E4014)</f>
        <v>0.67100000000000004</v>
      </c>
    </row>
    <row r="4015" spans="1:7">
      <c r="A4015" s="95">
        <v>2014</v>
      </c>
      <c r="B4015" s="95" t="s">
        <v>46</v>
      </c>
      <c r="C4015" s="95" t="s">
        <v>73</v>
      </c>
      <c r="D4015" s="95" t="s">
        <v>1449</v>
      </c>
      <c r="E4015" s="111">
        <v>523000</v>
      </c>
      <c r="F4015" s="110">
        <f>RANK(E4015,$E$2:$E$4135)</f>
        <v>2643</v>
      </c>
      <c r="G4015" s="109">
        <f>PERCENTRANK($E$2:$E$4135,E4015)</f>
        <v>0.36</v>
      </c>
    </row>
    <row r="4016" spans="1:7">
      <c r="A4016" s="95">
        <v>2014</v>
      </c>
      <c r="B4016" s="95" t="s">
        <v>46</v>
      </c>
      <c r="C4016" s="95" t="s">
        <v>73</v>
      </c>
      <c r="D4016" s="95" t="s">
        <v>1450</v>
      </c>
      <c r="E4016" s="111">
        <v>518000</v>
      </c>
      <c r="F4016" s="110">
        <f>RANK(E4016,$E$2:$E$4135)</f>
        <v>2670</v>
      </c>
      <c r="G4016" s="109">
        <f>PERCENTRANK($E$2:$E$4135,E4016)</f>
        <v>0.35299999999999998</v>
      </c>
    </row>
    <row r="4017" spans="1:7">
      <c r="A4017" s="95">
        <v>2014</v>
      </c>
      <c r="B4017" s="95" t="s">
        <v>46</v>
      </c>
      <c r="C4017" s="95" t="s">
        <v>73</v>
      </c>
      <c r="D4017" s="95" t="s">
        <v>166</v>
      </c>
      <c r="E4017" s="111">
        <v>15250000</v>
      </c>
      <c r="F4017" s="110">
        <f>RANK(E4017,$E$2:$E$4135)</f>
        <v>168</v>
      </c>
      <c r="G4017" s="109">
        <f>PERCENTRANK($E$2:$E$4135,E4017)</f>
        <v>0.95899999999999996</v>
      </c>
    </row>
    <row r="4018" spans="1:7">
      <c r="A4018" s="95">
        <v>2014</v>
      </c>
      <c r="B4018" s="95" t="s">
        <v>46</v>
      </c>
      <c r="C4018" s="95" t="s">
        <v>73</v>
      </c>
      <c r="D4018" s="95" t="s">
        <v>1283</v>
      </c>
      <c r="E4018" s="111">
        <v>535000</v>
      </c>
      <c r="F4018" s="110">
        <f>RANK(E4018,$E$2:$E$4135)</f>
        <v>2595</v>
      </c>
      <c r="G4018" s="109">
        <f>PERCENTRANK($E$2:$E$4135,E4018)</f>
        <v>0.371</v>
      </c>
    </row>
    <row r="4019" spans="1:7">
      <c r="A4019" s="95">
        <v>2014</v>
      </c>
      <c r="B4019" s="95" t="s">
        <v>46</v>
      </c>
      <c r="C4019" s="95" t="s">
        <v>73</v>
      </c>
      <c r="D4019" s="95" t="s">
        <v>1603</v>
      </c>
      <c r="E4019" s="111">
        <v>509000</v>
      </c>
      <c r="F4019" s="110">
        <f>RANK(E4019,$E$2:$E$4135)</f>
        <v>2789</v>
      </c>
      <c r="G4019" s="109">
        <f>PERCENTRANK($E$2:$E$4135,E4019)</f>
        <v>0.32400000000000001</v>
      </c>
    </row>
    <row r="4020" spans="1:7">
      <c r="A4020" s="95">
        <v>2014</v>
      </c>
      <c r="B4020" s="95" t="s">
        <v>46</v>
      </c>
      <c r="C4020" s="95" t="s">
        <v>73</v>
      </c>
      <c r="D4020" s="95" t="s">
        <v>1604</v>
      </c>
      <c r="E4020" s="111">
        <v>505000</v>
      </c>
      <c r="F4020" s="110">
        <f>RANK(E4020,$E$2:$E$4135)</f>
        <v>2846</v>
      </c>
      <c r="G4020" s="109">
        <f>PERCENTRANK($E$2:$E$4135,E4020)</f>
        <v>0.30499999999999999</v>
      </c>
    </row>
    <row r="4021" spans="1:7">
      <c r="A4021" s="95">
        <v>2014</v>
      </c>
      <c r="B4021" s="95" t="s">
        <v>46</v>
      </c>
      <c r="C4021" s="95" t="s">
        <v>73</v>
      </c>
      <c r="D4021" s="95" t="s">
        <v>1451</v>
      </c>
      <c r="E4021" s="111">
        <v>521000</v>
      </c>
      <c r="F4021" s="110">
        <f>RANK(E4021,$E$2:$E$4135)</f>
        <v>2646</v>
      </c>
      <c r="G4021" s="109">
        <f>PERCENTRANK($E$2:$E$4135,E4021)</f>
        <v>0.35899999999999999</v>
      </c>
    </row>
    <row r="4022" spans="1:7">
      <c r="A4022" s="95">
        <v>2014</v>
      </c>
      <c r="B4022" s="95" t="s">
        <v>46</v>
      </c>
      <c r="C4022" s="95" t="s">
        <v>73</v>
      </c>
      <c r="D4022" s="95" t="s">
        <v>779</v>
      </c>
      <c r="E4022" s="111">
        <v>15000000</v>
      </c>
      <c r="F4022" s="110">
        <f>RANK(E4022,$E$2:$E$4135)</f>
        <v>171</v>
      </c>
      <c r="G4022" s="109">
        <f>PERCENTRANK($E$2:$E$4135,E4022)</f>
        <v>0.95299999999999996</v>
      </c>
    </row>
    <row r="4023" spans="1:7">
      <c r="A4023" s="95">
        <v>2014</v>
      </c>
      <c r="B4023" s="95" t="s">
        <v>46</v>
      </c>
      <c r="C4023" s="95" t="s">
        <v>73</v>
      </c>
      <c r="D4023" s="95" t="s">
        <v>780</v>
      </c>
      <c r="E4023" s="111">
        <v>7500000</v>
      </c>
      <c r="F4023" s="110">
        <f>RANK(E4023,$E$2:$E$4135)</f>
        <v>625</v>
      </c>
      <c r="G4023" s="109">
        <f>PERCENTRANK($E$2:$E$4135,E4023)</f>
        <v>0.84299999999999997</v>
      </c>
    </row>
    <row r="4024" spans="1:7">
      <c r="A4024" s="95">
        <v>2014</v>
      </c>
      <c r="B4024" s="95" t="s">
        <v>46</v>
      </c>
      <c r="C4024" s="95" t="s">
        <v>73</v>
      </c>
      <c r="D4024" s="95" t="s">
        <v>534</v>
      </c>
      <c r="E4024" s="111">
        <v>1000000</v>
      </c>
      <c r="F4024" s="110">
        <f>RANK(E4024,$E$2:$E$4135)</f>
        <v>2160</v>
      </c>
      <c r="G4024" s="109">
        <f>PERCENTRANK($E$2:$E$4135,E4024)</f>
        <v>0.45800000000000002</v>
      </c>
    </row>
    <row r="4025" spans="1:7">
      <c r="A4025" s="95">
        <v>2014</v>
      </c>
      <c r="B4025" s="95" t="s">
        <v>46</v>
      </c>
      <c r="C4025" s="95" t="s">
        <v>73</v>
      </c>
      <c r="D4025" s="95" t="s">
        <v>278</v>
      </c>
      <c r="E4025" s="111">
        <v>15500000</v>
      </c>
      <c r="F4025" s="110">
        <f>RANK(E4025,$E$2:$E$4135)</f>
        <v>157</v>
      </c>
      <c r="G4025" s="109">
        <f>PERCENTRANK($E$2:$E$4135,E4025)</f>
        <v>0.96099999999999997</v>
      </c>
    </row>
    <row r="4026" spans="1:7">
      <c r="A4026" s="95">
        <v>2014</v>
      </c>
      <c r="B4026" s="95" t="s">
        <v>46</v>
      </c>
      <c r="C4026" s="95" t="s">
        <v>73</v>
      </c>
      <c r="D4026" s="95" t="s">
        <v>1284</v>
      </c>
      <c r="E4026" s="111">
        <v>519000</v>
      </c>
      <c r="F4026" s="110">
        <f>RANK(E4026,$E$2:$E$4135)</f>
        <v>2666</v>
      </c>
      <c r="G4026" s="109">
        <f>PERCENTRANK($E$2:$E$4135,E4026)</f>
        <v>0.35399999999999998</v>
      </c>
    </row>
    <row r="4027" spans="1:7">
      <c r="A4027" s="95">
        <v>2014</v>
      </c>
      <c r="B4027" s="95" t="s">
        <v>46</v>
      </c>
      <c r="C4027" s="95" t="s">
        <v>73</v>
      </c>
      <c r="D4027" s="95" t="s">
        <v>1452</v>
      </c>
      <c r="E4027" s="111">
        <v>521000</v>
      </c>
      <c r="F4027" s="110">
        <f>RANK(E4027,$E$2:$E$4135)</f>
        <v>2646</v>
      </c>
      <c r="G4027" s="109">
        <f>PERCENTRANK($E$2:$E$4135,E4027)</f>
        <v>0.35899999999999999</v>
      </c>
    </row>
    <row r="4028" spans="1:7">
      <c r="A4028" s="95">
        <v>2014</v>
      </c>
      <c r="B4028" s="95" t="s">
        <v>46</v>
      </c>
      <c r="C4028" s="95" t="s">
        <v>73</v>
      </c>
      <c r="D4028" s="95" t="s">
        <v>1605</v>
      </c>
      <c r="E4028" s="111">
        <v>505000</v>
      </c>
      <c r="F4028" s="110">
        <f>RANK(E4028,$E$2:$E$4135)</f>
        <v>2846</v>
      </c>
      <c r="G4028" s="109">
        <f>PERCENTRANK($E$2:$E$4135,E4028)</f>
        <v>0.30499999999999999</v>
      </c>
    </row>
    <row r="4029" spans="1:7">
      <c r="A4029" s="95">
        <v>2014</v>
      </c>
      <c r="B4029" s="95" t="s">
        <v>46</v>
      </c>
      <c r="C4029" s="95" t="s">
        <v>73</v>
      </c>
      <c r="D4029" s="95" t="s">
        <v>1606</v>
      </c>
      <c r="E4029" s="111">
        <v>510000</v>
      </c>
      <c r="F4029" s="110">
        <f>RANK(E4029,$E$2:$E$4135)</f>
        <v>2760</v>
      </c>
      <c r="G4029" s="109">
        <f>PERCENTRANK($E$2:$E$4135,E4029)</f>
        <v>0.32700000000000001</v>
      </c>
    </row>
    <row r="4030" spans="1:7">
      <c r="A4030" s="95">
        <v>2014</v>
      </c>
      <c r="B4030" s="95" t="s">
        <v>46</v>
      </c>
      <c r="C4030" s="95" t="s">
        <v>73</v>
      </c>
      <c r="D4030" s="95" t="s">
        <v>788</v>
      </c>
      <c r="E4030" s="111">
        <v>19500000</v>
      </c>
      <c r="F4030" s="110">
        <f>RANK(E4030,$E$2:$E$4135)</f>
        <v>73</v>
      </c>
      <c r="G4030" s="109">
        <f>PERCENTRANK($E$2:$E$4135,E4030)</f>
        <v>0.98199999999999998</v>
      </c>
    </row>
    <row r="4031" spans="1:7">
      <c r="A4031" s="95">
        <v>2014</v>
      </c>
      <c r="B4031" s="95" t="s">
        <v>46</v>
      </c>
      <c r="C4031" s="95" t="s">
        <v>73</v>
      </c>
      <c r="D4031" s="95" t="s">
        <v>1607</v>
      </c>
      <c r="E4031" s="111">
        <v>500000</v>
      </c>
      <c r="F4031" s="110">
        <f>RANK(E4031,$E$2:$E$4135)</f>
        <v>3014</v>
      </c>
      <c r="G4031" s="109">
        <f>PERCENTRANK($E$2:$E$4135,E4031)</f>
        <v>0.252</v>
      </c>
    </row>
    <row r="4032" spans="1:7">
      <c r="A4032" s="95">
        <v>2014</v>
      </c>
      <c r="B4032" s="95" t="s">
        <v>47</v>
      </c>
      <c r="C4032" s="95" t="s">
        <v>127</v>
      </c>
      <c r="D4032" s="95" t="s">
        <v>1608</v>
      </c>
      <c r="E4032" s="111">
        <v>500000</v>
      </c>
      <c r="F4032" s="110">
        <f>RANK(E4032,$E$2:$E$4135)</f>
        <v>3014</v>
      </c>
      <c r="G4032" s="109">
        <f>PERCENTRANK($E$2:$E$4135,E4032)</f>
        <v>0.252</v>
      </c>
    </row>
    <row r="4033" spans="1:7">
      <c r="A4033" s="95">
        <v>2014</v>
      </c>
      <c r="B4033" s="95" t="s">
        <v>47</v>
      </c>
      <c r="C4033" s="95" t="s">
        <v>127</v>
      </c>
      <c r="D4033" s="95" t="s">
        <v>790</v>
      </c>
      <c r="E4033" s="111">
        <v>4000000</v>
      </c>
      <c r="F4033" s="110">
        <f>RANK(E4033,$E$2:$E$4135)</f>
        <v>1155</v>
      </c>
      <c r="G4033" s="109">
        <f>PERCENTRANK($E$2:$E$4135,E4033)</f>
        <v>0.70799999999999996</v>
      </c>
    </row>
    <row r="4034" spans="1:7">
      <c r="A4034" s="95">
        <v>2014</v>
      </c>
      <c r="B4034" s="95" t="s">
        <v>47</v>
      </c>
      <c r="C4034" s="95" t="s">
        <v>127</v>
      </c>
      <c r="D4034" s="95" t="s">
        <v>683</v>
      </c>
      <c r="E4034" s="111">
        <v>9000000</v>
      </c>
      <c r="F4034" s="110">
        <f>RANK(E4034,$E$2:$E$4135)</f>
        <v>503</v>
      </c>
      <c r="G4034" s="109">
        <f>PERCENTRANK($E$2:$E$4135,E4034)</f>
        <v>0.872</v>
      </c>
    </row>
    <row r="4035" spans="1:7">
      <c r="A4035" s="95">
        <v>2014</v>
      </c>
      <c r="B4035" s="95" t="s">
        <v>47</v>
      </c>
      <c r="C4035" s="95" t="s">
        <v>127</v>
      </c>
      <c r="D4035" s="95" t="s">
        <v>1453</v>
      </c>
      <c r="E4035" s="111">
        <v>516900</v>
      </c>
      <c r="F4035" s="110">
        <f>RANK(E4035,$E$2:$E$4135)</f>
        <v>2680</v>
      </c>
      <c r="G4035" s="109">
        <f>PERCENTRANK($E$2:$E$4135,E4035)</f>
        <v>0.35099999999999998</v>
      </c>
    </row>
    <row r="4036" spans="1:7">
      <c r="A4036" s="95">
        <v>2014</v>
      </c>
      <c r="B4036" s="95" t="s">
        <v>47</v>
      </c>
      <c r="C4036" s="95" t="s">
        <v>127</v>
      </c>
      <c r="D4036" s="95" t="s">
        <v>412</v>
      </c>
      <c r="E4036" s="111">
        <v>4250000</v>
      </c>
      <c r="F4036" s="110">
        <f>RANK(E4036,$E$2:$E$4135)</f>
        <v>1115</v>
      </c>
      <c r="G4036" s="109">
        <f>PERCENTRANK($E$2:$E$4135,E4036)</f>
        <v>0.72499999999999998</v>
      </c>
    </row>
    <row r="4037" spans="1:7">
      <c r="A4037" s="95">
        <v>2014</v>
      </c>
      <c r="B4037" s="95" t="s">
        <v>47</v>
      </c>
      <c r="C4037" s="95" t="s">
        <v>127</v>
      </c>
      <c r="D4037" s="95" t="s">
        <v>104</v>
      </c>
      <c r="E4037" s="111">
        <v>5000000</v>
      </c>
      <c r="F4037" s="110">
        <f>RANK(E4037,$E$2:$E$4135)</f>
        <v>956</v>
      </c>
      <c r="G4037" s="109">
        <f>PERCENTRANK($E$2:$E$4135,E4037)</f>
        <v>0.75600000000000001</v>
      </c>
    </row>
    <row r="4038" spans="1:7">
      <c r="A4038" s="95">
        <v>2014</v>
      </c>
      <c r="B4038" s="95" t="s">
        <v>47</v>
      </c>
      <c r="C4038" s="95" t="s">
        <v>127</v>
      </c>
      <c r="D4038" s="95" t="s">
        <v>1257</v>
      </c>
      <c r="E4038" s="111">
        <v>509700</v>
      </c>
      <c r="F4038" s="110">
        <f>RANK(E4038,$E$2:$E$4135)</f>
        <v>2782</v>
      </c>
      <c r="G4038" s="109">
        <f>PERCENTRANK($E$2:$E$4135,E4038)</f>
        <v>0.32700000000000001</v>
      </c>
    </row>
    <row r="4039" spans="1:7">
      <c r="A4039" s="95">
        <v>2014</v>
      </c>
      <c r="B4039" s="95" t="s">
        <v>47</v>
      </c>
      <c r="C4039" s="95" t="s">
        <v>127</v>
      </c>
      <c r="D4039" s="95" t="s">
        <v>1609</v>
      </c>
      <c r="E4039" s="111">
        <v>507800</v>
      </c>
      <c r="F4039" s="110">
        <f>RANK(E4039,$E$2:$E$4135)</f>
        <v>2801</v>
      </c>
      <c r="G4039" s="109">
        <f>PERCENTRANK($E$2:$E$4135,E4039)</f>
        <v>0.32200000000000001</v>
      </c>
    </row>
    <row r="4040" spans="1:7">
      <c r="A4040" s="95">
        <v>2014</v>
      </c>
      <c r="B4040" s="95" t="s">
        <v>47</v>
      </c>
      <c r="C4040" s="95" t="s">
        <v>127</v>
      </c>
      <c r="D4040" s="95" t="s">
        <v>1610</v>
      </c>
      <c r="E4040" s="111">
        <v>501200</v>
      </c>
      <c r="F4040" s="110">
        <f>RANK(E4040,$E$2:$E$4135)</f>
        <v>2987</v>
      </c>
      <c r="G4040" s="109">
        <f>PERCENTRANK($E$2:$E$4135,E4040)</f>
        <v>0.27700000000000002</v>
      </c>
    </row>
    <row r="4041" spans="1:7">
      <c r="A4041" s="95">
        <v>2014</v>
      </c>
      <c r="B4041" s="95" t="s">
        <v>47</v>
      </c>
      <c r="C4041" s="95" t="s">
        <v>127</v>
      </c>
      <c r="D4041" s="95" t="s">
        <v>246</v>
      </c>
      <c r="E4041" s="111">
        <v>2750000</v>
      </c>
      <c r="F4041" s="110">
        <f>RANK(E4041,$E$2:$E$4135)</f>
        <v>1487</v>
      </c>
      <c r="G4041" s="109">
        <f>PERCENTRANK($E$2:$E$4135,E4041)</f>
        <v>0.63300000000000001</v>
      </c>
    </row>
    <row r="4042" spans="1:7">
      <c r="A4042" s="95">
        <v>2014</v>
      </c>
      <c r="B4042" s="95" t="s">
        <v>47</v>
      </c>
      <c r="C4042" s="95" t="s">
        <v>127</v>
      </c>
      <c r="D4042" s="95" t="s">
        <v>1287</v>
      </c>
      <c r="E4042" s="111">
        <v>517000</v>
      </c>
      <c r="F4042" s="110">
        <f>RANK(E4042,$E$2:$E$4135)</f>
        <v>2676</v>
      </c>
      <c r="G4042" s="109">
        <f>PERCENTRANK($E$2:$E$4135,E4042)</f>
        <v>0.35199999999999998</v>
      </c>
    </row>
    <row r="4043" spans="1:7">
      <c r="A4043" s="95">
        <v>2014</v>
      </c>
      <c r="B4043" s="95" t="s">
        <v>47</v>
      </c>
      <c r="C4043" s="95" t="s">
        <v>127</v>
      </c>
      <c r="D4043" s="95" t="s">
        <v>801</v>
      </c>
      <c r="E4043" s="111">
        <v>3700000</v>
      </c>
      <c r="F4043" s="110">
        <f>RANK(E4043,$E$2:$E$4135)</f>
        <v>1253</v>
      </c>
      <c r="G4043" s="109">
        <f>PERCENTRANK($E$2:$E$4135,E4043)</f>
        <v>0.69499999999999995</v>
      </c>
    </row>
    <row r="4044" spans="1:7">
      <c r="A4044" s="95">
        <v>2014</v>
      </c>
      <c r="B4044" s="95" t="s">
        <v>47</v>
      </c>
      <c r="C4044" s="95" t="s">
        <v>127</v>
      </c>
      <c r="D4044" s="95" t="s">
        <v>475</v>
      </c>
      <c r="E4044" s="111">
        <v>1000000</v>
      </c>
      <c r="F4044" s="110">
        <f>RANK(E4044,$E$2:$E$4135)</f>
        <v>2160</v>
      </c>
      <c r="G4044" s="109">
        <f>PERCENTRANK($E$2:$E$4135,E4044)</f>
        <v>0.45800000000000002</v>
      </c>
    </row>
    <row r="4045" spans="1:7">
      <c r="A4045" s="95">
        <v>2014</v>
      </c>
      <c r="B4045" s="95" t="s">
        <v>47</v>
      </c>
      <c r="C4045" s="95" t="s">
        <v>127</v>
      </c>
      <c r="D4045" s="95" t="s">
        <v>803</v>
      </c>
      <c r="E4045" s="111">
        <v>7500000</v>
      </c>
      <c r="F4045" s="110">
        <f>RANK(E4045,$E$2:$E$4135)</f>
        <v>625</v>
      </c>
      <c r="G4045" s="109">
        <f>PERCENTRANK($E$2:$E$4135,E4045)</f>
        <v>0.84299999999999997</v>
      </c>
    </row>
    <row r="4046" spans="1:7">
      <c r="A4046" s="95">
        <v>2014</v>
      </c>
      <c r="B4046" s="95" t="s">
        <v>47</v>
      </c>
      <c r="C4046" s="95" t="s">
        <v>127</v>
      </c>
      <c r="D4046" s="95" t="s">
        <v>1072</v>
      </c>
      <c r="E4046" s="111">
        <v>504200</v>
      </c>
      <c r="F4046" s="110">
        <f>RANK(E4046,$E$2:$E$4135)</f>
        <v>2892</v>
      </c>
      <c r="G4046" s="109">
        <f>PERCENTRANK($E$2:$E$4135,E4046)</f>
        <v>0.3</v>
      </c>
    </row>
    <row r="4047" spans="1:7">
      <c r="A4047" s="95">
        <v>2014</v>
      </c>
      <c r="B4047" s="95" t="s">
        <v>47</v>
      </c>
      <c r="C4047" s="95" t="s">
        <v>127</v>
      </c>
      <c r="D4047" s="95" t="s">
        <v>1094</v>
      </c>
      <c r="E4047" s="111">
        <v>1450000</v>
      </c>
      <c r="F4047" s="110">
        <f>RANK(E4047,$E$2:$E$4135)</f>
        <v>1957</v>
      </c>
      <c r="G4047" s="109">
        <f>PERCENTRANK($E$2:$E$4135,E4047)</f>
        <v>0.52500000000000002</v>
      </c>
    </row>
    <row r="4048" spans="1:7">
      <c r="A4048" s="95">
        <v>2014</v>
      </c>
      <c r="B4048" s="95" t="s">
        <v>47</v>
      </c>
      <c r="C4048" s="95" t="s">
        <v>127</v>
      </c>
      <c r="D4048" s="95" t="s">
        <v>864</v>
      </c>
      <c r="E4048" s="111">
        <v>1750000</v>
      </c>
      <c r="F4048" s="110">
        <f>RANK(E4048,$E$2:$E$4135)</f>
        <v>1807</v>
      </c>
      <c r="G4048" s="109">
        <f>PERCENTRANK($E$2:$E$4135,E4048)</f>
        <v>0.55600000000000005</v>
      </c>
    </row>
    <row r="4049" spans="1:7">
      <c r="A4049" s="95">
        <v>2014</v>
      </c>
      <c r="B4049" s="95" t="s">
        <v>47</v>
      </c>
      <c r="C4049" s="95" t="s">
        <v>127</v>
      </c>
      <c r="D4049" s="95" t="s">
        <v>1611</v>
      </c>
      <c r="E4049" s="111">
        <v>504200</v>
      </c>
      <c r="F4049" s="110">
        <f>RANK(E4049,$E$2:$E$4135)</f>
        <v>2892</v>
      </c>
      <c r="G4049" s="109">
        <f>PERCENTRANK($E$2:$E$4135,E4049)</f>
        <v>0.3</v>
      </c>
    </row>
    <row r="4050" spans="1:7">
      <c r="A4050" s="95">
        <v>2014</v>
      </c>
      <c r="B4050" s="95" t="s">
        <v>47</v>
      </c>
      <c r="C4050" s="95" t="s">
        <v>127</v>
      </c>
      <c r="D4050" s="95" t="s">
        <v>362</v>
      </c>
      <c r="E4050" s="111">
        <v>1500000</v>
      </c>
      <c r="F4050" s="110">
        <f>RANK(E4050,$E$2:$E$4135)</f>
        <v>1886</v>
      </c>
      <c r="G4050" s="109">
        <f>PERCENTRANK($E$2:$E$4135,E4050)</f>
        <v>0.52800000000000002</v>
      </c>
    </row>
    <row r="4051" spans="1:7">
      <c r="A4051" s="95">
        <v>2014</v>
      </c>
      <c r="B4051" s="95" t="s">
        <v>47</v>
      </c>
      <c r="C4051" s="95" t="s">
        <v>127</v>
      </c>
      <c r="D4051" s="95" t="s">
        <v>1612</v>
      </c>
      <c r="E4051" s="111">
        <v>503100</v>
      </c>
      <c r="F4051" s="110">
        <f>RANK(E4051,$E$2:$E$4135)</f>
        <v>2915</v>
      </c>
      <c r="G4051" s="109">
        <f>PERCENTRANK($E$2:$E$4135,E4051)</f>
        <v>0.29399999999999998</v>
      </c>
    </row>
    <row r="4052" spans="1:7">
      <c r="A4052" s="95">
        <v>2014</v>
      </c>
      <c r="B4052" s="95" t="s">
        <v>47</v>
      </c>
      <c r="C4052" s="95" t="s">
        <v>127</v>
      </c>
      <c r="D4052" s="95" t="s">
        <v>1095</v>
      </c>
      <c r="E4052" s="111">
        <v>3000000</v>
      </c>
      <c r="F4052" s="110">
        <f>RANK(E4052,$E$2:$E$4135)</f>
        <v>1398</v>
      </c>
      <c r="G4052" s="109">
        <f>PERCENTRANK($E$2:$E$4135,E4052)</f>
        <v>0.64700000000000002</v>
      </c>
    </row>
    <row r="4053" spans="1:7">
      <c r="A4053" s="95">
        <v>2014</v>
      </c>
      <c r="B4053" s="95" t="s">
        <v>47</v>
      </c>
      <c r="C4053" s="95" t="s">
        <v>127</v>
      </c>
      <c r="D4053" s="95" t="s">
        <v>807</v>
      </c>
      <c r="E4053" s="111">
        <v>14000000</v>
      </c>
      <c r="F4053" s="110">
        <f>RANK(E4053,$E$2:$E$4135)</f>
        <v>216</v>
      </c>
      <c r="G4053" s="109">
        <f>PERCENTRANK($E$2:$E$4135,E4053)</f>
        <v>0.94299999999999995</v>
      </c>
    </row>
    <row r="4054" spans="1:7">
      <c r="A4054" s="95">
        <v>2014</v>
      </c>
      <c r="B4054" s="95" t="s">
        <v>47</v>
      </c>
      <c r="C4054" s="95" t="s">
        <v>127</v>
      </c>
      <c r="D4054" s="95" t="s">
        <v>699</v>
      </c>
      <c r="E4054" s="111">
        <v>750000</v>
      </c>
      <c r="F4054" s="110">
        <f>RANK(E4054,$E$2:$E$4135)</f>
        <v>2413</v>
      </c>
      <c r="G4054" s="109">
        <f>PERCENTRANK($E$2:$E$4135,E4054)</f>
        <v>0.40600000000000003</v>
      </c>
    </row>
    <row r="4055" spans="1:7">
      <c r="A4055" s="95">
        <v>2014</v>
      </c>
      <c r="B4055" s="95" t="s">
        <v>47</v>
      </c>
      <c r="C4055" s="95" t="s">
        <v>127</v>
      </c>
      <c r="D4055" s="95" t="s">
        <v>808</v>
      </c>
      <c r="E4055" s="111">
        <v>1475000</v>
      </c>
      <c r="F4055" s="110">
        <f>RANK(E4055,$E$2:$E$4135)</f>
        <v>1951</v>
      </c>
      <c r="G4055" s="109">
        <f>PERCENTRANK($E$2:$E$4135,E4055)</f>
        <v>0.52700000000000002</v>
      </c>
    </row>
    <row r="4056" spans="1:7">
      <c r="A4056" s="95">
        <v>2014</v>
      </c>
      <c r="B4056" s="95" t="s">
        <v>47</v>
      </c>
      <c r="C4056" s="95" t="s">
        <v>127</v>
      </c>
      <c r="D4056" s="95" t="s">
        <v>815</v>
      </c>
      <c r="E4056" s="111">
        <v>7000000</v>
      </c>
      <c r="F4056" s="110">
        <f>RANK(E4056,$E$2:$E$4135)</f>
        <v>681</v>
      </c>
      <c r="G4056" s="109">
        <f>PERCENTRANK($E$2:$E$4135,E4056)</f>
        <v>0.82599999999999996</v>
      </c>
    </row>
    <row r="4057" spans="1:7">
      <c r="A4057" s="95">
        <v>2014</v>
      </c>
      <c r="B4057" s="95" t="s">
        <v>48</v>
      </c>
      <c r="C4057" s="95" t="s">
        <v>127</v>
      </c>
      <c r="D4057" s="95" t="s">
        <v>1613</v>
      </c>
      <c r="E4057" s="111">
        <v>501000</v>
      </c>
      <c r="F4057" s="110">
        <f>RANK(E4057,$E$2:$E$4135)</f>
        <v>2989</v>
      </c>
      <c r="G4057" s="109">
        <f>PERCENTRANK($E$2:$E$4135,E4057)</f>
        <v>0.27300000000000002</v>
      </c>
    </row>
    <row r="4058" spans="1:7">
      <c r="A4058" s="95">
        <v>2014</v>
      </c>
      <c r="B4058" s="95" t="s">
        <v>48</v>
      </c>
      <c r="C4058" s="95" t="s">
        <v>127</v>
      </c>
      <c r="D4058" s="95" t="s">
        <v>816</v>
      </c>
      <c r="E4058" s="111">
        <v>6475000</v>
      </c>
      <c r="F4058" s="110">
        <f>RANK(E4058,$E$2:$E$4135)</f>
        <v>767</v>
      </c>
      <c r="G4058" s="109">
        <f>PERCENTRANK($E$2:$E$4135,E4058)</f>
        <v>0.81399999999999995</v>
      </c>
    </row>
    <row r="4059" spans="1:7">
      <c r="A4059" s="95">
        <v>2014</v>
      </c>
      <c r="B4059" s="95" t="s">
        <v>48</v>
      </c>
      <c r="C4059" s="95" t="s">
        <v>127</v>
      </c>
      <c r="D4059" s="95" t="s">
        <v>1103</v>
      </c>
      <c r="E4059" s="111">
        <v>1800000</v>
      </c>
      <c r="F4059" s="110">
        <f>RANK(E4059,$E$2:$E$4135)</f>
        <v>1791</v>
      </c>
      <c r="G4059" s="109">
        <f>PERCENTRANK($E$2:$E$4135,E4059)</f>
        <v>0.56499999999999995</v>
      </c>
    </row>
    <row r="4060" spans="1:7">
      <c r="A4060" s="95">
        <v>2014</v>
      </c>
      <c r="B4060" s="95" t="s">
        <v>48</v>
      </c>
      <c r="C4060" s="95" t="s">
        <v>127</v>
      </c>
      <c r="D4060" s="95" t="s">
        <v>157</v>
      </c>
      <c r="E4060" s="111">
        <v>17000000</v>
      </c>
      <c r="F4060" s="110">
        <f>RANK(E4060,$E$2:$E$4135)</f>
        <v>107</v>
      </c>
      <c r="G4060" s="109">
        <f>PERCENTRANK($E$2:$E$4135,E4060)</f>
        <v>0.97199999999999998</v>
      </c>
    </row>
    <row r="4061" spans="1:7">
      <c r="A4061" s="95">
        <v>2014</v>
      </c>
      <c r="B4061" s="95" t="s">
        <v>48</v>
      </c>
      <c r="C4061" s="95" t="s">
        <v>127</v>
      </c>
      <c r="D4061" s="95" t="s">
        <v>1286</v>
      </c>
      <c r="E4061" s="111">
        <v>502232</v>
      </c>
      <c r="F4061" s="110">
        <f>RANK(E4061,$E$2:$E$4135)</f>
        <v>2946</v>
      </c>
      <c r="G4061" s="109">
        <f>PERCENTRANK($E$2:$E$4135,E4061)</f>
        <v>0.28699999999999998</v>
      </c>
    </row>
    <row r="4062" spans="1:7">
      <c r="A4062" s="95">
        <v>2014</v>
      </c>
      <c r="B4062" s="95" t="s">
        <v>48</v>
      </c>
      <c r="C4062" s="95" t="s">
        <v>127</v>
      </c>
      <c r="D4062" s="95" t="s">
        <v>1614</v>
      </c>
      <c r="E4062" s="111">
        <v>502000</v>
      </c>
      <c r="F4062" s="110">
        <f>RANK(E4062,$E$2:$E$4135)</f>
        <v>2950</v>
      </c>
      <c r="G4062" s="109">
        <f>PERCENTRANK($E$2:$E$4135,E4062)</f>
        <v>0.28100000000000003</v>
      </c>
    </row>
    <row r="4063" spans="1:7">
      <c r="A4063" s="95">
        <v>2014</v>
      </c>
      <c r="B4063" s="95" t="s">
        <v>48</v>
      </c>
      <c r="C4063" s="95" t="s">
        <v>127</v>
      </c>
      <c r="D4063" s="95" t="s">
        <v>267</v>
      </c>
      <c r="E4063" s="111">
        <v>14000000</v>
      </c>
      <c r="F4063" s="110">
        <f>RANK(E4063,$E$2:$E$4135)</f>
        <v>216</v>
      </c>
      <c r="G4063" s="109">
        <f>PERCENTRANK($E$2:$E$4135,E4063)</f>
        <v>0.94299999999999995</v>
      </c>
    </row>
    <row r="4064" spans="1:7">
      <c r="A4064" s="95">
        <v>2014</v>
      </c>
      <c r="B4064" s="95" t="s">
        <v>48</v>
      </c>
      <c r="C4064" s="95" t="s">
        <v>127</v>
      </c>
      <c r="D4064" s="95" t="s">
        <v>1615</v>
      </c>
      <c r="E4064" s="111">
        <v>2200000</v>
      </c>
      <c r="F4064" s="110">
        <f>RANK(E4064,$E$2:$E$4135)</f>
        <v>1658</v>
      </c>
      <c r="G4064" s="109">
        <f>PERCENTRANK($E$2:$E$4135,E4064)</f>
        <v>0.59699999999999998</v>
      </c>
    </row>
    <row r="4065" spans="1:7">
      <c r="A4065" s="95">
        <v>2014</v>
      </c>
      <c r="B4065" s="95" t="s">
        <v>48</v>
      </c>
      <c r="C4065" s="95" t="s">
        <v>127</v>
      </c>
      <c r="D4065" s="95" t="s">
        <v>1291</v>
      </c>
      <c r="E4065" s="111">
        <v>10000000</v>
      </c>
      <c r="F4065" s="110">
        <f>RANK(E4065,$E$2:$E$4135)</f>
        <v>431</v>
      </c>
      <c r="G4065" s="109">
        <f>PERCENTRANK($E$2:$E$4135,E4065)</f>
        <v>0.88700000000000001</v>
      </c>
    </row>
    <row r="4066" spans="1:7">
      <c r="A4066" s="95">
        <v>2014</v>
      </c>
      <c r="B4066" s="95" t="s">
        <v>48</v>
      </c>
      <c r="C4066" s="95" t="s">
        <v>127</v>
      </c>
      <c r="D4066" s="95" t="s">
        <v>823</v>
      </c>
      <c r="E4066" s="111">
        <v>3000000</v>
      </c>
      <c r="F4066" s="110">
        <f>RANK(E4066,$E$2:$E$4135)</f>
        <v>1398</v>
      </c>
      <c r="G4066" s="109">
        <f>PERCENTRANK($E$2:$E$4135,E4066)</f>
        <v>0.64700000000000002</v>
      </c>
    </row>
    <row r="4067" spans="1:7">
      <c r="A4067" s="95">
        <v>2014</v>
      </c>
      <c r="B4067" s="95" t="s">
        <v>48</v>
      </c>
      <c r="C4067" s="95" t="s">
        <v>127</v>
      </c>
      <c r="D4067" s="95" t="s">
        <v>493</v>
      </c>
      <c r="E4067" s="111">
        <v>24000000</v>
      </c>
      <c r="F4067" s="110">
        <f>RANK(E4067,$E$2:$E$4135)</f>
        <v>15</v>
      </c>
      <c r="G4067" s="109">
        <f>PERCENTRANK($E$2:$E$4135,E4067)</f>
        <v>0.996</v>
      </c>
    </row>
    <row r="4068" spans="1:7">
      <c r="A4068" s="95">
        <v>2014</v>
      </c>
      <c r="B4068" s="95" t="s">
        <v>48</v>
      </c>
      <c r="C4068" s="95" t="s">
        <v>127</v>
      </c>
      <c r="D4068" s="95" t="s">
        <v>852</v>
      </c>
      <c r="E4068" s="111">
        <v>1750000</v>
      </c>
      <c r="F4068" s="110">
        <f>RANK(E4068,$E$2:$E$4135)</f>
        <v>1807</v>
      </c>
      <c r="G4068" s="109">
        <f>PERCENTRANK($E$2:$E$4135,E4068)</f>
        <v>0.55600000000000005</v>
      </c>
    </row>
    <row r="4069" spans="1:7">
      <c r="A4069" s="95">
        <v>2014</v>
      </c>
      <c r="B4069" s="95" t="s">
        <v>48</v>
      </c>
      <c r="C4069" s="95" t="s">
        <v>127</v>
      </c>
      <c r="D4069" s="95" t="s">
        <v>1616</v>
      </c>
      <c r="E4069" s="111">
        <v>510000</v>
      </c>
      <c r="F4069" s="110">
        <f>RANK(E4069,$E$2:$E$4135)</f>
        <v>2760</v>
      </c>
      <c r="G4069" s="109">
        <f>PERCENTRANK($E$2:$E$4135,E4069)</f>
        <v>0.32700000000000001</v>
      </c>
    </row>
    <row r="4070" spans="1:7">
      <c r="A4070" s="95">
        <v>2014</v>
      </c>
      <c r="B4070" s="95" t="s">
        <v>48</v>
      </c>
      <c r="C4070" s="95" t="s">
        <v>127</v>
      </c>
      <c r="D4070" s="95" t="s">
        <v>1458</v>
      </c>
      <c r="E4070" s="111">
        <v>3750000</v>
      </c>
      <c r="F4070" s="110">
        <f>RANK(E4070,$E$2:$E$4135)</f>
        <v>1232</v>
      </c>
      <c r="G4070" s="109">
        <f>PERCENTRANK($E$2:$E$4135,E4070)</f>
        <v>0.69699999999999995</v>
      </c>
    </row>
    <row r="4071" spans="1:7">
      <c r="A4071" s="95">
        <v>2014</v>
      </c>
      <c r="B4071" s="95" t="s">
        <v>48</v>
      </c>
      <c r="C4071" s="95" t="s">
        <v>127</v>
      </c>
      <c r="D4071" s="95" t="s">
        <v>1099</v>
      </c>
      <c r="E4071" s="111">
        <v>2650000</v>
      </c>
      <c r="F4071" s="110">
        <f>RANK(E4071,$E$2:$E$4135)</f>
        <v>1531</v>
      </c>
      <c r="G4071" s="109">
        <f>PERCENTRANK($E$2:$E$4135,E4071)</f>
        <v>0.629</v>
      </c>
    </row>
    <row r="4072" spans="1:7">
      <c r="A4072" s="95">
        <v>2014</v>
      </c>
      <c r="B4072" s="95" t="s">
        <v>48</v>
      </c>
      <c r="C4072" s="95" t="s">
        <v>127</v>
      </c>
      <c r="D4072" s="95" t="s">
        <v>969</v>
      </c>
      <c r="E4072" s="111">
        <v>825000</v>
      </c>
      <c r="F4072" s="110">
        <f>RANK(E4072,$E$2:$E$4135)</f>
        <v>2364</v>
      </c>
      <c r="G4072" s="109">
        <f>PERCENTRANK($E$2:$E$4135,E4072)</f>
        <v>0.42699999999999999</v>
      </c>
    </row>
    <row r="4073" spans="1:7">
      <c r="A4073" s="95">
        <v>2014</v>
      </c>
      <c r="B4073" s="95" t="s">
        <v>48</v>
      </c>
      <c r="C4073" s="95" t="s">
        <v>127</v>
      </c>
      <c r="D4073" s="95" t="s">
        <v>1100</v>
      </c>
      <c r="E4073" s="111">
        <v>2625000</v>
      </c>
      <c r="F4073" s="110">
        <f>RANK(E4073,$E$2:$E$4135)</f>
        <v>1538</v>
      </c>
      <c r="G4073" s="109">
        <f>PERCENTRANK($E$2:$E$4135,E4073)</f>
        <v>0.627</v>
      </c>
    </row>
    <row r="4074" spans="1:7">
      <c r="A4074" s="95">
        <v>2014</v>
      </c>
      <c r="B4074" s="95" t="s">
        <v>48</v>
      </c>
      <c r="C4074" s="95" t="s">
        <v>127</v>
      </c>
      <c r="D4074" s="95" t="s">
        <v>1460</v>
      </c>
      <c r="E4074" s="111">
        <v>750000</v>
      </c>
      <c r="F4074" s="110">
        <f>RANK(E4074,$E$2:$E$4135)</f>
        <v>2413</v>
      </c>
      <c r="G4074" s="109">
        <f>PERCENTRANK($E$2:$E$4135,E4074)</f>
        <v>0.40600000000000003</v>
      </c>
    </row>
    <row r="4075" spans="1:7">
      <c r="A4075" s="95">
        <v>2014</v>
      </c>
      <c r="B4075" s="95" t="s">
        <v>48</v>
      </c>
      <c r="C4075" s="95" t="s">
        <v>127</v>
      </c>
      <c r="D4075" s="95" t="s">
        <v>203</v>
      </c>
      <c r="E4075" s="111">
        <v>12500000</v>
      </c>
      <c r="F4075" s="110">
        <f>RANK(E4075,$E$2:$E$4135)</f>
        <v>292</v>
      </c>
      <c r="G4075" s="109">
        <f>PERCENTRANK($E$2:$E$4135,E4075)</f>
        <v>0.92600000000000005</v>
      </c>
    </row>
    <row r="4076" spans="1:7">
      <c r="A4076" s="95">
        <v>2014</v>
      </c>
      <c r="B4076" s="95" t="s">
        <v>48</v>
      </c>
      <c r="C4076" s="95" t="s">
        <v>127</v>
      </c>
      <c r="D4076" s="95" t="s">
        <v>619</v>
      </c>
      <c r="E4076" s="111">
        <v>750000</v>
      </c>
      <c r="F4076" s="110">
        <f>RANK(E4076,$E$2:$E$4135)</f>
        <v>2413</v>
      </c>
      <c r="G4076" s="109">
        <f>PERCENTRANK($E$2:$E$4135,E4076)</f>
        <v>0.40600000000000003</v>
      </c>
    </row>
    <row r="4077" spans="1:7">
      <c r="A4077" s="95">
        <v>2014</v>
      </c>
      <c r="B4077" s="95" t="s">
        <v>48</v>
      </c>
      <c r="C4077" s="95" t="s">
        <v>127</v>
      </c>
      <c r="D4077" s="95" t="s">
        <v>1293</v>
      </c>
      <c r="E4077" s="111">
        <v>512745</v>
      </c>
      <c r="F4077" s="110">
        <f>RANK(E4077,$E$2:$E$4135)</f>
        <v>2717</v>
      </c>
      <c r="G4077" s="109">
        <f>PERCENTRANK($E$2:$E$4135,E4077)</f>
        <v>0.34200000000000003</v>
      </c>
    </row>
    <row r="4078" spans="1:7">
      <c r="A4078" s="95">
        <v>2014</v>
      </c>
      <c r="B4078" s="95" t="s">
        <v>48</v>
      </c>
      <c r="C4078" s="95" t="s">
        <v>127</v>
      </c>
      <c r="D4078" s="95" t="s">
        <v>231</v>
      </c>
      <c r="E4078" s="111">
        <v>3050000</v>
      </c>
      <c r="F4078" s="110">
        <f>RANK(E4078,$E$2:$E$4135)</f>
        <v>1394</v>
      </c>
      <c r="G4078" s="109">
        <f>PERCENTRANK($E$2:$E$4135,E4078)</f>
        <v>0.66200000000000003</v>
      </c>
    </row>
    <row r="4079" spans="1:7">
      <c r="A4079" s="95">
        <v>2014</v>
      </c>
      <c r="B4079" s="95" t="s">
        <v>48</v>
      </c>
      <c r="C4079" s="95" t="s">
        <v>127</v>
      </c>
      <c r="D4079" s="95" t="s">
        <v>1617</v>
      </c>
      <c r="E4079" s="111">
        <v>502082</v>
      </c>
      <c r="F4079" s="110">
        <f>RANK(E4079,$E$2:$E$4135)</f>
        <v>2949</v>
      </c>
      <c r="G4079" s="109">
        <f>PERCENTRANK($E$2:$E$4135,E4079)</f>
        <v>0.28599999999999998</v>
      </c>
    </row>
    <row r="4080" spans="1:7">
      <c r="A4080" s="95">
        <v>2014</v>
      </c>
      <c r="B4080" s="95" t="s">
        <v>48</v>
      </c>
      <c r="C4080" s="95" t="s">
        <v>127</v>
      </c>
      <c r="D4080" s="95" t="s">
        <v>1363</v>
      </c>
      <c r="E4080" s="111">
        <v>2100000</v>
      </c>
      <c r="F4080" s="110">
        <f>RANK(E4080,$E$2:$E$4135)</f>
        <v>1679</v>
      </c>
      <c r="G4080" s="109">
        <f>PERCENTRANK($E$2:$E$4135,E4080)</f>
        <v>0.59199999999999997</v>
      </c>
    </row>
    <row r="4081" spans="1:7">
      <c r="A4081" s="95">
        <v>2014</v>
      </c>
      <c r="B4081" s="95" t="s">
        <v>49</v>
      </c>
      <c r="C4081" s="95" t="s">
        <v>127</v>
      </c>
      <c r="D4081" s="95" t="s">
        <v>846</v>
      </c>
      <c r="E4081" s="111">
        <v>14000000</v>
      </c>
      <c r="F4081" s="110">
        <f>RANK(E4081,$E$2:$E$4135)</f>
        <v>216</v>
      </c>
      <c r="G4081" s="109">
        <f>PERCENTRANK($E$2:$E$4135,E4081)</f>
        <v>0.94299999999999995</v>
      </c>
    </row>
    <row r="4082" spans="1:7">
      <c r="A4082" s="95">
        <v>2014</v>
      </c>
      <c r="B4082" s="95" t="s">
        <v>49</v>
      </c>
      <c r="C4082" s="95" t="s">
        <v>127</v>
      </c>
      <c r="D4082" s="95" t="s">
        <v>100</v>
      </c>
      <c r="E4082" s="111">
        <v>8000000</v>
      </c>
      <c r="F4082" s="110">
        <f>RANK(E4082,$E$2:$E$4135)</f>
        <v>573</v>
      </c>
      <c r="G4082" s="109">
        <f>PERCENTRANK($E$2:$E$4135,E4082)</f>
        <v>0.85399999999999998</v>
      </c>
    </row>
    <row r="4083" spans="1:7">
      <c r="A4083" s="95">
        <v>2014</v>
      </c>
      <c r="B4083" s="95" t="s">
        <v>49</v>
      </c>
      <c r="C4083" s="95" t="s">
        <v>127</v>
      </c>
      <c r="D4083" s="95" t="s">
        <v>1105</v>
      </c>
      <c r="E4083" s="111">
        <v>1300000</v>
      </c>
      <c r="F4083" s="110">
        <f>RANK(E4083,$E$2:$E$4135)</f>
        <v>2016</v>
      </c>
      <c r="G4083" s="109">
        <f>PERCENTRANK($E$2:$E$4135,E4083)</f>
        <v>0.50900000000000001</v>
      </c>
    </row>
    <row r="4084" spans="1:7">
      <c r="A4084" s="95">
        <v>2014</v>
      </c>
      <c r="B4084" s="95" t="s">
        <v>49</v>
      </c>
      <c r="C4084" s="95" t="s">
        <v>127</v>
      </c>
      <c r="D4084" s="95" t="s">
        <v>1263</v>
      </c>
      <c r="E4084" s="111">
        <v>515900</v>
      </c>
      <c r="F4084" s="110">
        <f>RANK(E4084,$E$2:$E$4135)</f>
        <v>2687</v>
      </c>
      <c r="G4084" s="109">
        <f>PERCENTRANK($E$2:$E$4135,E4084)</f>
        <v>0.35</v>
      </c>
    </row>
    <row r="4085" spans="1:7">
      <c r="A4085" s="95">
        <v>2014</v>
      </c>
      <c r="B4085" s="95" t="s">
        <v>49</v>
      </c>
      <c r="C4085" s="95" t="s">
        <v>127</v>
      </c>
      <c r="D4085" s="95" t="s">
        <v>1032</v>
      </c>
      <c r="E4085" s="111">
        <v>12000000</v>
      </c>
      <c r="F4085" s="110">
        <f>RANK(E4085,$E$2:$E$4135)</f>
        <v>318</v>
      </c>
      <c r="G4085" s="109">
        <f>PERCENTRANK($E$2:$E$4135,E4085)</f>
        <v>0.91600000000000004</v>
      </c>
    </row>
    <row r="4086" spans="1:7">
      <c r="A4086" s="95">
        <v>2014</v>
      </c>
      <c r="B4086" s="95" t="s">
        <v>49</v>
      </c>
      <c r="C4086" s="95" t="s">
        <v>127</v>
      </c>
      <c r="D4086" s="95" t="s">
        <v>850</v>
      </c>
      <c r="E4086" s="111">
        <v>9000000</v>
      </c>
      <c r="F4086" s="110">
        <f>RANK(E4086,$E$2:$E$4135)</f>
        <v>503</v>
      </c>
      <c r="G4086" s="109">
        <f>PERCENTRANK($E$2:$E$4135,E4086)</f>
        <v>0.872</v>
      </c>
    </row>
    <row r="4087" spans="1:7">
      <c r="A4087" s="95">
        <v>2014</v>
      </c>
      <c r="B4087" s="95" t="s">
        <v>49</v>
      </c>
      <c r="C4087" s="95" t="s">
        <v>127</v>
      </c>
      <c r="D4087" s="95" t="s">
        <v>1618</v>
      </c>
      <c r="E4087" s="111">
        <v>501900</v>
      </c>
      <c r="F4087" s="110">
        <f>RANK(E4087,$E$2:$E$4135)</f>
        <v>2972</v>
      </c>
      <c r="G4087" s="109">
        <f>PERCENTRANK($E$2:$E$4135,E4087)</f>
        <v>0.28000000000000003</v>
      </c>
    </row>
    <row r="4088" spans="1:7">
      <c r="A4088" s="95">
        <v>2014</v>
      </c>
      <c r="B4088" s="95" t="s">
        <v>49</v>
      </c>
      <c r="C4088" s="95" t="s">
        <v>127</v>
      </c>
      <c r="D4088" s="95" t="s">
        <v>639</v>
      </c>
      <c r="E4088" s="111">
        <v>5200000</v>
      </c>
      <c r="F4088" s="110">
        <f>RANK(E4088,$E$2:$E$4135)</f>
        <v>932</v>
      </c>
      <c r="G4088" s="109">
        <f>PERCENTRANK($E$2:$E$4135,E4088)</f>
        <v>0.77300000000000002</v>
      </c>
    </row>
    <row r="4089" spans="1:7">
      <c r="A4089" s="95">
        <v>2014</v>
      </c>
      <c r="B4089" s="95" t="s">
        <v>49</v>
      </c>
      <c r="C4089" s="95" t="s">
        <v>127</v>
      </c>
      <c r="D4089" s="95" t="s">
        <v>1619</v>
      </c>
      <c r="E4089" s="111">
        <v>503200</v>
      </c>
      <c r="F4089" s="110">
        <f>RANK(E4089,$E$2:$E$4135)</f>
        <v>2912</v>
      </c>
      <c r="G4089" s="109">
        <f>PERCENTRANK($E$2:$E$4135,E4089)</f>
        <v>0.29499999999999998</v>
      </c>
    </row>
    <row r="4090" spans="1:7">
      <c r="A4090" s="95">
        <v>2014</v>
      </c>
      <c r="B4090" s="95" t="s">
        <v>49</v>
      </c>
      <c r="C4090" s="95" t="s">
        <v>127</v>
      </c>
      <c r="D4090" s="95" t="s">
        <v>436</v>
      </c>
      <c r="E4090" s="111">
        <v>3000000</v>
      </c>
      <c r="F4090" s="110">
        <f>RANK(E4090,$E$2:$E$4135)</f>
        <v>1398</v>
      </c>
      <c r="G4090" s="109">
        <f>PERCENTRANK($E$2:$E$4135,E4090)</f>
        <v>0.64700000000000002</v>
      </c>
    </row>
    <row r="4091" spans="1:7">
      <c r="A4091" s="95">
        <v>2014</v>
      </c>
      <c r="B4091" s="95" t="s">
        <v>49</v>
      </c>
      <c r="C4091" s="95" t="s">
        <v>127</v>
      </c>
      <c r="D4091" s="95" t="s">
        <v>857</v>
      </c>
      <c r="E4091" s="111">
        <v>4000000</v>
      </c>
      <c r="F4091" s="110">
        <f>RANK(E4091,$E$2:$E$4135)</f>
        <v>1155</v>
      </c>
      <c r="G4091" s="109">
        <f>PERCENTRANK($E$2:$E$4135,E4091)</f>
        <v>0.70799999999999996</v>
      </c>
    </row>
    <row r="4092" spans="1:7">
      <c r="A4092" s="95">
        <v>2014</v>
      </c>
      <c r="B4092" s="95" t="s">
        <v>49</v>
      </c>
      <c r="C4092" s="95" t="s">
        <v>127</v>
      </c>
      <c r="D4092" s="95" t="s">
        <v>1429</v>
      </c>
      <c r="E4092" s="111">
        <v>510200</v>
      </c>
      <c r="F4092" s="110">
        <f>RANK(E4092,$E$2:$E$4135)</f>
        <v>2755</v>
      </c>
      <c r="G4092" s="109">
        <f>PERCENTRANK($E$2:$E$4135,E4092)</f>
        <v>0.33300000000000002</v>
      </c>
    </row>
    <row r="4093" spans="1:7">
      <c r="A4093" s="95">
        <v>2014</v>
      </c>
      <c r="B4093" s="95" t="s">
        <v>49</v>
      </c>
      <c r="C4093" s="95" t="s">
        <v>127</v>
      </c>
      <c r="D4093" s="95" t="s">
        <v>1298</v>
      </c>
      <c r="E4093" s="111">
        <v>516100</v>
      </c>
      <c r="F4093" s="110">
        <f>RANK(E4093,$E$2:$E$4135)</f>
        <v>2682</v>
      </c>
      <c r="G4093" s="109">
        <f>PERCENTRANK($E$2:$E$4135,E4093)</f>
        <v>0.35099999999999998</v>
      </c>
    </row>
    <row r="4094" spans="1:7">
      <c r="A4094" s="95">
        <v>2014</v>
      </c>
      <c r="B4094" s="95" t="s">
        <v>49</v>
      </c>
      <c r="C4094" s="95" t="s">
        <v>127</v>
      </c>
      <c r="D4094" s="95" t="s">
        <v>858</v>
      </c>
      <c r="E4094" s="111">
        <v>7000000</v>
      </c>
      <c r="F4094" s="110">
        <f>RANK(E4094,$E$2:$E$4135)</f>
        <v>681</v>
      </c>
      <c r="G4094" s="109">
        <f>PERCENTRANK($E$2:$E$4135,E4094)</f>
        <v>0.82599999999999996</v>
      </c>
    </row>
    <row r="4095" spans="1:7">
      <c r="A4095" s="95">
        <v>2014</v>
      </c>
      <c r="B4095" s="95" t="s">
        <v>49</v>
      </c>
      <c r="C4095" s="95" t="s">
        <v>127</v>
      </c>
      <c r="D4095" s="95" t="s">
        <v>1463</v>
      </c>
      <c r="E4095" s="111">
        <v>512400</v>
      </c>
      <c r="F4095" s="110">
        <f>RANK(E4095,$E$2:$E$4135)</f>
        <v>2730</v>
      </c>
      <c r="G4095" s="109">
        <f>PERCENTRANK($E$2:$E$4135,E4095)</f>
        <v>0.33900000000000002</v>
      </c>
    </row>
    <row r="4096" spans="1:7">
      <c r="A4096" s="95">
        <v>2014</v>
      </c>
      <c r="B4096" s="95" t="s">
        <v>49</v>
      </c>
      <c r="C4096" s="95" t="s">
        <v>127</v>
      </c>
      <c r="D4096" s="95" t="s">
        <v>863</v>
      </c>
      <c r="E4096" s="111">
        <v>1500000</v>
      </c>
      <c r="F4096" s="110">
        <f>RANK(E4096,$E$2:$E$4135)</f>
        <v>1886</v>
      </c>
      <c r="G4096" s="109">
        <f>PERCENTRANK($E$2:$E$4135,E4096)</f>
        <v>0.52800000000000002</v>
      </c>
    </row>
    <row r="4097" spans="1:7">
      <c r="A4097" s="95">
        <v>2014</v>
      </c>
      <c r="B4097" s="95" t="s">
        <v>49</v>
      </c>
      <c r="C4097" s="95" t="s">
        <v>127</v>
      </c>
      <c r="D4097" s="95" t="s">
        <v>865</v>
      </c>
      <c r="E4097" s="111">
        <v>8000000</v>
      </c>
      <c r="F4097" s="110">
        <f>RANK(E4097,$E$2:$E$4135)</f>
        <v>573</v>
      </c>
      <c r="G4097" s="109">
        <f>PERCENTRANK($E$2:$E$4135,E4097)</f>
        <v>0.85399999999999998</v>
      </c>
    </row>
    <row r="4098" spans="1:7">
      <c r="A4098" s="95">
        <v>2014</v>
      </c>
      <c r="B4098" s="95" t="s">
        <v>49</v>
      </c>
      <c r="C4098" s="95" t="s">
        <v>127</v>
      </c>
      <c r="D4098" s="95" t="s">
        <v>804</v>
      </c>
      <c r="E4098" s="111">
        <v>3000000</v>
      </c>
      <c r="F4098" s="110">
        <f>RANK(E4098,$E$2:$E$4135)</f>
        <v>1398</v>
      </c>
      <c r="G4098" s="109">
        <f>PERCENTRANK($E$2:$E$4135,E4098)</f>
        <v>0.64700000000000002</v>
      </c>
    </row>
    <row r="4099" spans="1:7">
      <c r="A4099" s="95">
        <v>2014</v>
      </c>
      <c r="B4099" s="95" t="s">
        <v>49</v>
      </c>
      <c r="C4099" s="95" t="s">
        <v>127</v>
      </c>
      <c r="D4099" s="95" t="s">
        <v>783</v>
      </c>
      <c r="E4099" s="111">
        <v>7000000</v>
      </c>
      <c r="F4099" s="110">
        <f>RANK(E4099,$E$2:$E$4135)</f>
        <v>681</v>
      </c>
      <c r="G4099" s="109">
        <f>PERCENTRANK($E$2:$E$4135,E4099)</f>
        <v>0.82599999999999996</v>
      </c>
    </row>
    <row r="4100" spans="1:7">
      <c r="A4100" s="95">
        <v>2014</v>
      </c>
      <c r="B4100" s="95" t="s">
        <v>49</v>
      </c>
      <c r="C4100" s="95" t="s">
        <v>127</v>
      </c>
      <c r="D4100" s="95" t="s">
        <v>1620</v>
      </c>
      <c r="E4100" s="111">
        <v>505700</v>
      </c>
      <c r="F4100" s="110">
        <f>RANK(E4100,$E$2:$E$4135)</f>
        <v>2832</v>
      </c>
      <c r="G4100" s="109">
        <f>PERCENTRANK($E$2:$E$4135,E4100)</f>
        <v>0.314</v>
      </c>
    </row>
    <row r="4101" spans="1:7">
      <c r="A4101" s="95">
        <v>2014</v>
      </c>
      <c r="B4101" s="95" t="s">
        <v>49</v>
      </c>
      <c r="C4101" s="95" t="s">
        <v>127</v>
      </c>
      <c r="D4101" s="95" t="s">
        <v>588</v>
      </c>
      <c r="E4101" s="111">
        <v>16000000</v>
      </c>
      <c r="F4101" s="110">
        <f>RANK(E4101,$E$2:$E$4135)</f>
        <v>132</v>
      </c>
      <c r="G4101" s="109">
        <f>PERCENTRANK($E$2:$E$4135,E4101)</f>
        <v>0.96499999999999997</v>
      </c>
    </row>
    <row r="4102" spans="1:7">
      <c r="A4102" s="95">
        <v>2014</v>
      </c>
      <c r="B4102" s="95" t="s">
        <v>49</v>
      </c>
      <c r="C4102" s="95" t="s">
        <v>127</v>
      </c>
      <c r="D4102" s="95" t="s">
        <v>313</v>
      </c>
      <c r="E4102" s="111">
        <v>1850000</v>
      </c>
      <c r="F4102" s="110">
        <f>RANK(E4102,$E$2:$E$4135)</f>
        <v>1784</v>
      </c>
      <c r="G4102" s="109">
        <f>PERCENTRANK($E$2:$E$4135,E4102)</f>
        <v>0.56699999999999995</v>
      </c>
    </row>
    <row r="4103" spans="1:7">
      <c r="A4103" s="95">
        <v>2014</v>
      </c>
      <c r="B4103" s="95" t="s">
        <v>49</v>
      </c>
      <c r="C4103" s="95" t="s">
        <v>127</v>
      </c>
      <c r="D4103" s="95" t="s">
        <v>204</v>
      </c>
      <c r="E4103" s="111">
        <v>3750000</v>
      </c>
      <c r="F4103" s="110">
        <f>RANK(E4103,$E$2:$E$4135)</f>
        <v>1232</v>
      </c>
      <c r="G4103" s="109">
        <f>PERCENTRANK($E$2:$E$4135,E4103)</f>
        <v>0.69699999999999995</v>
      </c>
    </row>
    <row r="4104" spans="1:7">
      <c r="A4104" s="95">
        <v>2014</v>
      </c>
      <c r="B4104" s="95" t="s">
        <v>49</v>
      </c>
      <c r="C4104" s="95" t="s">
        <v>127</v>
      </c>
      <c r="D4104" s="95" t="s">
        <v>1621</v>
      </c>
      <c r="E4104" s="111">
        <v>504700</v>
      </c>
      <c r="F4104" s="110">
        <f>RANK(E4104,$E$2:$E$4135)</f>
        <v>2875</v>
      </c>
      <c r="G4104" s="109">
        <f>PERCENTRANK($E$2:$E$4135,E4104)</f>
        <v>0.30399999999999999</v>
      </c>
    </row>
    <row r="4105" spans="1:7">
      <c r="A4105" s="95">
        <v>2014</v>
      </c>
      <c r="B4105" s="95" t="s">
        <v>49</v>
      </c>
      <c r="C4105" s="95" t="s">
        <v>127</v>
      </c>
      <c r="D4105" s="95" t="s">
        <v>1038</v>
      </c>
      <c r="E4105" s="111">
        <v>1250000</v>
      </c>
      <c r="F4105" s="110">
        <f>RANK(E4105,$E$2:$E$4135)</f>
        <v>2039</v>
      </c>
      <c r="G4105" s="109">
        <f>PERCENTRANK($E$2:$E$4135,E4105)</f>
        <v>0.5</v>
      </c>
    </row>
    <row r="4106" spans="1:7">
      <c r="A4106" s="95">
        <v>2014</v>
      </c>
      <c r="B4106" s="95" t="s">
        <v>50</v>
      </c>
      <c r="C4106" s="95" t="s">
        <v>73</v>
      </c>
      <c r="D4106" s="95" t="s">
        <v>598</v>
      </c>
      <c r="E4106" s="111">
        <v>1675000</v>
      </c>
      <c r="F4106" s="110">
        <f>RANK(E4106,$E$2:$E$4135)</f>
        <v>1844</v>
      </c>
      <c r="G4106" s="109">
        <f>PERCENTRANK($E$2:$E$4135,E4106)</f>
        <v>0.55300000000000005</v>
      </c>
    </row>
    <row r="4107" spans="1:7">
      <c r="A4107" s="95">
        <v>2014</v>
      </c>
      <c r="B4107" s="95" t="s">
        <v>50</v>
      </c>
      <c r="C4107" s="95" t="s">
        <v>73</v>
      </c>
      <c r="D4107" s="95" t="s">
        <v>1349</v>
      </c>
      <c r="E4107" s="111">
        <v>507800</v>
      </c>
      <c r="F4107" s="110">
        <f>RANK(E4107,$E$2:$E$4135)</f>
        <v>2801</v>
      </c>
      <c r="G4107" s="109">
        <f>PERCENTRANK($E$2:$E$4135,E4107)</f>
        <v>0.32200000000000001</v>
      </c>
    </row>
    <row r="4108" spans="1:7">
      <c r="A4108" s="95">
        <v>2014</v>
      </c>
      <c r="B4108" s="95" t="s">
        <v>50</v>
      </c>
      <c r="C4108" s="95" t="s">
        <v>73</v>
      </c>
      <c r="D4108" s="95" t="s">
        <v>880</v>
      </c>
      <c r="E4108" s="111">
        <v>5875000</v>
      </c>
      <c r="F4108" s="110">
        <f>RANK(E4108,$E$2:$E$4135)</f>
        <v>835</v>
      </c>
      <c r="G4108" s="109">
        <f>PERCENTRANK($E$2:$E$4135,E4108)</f>
        <v>0.79700000000000004</v>
      </c>
    </row>
    <row r="4109" spans="1:7">
      <c r="A4109" s="95">
        <v>2014</v>
      </c>
      <c r="B4109" s="95" t="s">
        <v>50</v>
      </c>
      <c r="C4109" s="95" t="s">
        <v>73</v>
      </c>
      <c r="D4109" s="95" t="s">
        <v>882</v>
      </c>
      <c r="E4109" s="111">
        <v>6500000</v>
      </c>
      <c r="F4109" s="110">
        <f>RANK(E4109,$E$2:$E$4135)</f>
        <v>742</v>
      </c>
      <c r="G4109" s="109">
        <f>PERCENTRANK($E$2:$E$4135,E4109)</f>
        <v>0.81499999999999995</v>
      </c>
    </row>
    <row r="4110" spans="1:7">
      <c r="A4110" s="95">
        <v>2014</v>
      </c>
      <c r="B4110" s="95" t="s">
        <v>50</v>
      </c>
      <c r="C4110" s="95" t="s">
        <v>73</v>
      </c>
      <c r="D4110" s="95" t="s">
        <v>883</v>
      </c>
      <c r="E4110" s="111">
        <v>3000000</v>
      </c>
      <c r="F4110" s="110">
        <f>RANK(E4110,$E$2:$E$4135)</f>
        <v>1398</v>
      </c>
      <c r="G4110" s="109">
        <f>PERCENTRANK($E$2:$E$4135,E4110)</f>
        <v>0.64700000000000002</v>
      </c>
    </row>
    <row r="4111" spans="1:7">
      <c r="A4111" s="95">
        <v>2014</v>
      </c>
      <c r="B4111" s="95" t="s">
        <v>50</v>
      </c>
      <c r="C4111" s="95" t="s">
        <v>73</v>
      </c>
      <c r="D4111" s="95" t="s">
        <v>1110</v>
      </c>
      <c r="E4111" s="111">
        <v>540580</v>
      </c>
      <c r="F4111" s="110">
        <f>RANK(E4111,$E$2:$E$4135)</f>
        <v>2584</v>
      </c>
      <c r="G4111" s="109">
        <f>PERCENTRANK($E$2:$E$4135,E4111)</f>
        <v>0.375</v>
      </c>
    </row>
    <row r="4112" spans="1:7">
      <c r="A4112" s="95">
        <v>2014</v>
      </c>
      <c r="B4112" s="95" t="s">
        <v>50</v>
      </c>
      <c r="C4112" s="95" t="s">
        <v>73</v>
      </c>
      <c r="D4112" s="95" t="s">
        <v>713</v>
      </c>
      <c r="E4112" s="111">
        <v>7200000</v>
      </c>
      <c r="F4112" s="110">
        <f>RANK(E4112,$E$2:$E$4135)</f>
        <v>669</v>
      </c>
      <c r="G4112" s="109">
        <f>PERCENTRANK($E$2:$E$4135,E4112)</f>
        <v>0.83699999999999997</v>
      </c>
    </row>
    <row r="4113" spans="1:7">
      <c r="A4113" s="95">
        <v>2014</v>
      </c>
      <c r="B4113" s="95" t="s">
        <v>50</v>
      </c>
      <c r="C4113" s="95" t="s">
        <v>73</v>
      </c>
      <c r="D4113" s="95" t="s">
        <v>1427</v>
      </c>
      <c r="E4113" s="111">
        <v>900000</v>
      </c>
      <c r="F4113" s="110">
        <f>RANK(E4113,$E$2:$E$4135)</f>
        <v>2282</v>
      </c>
      <c r="G4113" s="109">
        <f>PERCENTRANK($E$2:$E$4135,E4113)</f>
        <v>0.44</v>
      </c>
    </row>
    <row r="4114" spans="1:7">
      <c r="A4114" s="95">
        <v>2014</v>
      </c>
      <c r="B4114" s="95" t="s">
        <v>50</v>
      </c>
      <c r="C4114" s="95" t="s">
        <v>73</v>
      </c>
      <c r="D4114" s="95" t="s">
        <v>611</v>
      </c>
      <c r="E4114" s="111">
        <v>8500000</v>
      </c>
      <c r="F4114" s="110">
        <f>RANK(E4114,$E$2:$E$4135)</f>
        <v>540</v>
      </c>
      <c r="G4114" s="109">
        <f>PERCENTRANK($E$2:$E$4135,E4114)</f>
        <v>0.86499999999999999</v>
      </c>
    </row>
    <row r="4115" spans="1:7">
      <c r="A4115" s="95">
        <v>2014</v>
      </c>
      <c r="B4115" s="95" t="s">
        <v>50</v>
      </c>
      <c r="C4115" s="95" t="s">
        <v>73</v>
      </c>
      <c r="D4115" s="95" t="s">
        <v>694</v>
      </c>
      <c r="E4115" s="111">
        <v>2500000</v>
      </c>
      <c r="F4115" s="110">
        <f>RANK(E4115,$E$2:$E$4135)</f>
        <v>1555</v>
      </c>
      <c r="G4115" s="109">
        <f>PERCENTRANK($E$2:$E$4135,E4115)</f>
        <v>0.61699999999999999</v>
      </c>
    </row>
    <row r="4116" spans="1:7">
      <c r="A4116" s="95">
        <v>2014</v>
      </c>
      <c r="B4116" s="95" t="s">
        <v>50</v>
      </c>
      <c r="C4116" s="95" t="s">
        <v>73</v>
      </c>
      <c r="D4116" s="95" t="s">
        <v>1464</v>
      </c>
      <c r="E4116" s="111">
        <v>2150000</v>
      </c>
      <c r="F4116" s="110">
        <f>RANK(E4116,$E$2:$E$4135)</f>
        <v>1670</v>
      </c>
      <c r="G4116" s="109">
        <f>PERCENTRANK($E$2:$E$4135,E4116)</f>
        <v>0.59499999999999997</v>
      </c>
    </row>
    <row r="4117" spans="1:7">
      <c r="A4117" s="95">
        <v>2014</v>
      </c>
      <c r="B4117" s="95" t="s">
        <v>50</v>
      </c>
      <c r="C4117" s="95" t="s">
        <v>73</v>
      </c>
      <c r="D4117" s="95" t="s">
        <v>1622</v>
      </c>
      <c r="E4117" s="111">
        <v>504300</v>
      </c>
      <c r="F4117" s="110">
        <f>RANK(E4117,$E$2:$E$4135)</f>
        <v>2889</v>
      </c>
      <c r="G4117" s="109">
        <f>PERCENTRANK($E$2:$E$4135,E4117)</f>
        <v>0.3</v>
      </c>
    </row>
    <row r="4118" spans="1:7">
      <c r="A4118" s="95">
        <v>2014</v>
      </c>
      <c r="B4118" s="95" t="s">
        <v>50</v>
      </c>
      <c r="C4118" s="95" t="s">
        <v>73</v>
      </c>
      <c r="D4118" s="95" t="s">
        <v>1623</v>
      </c>
      <c r="E4118" s="111">
        <v>501000</v>
      </c>
      <c r="F4118" s="110">
        <f>RANK(E4118,$E$2:$E$4135)</f>
        <v>2989</v>
      </c>
      <c r="G4118" s="109">
        <f>PERCENTRANK($E$2:$E$4135,E4118)</f>
        <v>0.27300000000000002</v>
      </c>
    </row>
    <row r="4119" spans="1:7">
      <c r="A4119" s="95">
        <v>2014</v>
      </c>
      <c r="B4119" s="95" t="s">
        <v>50</v>
      </c>
      <c r="C4119" s="95" t="s">
        <v>73</v>
      </c>
      <c r="D4119" s="95" t="s">
        <v>85</v>
      </c>
      <c r="E4119" s="111">
        <v>12000000</v>
      </c>
      <c r="F4119" s="110">
        <f>RANK(E4119,$E$2:$E$4135)</f>
        <v>318</v>
      </c>
      <c r="G4119" s="109">
        <f>PERCENTRANK($E$2:$E$4135,E4119)</f>
        <v>0.91600000000000004</v>
      </c>
    </row>
    <row r="4120" spans="1:7">
      <c r="A4120" s="95">
        <v>2014</v>
      </c>
      <c r="B4120" s="95" t="s">
        <v>50</v>
      </c>
      <c r="C4120" s="95" t="s">
        <v>73</v>
      </c>
      <c r="D4120" s="95" t="s">
        <v>1624</v>
      </c>
      <c r="E4120" s="111">
        <v>501000</v>
      </c>
      <c r="F4120" s="110">
        <f>RANK(E4120,$E$2:$E$4135)</f>
        <v>2989</v>
      </c>
      <c r="G4120" s="109">
        <f>PERCENTRANK($E$2:$E$4135,E4120)</f>
        <v>0.27300000000000002</v>
      </c>
    </row>
    <row r="4121" spans="1:7">
      <c r="A4121" s="95">
        <v>2014</v>
      </c>
      <c r="B4121" s="95" t="s">
        <v>50</v>
      </c>
      <c r="C4121" s="95" t="s">
        <v>73</v>
      </c>
      <c r="D4121" s="95" t="s">
        <v>1288</v>
      </c>
      <c r="E4121" s="111">
        <v>900000</v>
      </c>
      <c r="F4121" s="110">
        <f>RANK(E4121,$E$2:$E$4135)</f>
        <v>2282</v>
      </c>
      <c r="G4121" s="109">
        <f>PERCENTRANK($E$2:$E$4135,E4121)</f>
        <v>0.44</v>
      </c>
    </row>
    <row r="4122" spans="1:7">
      <c r="A4122" s="95">
        <v>2014</v>
      </c>
      <c r="B4122" s="95" t="s">
        <v>50</v>
      </c>
      <c r="C4122" s="95" t="s">
        <v>73</v>
      </c>
      <c r="D4122" s="95" t="s">
        <v>1304</v>
      </c>
      <c r="E4122" s="111">
        <v>520000</v>
      </c>
      <c r="F4122" s="110">
        <f>RANK(E4122,$E$2:$E$4135)</f>
        <v>2653</v>
      </c>
      <c r="G4122" s="109">
        <f>PERCENTRANK($E$2:$E$4135,E4122)</f>
        <v>0.35599999999999998</v>
      </c>
    </row>
    <row r="4123" spans="1:7">
      <c r="A4123" s="95">
        <v>2014</v>
      </c>
      <c r="B4123" s="95" t="s">
        <v>50</v>
      </c>
      <c r="C4123" s="95" t="s">
        <v>73</v>
      </c>
      <c r="D4123" s="95" t="s">
        <v>117</v>
      </c>
      <c r="E4123" s="111">
        <v>5000000</v>
      </c>
      <c r="F4123" s="110">
        <f>RANK(E4123,$E$2:$E$4135)</f>
        <v>956</v>
      </c>
      <c r="G4123" s="109">
        <f>PERCENTRANK($E$2:$E$4135,E4123)</f>
        <v>0.75600000000000001</v>
      </c>
    </row>
    <row r="4124" spans="1:7">
      <c r="A4124" s="95">
        <v>2014</v>
      </c>
      <c r="B4124" s="95" t="s">
        <v>50</v>
      </c>
      <c r="C4124" s="95" t="s">
        <v>73</v>
      </c>
      <c r="D4124" s="95" t="s">
        <v>1465</v>
      </c>
      <c r="E4124" s="111">
        <v>507900</v>
      </c>
      <c r="F4124" s="110">
        <f>RANK(E4124,$E$2:$E$4135)</f>
        <v>2799</v>
      </c>
      <c r="G4124" s="109">
        <f>PERCENTRANK($E$2:$E$4135,E4124)</f>
        <v>0.32200000000000001</v>
      </c>
    </row>
    <row r="4125" spans="1:7">
      <c r="A4125" s="95">
        <v>2014</v>
      </c>
      <c r="B4125" s="95" t="s">
        <v>50</v>
      </c>
      <c r="C4125" s="95" t="s">
        <v>73</v>
      </c>
      <c r="D4125" s="95" t="s">
        <v>1114</v>
      </c>
      <c r="E4125" s="111">
        <v>2095000</v>
      </c>
      <c r="F4125" s="110">
        <f>RANK(E4125,$E$2:$E$4135)</f>
        <v>1688</v>
      </c>
      <c r="G4125" s="109">
        <f>PERCENTRANK($E$2:$E$4135,E4125)</f>
        <v>0.59099999999999997</v>
      </c>
    </row>
    <row r="4126" spans="1:7">
      <c r="A4126" s="95">
        <v>2014</v>
      </c>
      <c r="B4126" s="95" t="s">
        <v>50</v>
      </c>
      <c r="C4126" s="95" t="s">
        <v>73</v>
      </c>
      <c r="D4126" s="95" t="s">
        <v>1625</v>
      </c>
      <c r="E4126" s="111">
        <v>1800000</v>
      </c>
      <c r="F4126" s="110">
        <f>RANK(E4126,$E$2:$E$4135)</f>
        <v>1791</v>
      </c>
      <c r="G4126" s="109">
        <f>PERCENTRANK($E$2:$E$4135,E4126)</f>
        <v>0.56499999999999995</v>
      </c>
    </row>
    <row r="4127" spans="1:7">
      <c r="A4127" s="95">
        <v>2014</v>
      </c>
      <c r="B4127" s="95" t="s">
        <v>50</v>
      </c>
      <c r="C4127" s="95" t="s">
        <v>73</v>
      </c>
      <c r="D4127" s="95" t="s">
        <v>1626</v>
      </c>
      <c r="E4127" s="111">
        <v>506100</v>
      </c>
      <c r="F4127" s="110">
        <f>RANK(E4127,$E$2:$E$4135)</f>
        <v>2825</v>
      </c>
      <c r="G4127" s="109">
        <f>PERCENTRANK($E$2:$E$4135,E4127)</f>
        <v>0.316</v>
      </c>
    </row>
    <row r="4128" spans="1:7">
      <c r="A4128" s="95">
        <v>2014</v>
      </c>
      <c r="B4128" s="95" t="s">
        <v>50</v>
      </c>
      <c r="C4128" s="95" t="s">
        <v>73</v>
      </c>
      <c r="D4128" s="95" t="s">
        <v>812</v>
      </c>
      <c r="E4128" s="111">
        <v>11000000</v>
      </c>
      <c r="F4128" s="110">
        <f>RANK(E4128,$E$2:$E$4135)</f>
        <v>371</v>
      </c>
      <c r="G4128" s="109">
        <f>PERCENTRANK($E$2:$E$4135,E4128)</f>
        <v>0.90400000000000003</v>
      </c>
    </row>
    <row r="4129" spans="1:7">
      <c r="A4129" s="95">
        <v>2014</v>
      </c>
      <c r="B4129" s="95" t="s">
        <v>50</v>
      </c>
      <c r="C4129" s="95" t="s">
        <v>73</v>
      </c>
      <c r="D4129" s="95" t="s">
        <v>539</v>
      </c>
      <c r="E4129" s="111">
        <v>6500000</v>
      </c>
      <c r="F4129" s="110">
        <f>RANK(E4129,$E$2:$E$4135)</f>
        <v>742</v>
      </c>
      <c r="G4129" s="109">
        <f>PERCENTRANK($E$2:$E$4135,E4129)</f>
        <v>0.81499999999999995</v>
      </c>
    </row>
    <row r="4130" spans="1:7">
      <c r="A4130" s="95">
        <v>2014</v>
      </c>
      <c r="B4130" s="95" t="s">
        <v>50</v>
      </c>
      <c r="C4130" s="95" t="s">
        <v>73</v>
      </c>
      <c r="D4130" s="95" t="s">
        <v>898</v>
      </c>
      <c r="E4130" s="111">
        <v>1375000</v>
      </c>
      <c r="F4130" s="110">
        <f>RANK(E4130,$E$2:$E$4135)</f>
        <v>1981</v>
      </c>
      <c r="G4130" s="109">
        <f>PERCENTRANK($E$2:$E$4135,E4130)</f>
        <v>0.51900000000000002</v>
      </c>
    </row>
    <row r="4131" spans="1:7">
      <c r="A4131" s="95">
        <v>2014</v>
      </c>
      <c r="B4131" s="95" t="s">
        <v>50</v>
      </c>
      <c r="C4131" s="95" t="s">
        <v>73</v>
      </c>
      <c r="D4131" s="95" t="s">
        <v>1117</v>
      </c>
      <c r="E4131" s="111">
        <v>3450000</v>
      </c>
      <c r="F4131" s="110">
        <f>RANK(E4131,$E$2:$E$4135)</f>
        <v>1313</v>
      </c>
      <c r="G4131" s="109">
        <f>PERCENTRANK($E$2:$E$4135,E4131)</f>
        <v>0.68200000000000005</v>
      </c>
    </row>
    <row r="4132" spans="1:7">
      <c r="A4132" s="95">
        <v>2014</v>
      </c>
      <c r="B4132" s="95" t="s">
        <v>50</v>
      </c>
      <c r="C4132" s="95" t="s">
        <v>73</v>
      </c>
      <c r="D4132" s="95" t="s">
        <v>1118</v>
      </c>
      <c r="E4132" s="111">
        <v>3975000</v>
      </c>
      <c r="F4132" s="110">
        <f>RANK(E4132,$E$2:$E$4135)</f>
        <v>1205</v>
      </c>
      <c r="G4132" s="109">
        <f>PERCENTRANK($E$2:$E$4135,E4132)</f>
        <v>0.70799999999999996</v>
      </c>
    </row>
    <row r="4133" spans="1:7">
      <c r="A4133" s="95">
        <v>2014</v>
      </c>
      <c r="B4133" s="95" t="s">
        <v>50</v>
      </c>
      <c r="C4133" s="95" t="s">
        <v>73</v>
      </c>
      <c r="D4133" s="95" t="s">
        <v>654</v>
      </c>
      <c r="E4133" s="111">
        <v>20000000</v>
      </c>
      <c r="F4133" s="110">
        <f>RANK(E4133,$E$2:$E$4135)</f>
        <v>59</v>
      </c>
      <c r="G4133" s="109">
        <f>PERCENTRANK($E$2:$E$4135,E4133)</f>
        <v>0.98299999999999998</v>
      </c>
    </row>
    <row r="4134" spans="1:7">
      <c r="A4134" s="95">
        <v>2014</v>
      </c>
      <c r="B4134" s="95" t="s">
        <v>50</v>
      </c>
      <c r="C4134" s="95" t="s">
        <v>73</v>
      </c>
      <c r="D4134" s="95" t="s">
        <v>1119</v>
      </c>
      <c r="E4134" s="111">
        <v>7500000</v>
      </c>
      <c r="F4134" s="110">
        <f>RANK(E4134,$E$2:$E$4135)</f>
        <v>625</v>
      </c>
      <c r="G4134" s="109">
        <f>PERCENTRANK($E$2:$E$4135,E4134)</f>
        <v>0.84299999999999997</v>
      </c>
    </row>
    <row r="4135" spans="1:7">
      <c r="A4135" s="95">
        <v>2014</v>
      </c>
      <c r="B4135" s="95" t="s">
        <v>50</v>
      </c>
      <c r="C4135" s="95" t="s">
        <v>73</v>
      </c>
      <c r="D4135" s="95" t="s">
        <v>903</v>
      </c>
      <c r="E4135" s="111">
        <v>14000000</v>
      </c>
      <c r="F4135" s="110">
        <f>RANK(E4135,$E$2:$E$4135)</f>
        <v>216</v>
      </c>
      <c r="G4135" s="109">
        <f>PERCENTRANK($E$2:$E$4135,E4135)</f>
        <v>0.94299999999999995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456B-C9B3-E540-9B0E-A7F140627BB5}">
  <sheetPr>
    <tabColor theme="3" tint="0.59999389629810485"/>
  </sheetPr>
  <dimension ref="A1:K27"/>
  <sheetViews>
    <sheetView showGridLines="0" zoomScale="80" zoomScaleNormal="80" workbookViewId="0">
      <selection activeCell="M34" sqref="M34"/>
    </sheetView>
  </sheetViews>
  <sheetFormatPr baseColWidth="10" defaultColWidth="8.83203125" defaultRowHeight="15"/>
  <cols>
    <col min="1" max="4" width="14.5" style="120" customWidth="1"/>
    <col min="5" max="5" width="10.83203125" style="120" customWidth="1"/>
    <col min="6" max="6" width="12" style="120" customWidth="1"/>
    <col min="7" max="7" width="12.1640625" style="120" customWidth="1"/>
    <col min="8" max="8" width="15.33203125" style="120" customWidth="1"/>
    <col min="9" max="16384" width="8.83203125" style="119"/>
  </cols>
  <sheetData>
    <row r="1" spans="1:8">
      <c r="A1" s="127" t="s">
        <v>1993</v>
      </c>
      <c r="B1" s="127" t="s">
        <v>1992</v>
      </c>
      <c r="C1" s="127" t="s">
        <v>1991</v>
      </c>
      <c r="D1" s="127" t="s">
        <v>1990</v>
      </c>
      <c r="E1" s="127" t="s">
        <v>1989</v>
      </c>
      <c r="F1" s="127" t="s">
        <v>1988</v>
      </c>
      <c r="G1" s="127" t="s">
        <v>1987</v>
      </c>
      <c r="H1" s="127" t="s">
        <v>1986</v>
      </c>
    </row>
    <row r="2" spans="1:8">
      <c r="A2" s="120" t="s">
        <v>1642</v>
      </c>
      <c r="B2" s="125">
        <v>359084.54700000008</v>
      </c>
      <c r="C2" s="126">
        <v>438881.11300000007</v>
      </c>
      <c r="D2" s="125">
        <v>797965.66000000015</v>
      </c>
      <c r="E2" s="124">
        <v>568213</v>
      </c>
      <c r="F2" s="123">
        <f>D2/E2</f>
        <v>1.4043424912840785</v>
      </c>
      <c r="G2" s="122">
        <v>1064</v>
      </c>
      <c r="H2" s="121">
        <f>G2/E2</f>
        <v>1.8725372351565345E-3</v>
      </c>
    </row>
    <row r="3" spans="1:8">
      <c r="A3" s="120" t="s">
        <v>1643</v>
      </c>
      <c r="B3" s="125">
        <v>295945.20200000028</v>
      </c>
      <c r="C3" s="126">
        <v>308024.59800000035</v>
      </c>
      <c r="D3" s="125">
        <v>603969.80000000063</v>
      </c>
      <c r="E3" s="124">
        <v>486398</v>
      </c>
      <c r="F3" s="123">
        <f>D3/E3</f>
        <v>1.2417193327275207</v>
      </c>
      <c r="G3" s="122">
        <v>984</v>
      </c>
      <c r="H3" s="121">
        <f>G3/E3</f>
        <v>2.023034634188463E-3</v>
      </c>
    </row>
    <row r="4" spans="1:8">
      <c r="A4" s="120" t="s">
        <v>1644</v>
      </c>
      <c r="B4" s="125">
        <v>228830.43479999993</v>
      </c>
      <c r="C4" s="126">
        <v>291238.73519999994</v>
      </c>
      <c r="D4" s="125">
        <v>520069.16999999987</v>
      </c>
      <c r="E4" s="124">
        <v>459937</v>
      </c>
      <c r="F4" s="123">
        <f>D4/E4</f>
        <v>1.1307400143932753</v>
      </c>
      <c r="G4" s="122">
        <v>936</v>
      </c>
      <c r="H4" s="121">
        <f>G4/E4</f>
        <v>2.0350613236160605E-3</v>
      </c>
    </row>
    <row r="5" spans="1:8">
      <c r="A5" s="120" t="s">
        <v>1985</v>
      </c>
      <c r="B5" s="125">
        <v>376750.6652000004</v>
      </c>
      <c r="C5" s="126">
        <v>347769.84480000031</v>
      </c>
      <c r="D5" s="125">
        <v>724520.51000000071</v>
      </c>
      <c r="E5" s="124">
        <v>481632</v>
      </c>
      <c r="F5" s="123">
        <f>D5/E5</f>
        <v>1.5043030986313217</v>
      </c>
      <c r="G5" s="122">
        <v>990</v>
      </c>
      <c r="H5" s="121">
        <f>G5/E5</f>
        <v>2.0555112617101855E-3</v>
      </c>
    </row>
    <row r="6" spans="1:8">
      <c r="A6" s="120" t="s">
        <v>1984</v>
      </c>
      <c r="B6" s="125">
        <v>343226.54999999987</v>
      </c>
      <c r="C6" s="126">
        <v>343226.54999999987</v>
      </c>
      <c r="D6" s="125">
        <v>686453.09999999974</v>
      </c>
      <c r="E6" s="124">
        <v>478822</v>
      </c>
      <c r="F6" s="123">
        <f>D6/E6</f>
        <v>1.4336289894783443</v>
      </c>
      <c r="G6" s="122">
        <v>886</v>
      </c>
      <c r="H6" s="121">
        <f>G6/E6</f>
        <v>1.8503744606555253E-3</v>
      </c>
    </row>
    <row r="7" spans="1:8">
      <c r="A7" s="120" t="s">
        <v>1983</v>
      </c>
      <c r="B7" s="125">
        <v>164481.34499999988</v>
      </c>
      <c r="C7" s="126">
        <v>227140.90499999988</v>
      </c>
      <c r="D7" s="125">
        <v>391622.24999999977</v>
      </c>
      <c r="E7" s="124">
        <v>332313</v>
      </c>
      <c r="F7" s="123">
        <f>D7/E7</f>
        <v>1.1784740590948888</v>
      </c>
      <c r="G7" s="122">
        <v>711</v>
      </c>
      <c r="H7" s="121">
        <f>G7/E7</f>
        <v>2.1395491599786949E-3</v>
      </c>
    </row>
    <row r="8" spans="1:8">
      <c r="A8" s="120" t="s">
        <v>1982</v>
      </c>
      <c r="B8" s="125">
        <v>161303.88200000007</v>
      </c>
      <c r="C8" s="126">
        <v>263180.01800000016</v>
      </c>
      <c r="D8" s="125">
        <v>424483.9000000002</v>
      </c>
      <c r="E8" s="124">
        <v>289154</v>
      </c>
      <c r="F8" s="123">
        <f>D8/E8</f>
        <v>1.4680201553497452</v>
      </c>
      <c r="G8" s="122">
        <v>722</v>
      </c>
      <c r="H8" s="121">
        <f>G8/E8</f>
        <v>2.4969393471990704E-3</v>
      </c>
    </row>
    <row r="9" spans="1:8">
      <c r="A9" s="120" t="s">
        <v>1981</v>
      </c>
      <c r="B9" s="125">
        <v>127172.62004999998</v>
      </c>
      <c r="C9" s="126">
        <v>236177.72295000002</v>
      </c>
      <c r="D9" s="125">
        <v>363350.34299999999</v>
      </c>
      <c r="E9" s="124">
        <v>224080</v>
      </c>
      <c r="F9" s="123">
        <f>D9/E9</f>
        <v>1.621520631024634</v>
      </c>
      <c r="G9" s="122">
        <v>558</v>
      </c>
      <c r="H9" s="121">
        <f>G9/E9</f>
        <v>2.4901820778293468E-3</v>
      </c>
    </row>
    <row r="10" spans="1:8">
      <c r="A10" s="120" t="s">
        <v>1980</v>
      </c>
      <c r="B10" s="125">
        <v>111113.96519999996</v>
      </c>
      <c r="C10" s="126">
        <v>215691.81479999988</v>
      </c>
      <c r="D10" s="125">
        <v>326805.77999999985</v>
      </c>
      <c r="E10" s="124">
        <v>220951</v>
      </c>
      <c r="F10" s="123">
        <f>D10/E10</f>
        <v>1.4790871279152384</v>
      </c>
      <c r="G10" s="122">
        <v>464</v>
      </c>
      <c r="H10" s="121">
        <f>G10/E10</f>
        <v>2.1000131250820319E-3</v>
      </c>
    </row>
    <row r="11" spans="1:8">
      <c r="A11" s="120" t="s">
        <v>1979</v>
      </c>
      <c r="B11" s="125">
        <v>174805.39439999993</v>
      </c>
      <c r="C11" s="126">
        <v>273413.56559999991</v>
      </c>
      <c r="D11" s="125">
        <v>448218.95999999985</v>
      </c>
      <c r="E11" s="124">
        <v>268924</v>
      </c>
      <c r="F11" s="123">
        <f>D11/E11</f>
        <v>1.6667123797057899</v>
      </c>
      <c r="G11" s="122">
        <v>508</v>
      </c>
      <c r="H11" s="121">
        <f>G11/E11</f>
        <v>1.8890095342922165E-3</v>
      </c>
    </row>
    <row r="12" spans="1:8">
      <c r="A12" s="120" t="s">
        <v>1978</v>
      </c>
      <c r="B12" s="125">
        <v>210181.02259704011</v>
      </c>
      <c r="C12" s="126">
        <v>267503.11966896011</v>
      </c>
      <c r="D12" s="125">
        <v>477684.14226600021</v>
      </c>
      <c r="E12" s="124">
        <v>295562</v>
      </c>
      <c r="F12" s="123">
        <f>D12/E12</f>
        <v>1.616189301283657</v>
      </c>
      <c r="G12" s="122">
        <v>582</v>
      </c>
      <c r="H12" s="121">
        <f>G12/E12</f>
        <v>1.9691299964136122E-3</v>
      </c>
    </row>
    <row r="13" spans="1:8">
      <c r="A13" s="120" t="s">
        <v>1977</v>
      </c>
      <c r="B13" s="125">
        <v>264672.33338202036</v>
      </c>
      <c r="C13" s="126">
        <v>310702.30440498039</v>
      </c>
      <c r="D13" s="125">
        <v>575374.63778700074</v>
      </c>
      <c r="E13" s="124">
        <v>330514</v>
      </c>
      <c r="F13" s="123">
        <f>D13/E13</f>
        <v>1.7408480057940079</v>
      </c>
      <c r="G13" s="122">
        <v>591</v>
      </c>
      <c r="H13" s="121">
        <f>G13/E13</f>
        <v>1.7881239523893089E-3</v>
      </c>
    </row>
    <row r="27" spans="11:11">
      <c r="K27" s="119">
        <v>85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FFE5-A795-6B4C-A79B-1D850CFD6A25}">
  <sheetPr>
    <tabColor theme="5" tint="0.59999389629810485"/>
  </sheetPr>
  <dimension ref="A1:N50"/>
  <sheetViews>
    <sheetView showGridLines="0" zoomScaleNormal="100" workbookViewId="0">
      <selection activeCell="K27" sqref="K27"/>
    </sheetView>
  </sheetViews>
  <sheetFormatPr baseColWidth="10" defaultColWidth="8.83203125" defaultRowHeight="15"/>
  <cols>
    <col min="1" max="1" width="15.6640625" style="120" customWidth="1"/>
    <col min="2" max="2" width="13.1640625" style="128" customWidth="1"/>
    <col min="3" max="13" width="10.5" style="119" customWidth="1"/>
    <col min="14" max="14" width="11" style="120" customWidth="1"/>
    <col min="15" max="16384" width="8.83203125" style="119"/>
  </cols>
  <sheetData>
    <row r="1" spans="1:14">
      <c r="B1" s="133" t="s">
        <v>2000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4">
      <c r="A2" s="130" t="s">
        <v>1999</v>
      </c>
      <c r="B2" s="132" t="s">
        <v>1642</v>
      </c>
      <c r="C2" s="132" t="s">
        <v>1643</v>
      </c>
      <c r="D2" s="132" t="s">
        <v>1644</v>
      </c>
      <c r="E2" s="132" t="s">
        <v>1985</v>
      </c>
      <c r="F2" s="132" t="s">
        <v>1984</v>
      </c>
      <c r="G2" s="132" t="s">
        <v>1983</v>
      </c>
      <c r="H2" s="132" t="s">
        <v>1982</v>
      </c>
      <c r="I2" s="132" t="s">
        <v>1981</v>
      </c>
      <c r="J2" s="132" t="s">
        <v>1980</v>
      </c>
      <c r="K2" s="132" t="s">
        <v>1979</v>
      </c>
      <c r="L2" s="132" t="s">
        <v>1978</v>
      </c>
      <c r="M2" s="132" t="s">
        <v>1977</v>
      </c>
      <c r="N2" s="131" t="s">
        <v>1994</v>
      </c>
    </row>
    <row r="3" spans="1:14">
      <c r="A3" s="120" t="s">
        <v>1998</v>
      </c>
      <c r="B3" s="128">
        <v>49832</v>
      </c>
      <c r="C3" s="128">
        <v>47232</v>
      </c>
      <c r="D3" s="128">
        <v>40002</v>
      </c>
      <c r="E3" s="128">
        <v>37283</v>
      </c>
      <c r="F3" s="128">
        <v>32910</v>
      </c>
      <c r="G3" s="128">
        <v>33829</v>
      </c>
      <c r="H3" s="128">
        <v>30102</v>
      </c>
      <c r="I3" s="128">
        <v>32111</v>
      </c>
      <c r="J3" s="128">
        <v>34921</v>
      </c>
      <c r="K3" s="128">
        <v>30293</v>
      </c>
      <c r="L3" s="128">
        <v>28392</v>
      </c>
      <c r="M3" s="128">
        <v>24192</v>
      </c>
      <c r="N3" s="129">
        <f>SUM(B3:M3)</f>
        <v>421099</v>
      </c>
    </row>
    <row r="4" spans="1:14">
      <c r="A4" s="120" t="s">
        <v>1997</v>
      </c>
      <c r="B4" s="128">
        <v>12839</v>
      </c>
      <c r="C4" s="128">
        <v>16828</v>
      </c>
      <c r="D4" s="128">
        <v>15839</v>
      </c>
      <c r="E4" s="128">
        <v>18082</v>
      </c>
      <c r="F4" s="128">
        <v>24932</v>
      </c>
      <c r="G4" s="128">
        <v>30462</v>
      </c>
      <c r="H4" s="128">
        <v>34240</v>
      </c>
      <c r="I4" s="128">
        <v>42718</v>
      </c>
      <c r="J4" s="128">
        <v>41128</v>
      </c>
      <c r="K4" s="128">
        <v>39382</v>
      </c>
      <c r="L4" s="128">
        <v>36621</v>
      </c>
      <c r="M4" s="128">
        <v>37283</v>
      </c>
      <c r="N4" s="129">
        <f>SUM(B4:M4)</f>
        <v>350354</v>
      </c>
    </row>
    <row r="5" spans="1:14">
      <c r="A5" s="120" t="s">
        <v>1996</v>
      </c>
      <c r="B5" s="128">
        <v>14381</v>
      </c>
      <c r="C5" s="128">
        <v>14651</v>
      </c>
      <c r="D5" s="128">
        <v>11969</v>
      </c>
      <c r="E5" s="128">
        <v>14602</v>
      </c>
      <c r="F5" s="128">
        <v>13046</v>
      </c>
      <c r="G5" s="128">
        <v>14411</v>
      </c>
      <c r="H5" s="128">
        <v>13871</v>
      </c>
      <c r="I5" s="128">
        <v>14184</v>
      </c>
      <c r="J5" s="128">
        <v>13033</v>
      </c>
      <c r="K5" s="128">
        <v>14625</v>
      </c>
      <c r="L5" s="128">
        <v>12196</v>
      </c>
      <c r="M5" s="128">
        <v>13081</v>
      </c>
      <c r="N5" s="129">
        <f>SUM(B5:M5)</f>
        <v>164050</v>
      </c>
    </row>
    <row r="6" spans="1:14">
      <c r="A6" s="120" t="s">
        <v>1995</v>
      </c>
      <c r="B6" s="128">
        <v>9118</v>
      </c>
      <c r="C6" s="128">
        <v>9907</v>
      </c>
      <c r="D6" s="128">
        <v>7257</v>
      </c>
      <c r="E6" s="128">
        <v>7838</v>
      </c>
      <c r="F6" s="128">
        <v>6372</v>
      </c>
      <c r="G6" s="128">
        <v>5992</v>
      </c>
      <c r="H6" s="128">
        <v>5773</v>
      </c>
      <c r="I6" s="128">
        <v>5993</v>
      </c>
      <c r="J6" s="128">
        <v>6302</v>
      </c>
      <c r="K6" s="128">
        <v>8103</v>
      </c>
      <c r="L6" s="128">
        <v>9100</v>
      </c>
      <c r="M6" s="128">
        <v>9278</v>
      </c>
      <c r="N6" s="129">
        <f>SUM(B6:M6)</f>
        <v>91033</v>
      </c>
    </row>
    <row r="7" spans="1:14">
      <c r="A7" s="130" t="s">
        <v>1994</v>
      </c>
      <c r="B7" s="129">
        <f>SUM(B3:B6)</f>
        <v>86170</v>
      </c>
      <c r="C7" s="129">
        <f>SUM(C3:C6)</f>
        <v>88618</v>
      </c>
      <c r="D7" s="129">
        <f>SUM(D3:D6)</f>
        <v>75067</v>
      </c>
      <c r="E7" s="129">
        <f>SUM(E3:E6)</f>
        <v>77805</v>
      </c>
      <c r="F7" s="129">
        <f>SUM(F3:F6)</f>
        <v>77260</v>
      </c>
      <c r="G7" s="129">
        <f>SUM(G3:G6)</f>
        <v>84694</v>
      </c>
      <c r="H7" s="129">
        <f>SUM(H3:H6)</f>
        <v>83986</v>
      </c>
      <c r="I7" s="129">
        <f>SUM(I3:I6)</f>
        <v>95006</v>
      </c>
      <c r="J7" s="129">
        <f>SUM(J3:J6)</f>
        <v>95384</v>
      </c>
      <c r="K7" s="129">
        <f>SUM(K3:K6)</f>
        <v>92403</v>
      </c>
      <c r="L7" s="129">
        <f>SUM(L3:L6)</f>
        <v>86309</v>
      </c>
      <c r="M7" s="129">
        <f>SUM(M3:M6)</f>
        <v>83834</v>
      </c>
    </row>
    <row r="27" spans="11:11">
      <c r="K27" s="119">
        <v>85</v>
      </c>
    </row>
    <row r="47" spans="2:2">
      <c r="B47" s="128">
        <v>30205</v>
      </c>
    </row>
    <row r="48" spans="2:2">
      <c r="B48" s="128">
        <v>26587</v>
      </c>
    </row>
    <row r="49" spans="2:2">
      <c r="B49" s="128">
        <v>8757</v>
      </c>
    </row>
    <row r="50" spans="2:2">
      <c r="B50" s="128">
        <v>13081</v>
      </c>
    </row>
  </sheetData>
  <mergeCells count="1">
    <mergeCell ref="B1:M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9B28-3D6D-1E4E-9B94-3CEB3E754F07}">
  <sheetPr>
    <tabColor theme="5" tint="0.59999389629810485"/>
  </sheetPr>
  <dimension ref="A1:K254"/>
  <sheetViews>
    <sheetView showGridLines="0" workbookViewId="0">
      <selection activeCell="K27" sqref="K27"/>
    </sheetView>
  </sheetViews>
  <sheetFormatPr baseColWidth="10" defaultColWidth="8.83203125" defaultRowHeight="15"/>
  <cols>
    <col min="1" max="1" width="11.5" style="134" customWidth="1"/>
    <col min="2" max="2" width="10.6640625" style="126" customWidth="1"/>
    <col min="3" max="3" width="12.83203125" style="126" customWidth="1"/>
    <col min="4" max="16384" width="8.83203125" style="119"/>
  </cols>
  <sheetData>
    <row r="1" spans="1:3">
      <c r="A1" s="136" t="s">
        <v>2003</v>
      </c>
      <c r="B1" s="135" t="s">
        <v>2002</v>
      </c>
      <c r="C1" s="135" t="s">
        <v>2001</v>
      </c>
    </row>
    <row r="2" spans="1:3">
      <c r="A2" s="134">
        <v>42159</v>
      </c>
      <c r="B2" s="126">
        <v>555.29</v>
      </c>
      <c r="C2" s="126">
        <v>436.59</v>
      </c>
    </row>
    <row r="3" spans="1:3">
      <c r="A3" s="134">
        <v>42160</v>
      </c>
      <c r="B3" s="126">
        <v>551.69000000000005</v>
      </c>
      <c r="C3" s="126">
        <v>430.78</v>
      </c>
    </row>
    <row r="4" spans="1:3">
      <c r="A4" s="134">
        <v>42163</v>
      </c>
      <c r="B4" s="126">
        <v>549.53</v>
      </c>
      <c r="C4" s="126">
        <v>426.95</v>
      </c>
    </row>
    <row r="5" spans="1:3">
      <c r="A5" s="134">
        <v>42164</v>
      </c>
      <c r="B5" s="126">
        <v>543.48</v>
      </c>
      <c r="C5" s="126">
        <v>423.5</v>
      </c>
    </row>
    <row r="6" spans="1:3">
      <c r="A6" s="134">
        <v>42165</v>
      </c>
      <c r="B6" s="126">
        <v>542.16</v>
      </c>
      <c r="C6" s="126">
        <v>425.48</v>
      </c>
    </row>
    <row r="7" spans="1:3">
      <c r="A7" s="134">
        <v>42166</v>
      </c>
      <c r="B7" s="126">
        <v>552.6</v>
      </c>
      <c r="C7" s="126">
        <v>430.77</v>
      </c>
    </row>
    <row r="8" spans="1:3">
      <c r="A8" s="134">
        <v>42167</v>
      </c>
      <c r="B8" s="126">
        <v>550.04</v>
      </c>
      <c r="C8" s="126">
        <v>432.97</v>
      </c>
    </row>
    <row r="9" spans="1:3">
      <c r="A9" s="134">
        <v>42170</v>
      </c>
      <c r="B9" s="126">
        <v>547.47</v>
      </c>
      <c r="C9" s="126">
        <v>429.92</v>
      </c>
    </row>
    <row r="10" spans="1:3">
      <c r="A10" s="134">
        <v>42171</v>
      </c>
      <c r="B10" s="126">
        <v>543</v>
      </c>
      <c r="C10" s="126">
        <v>423.67</v>
      </c>
    </row>
    <row r="11" spans="1:3">
      <c r="A11" s="134">
        <v>42172</v>
      </c>
      <c r="B11" s="126">
        <v>544.87</v>
      </c>
      <c r="C11" s="126">
        <v>427.26</v>
      </c>
    </row>
    <row r="12" spans="1:3">
      <c r="A12" s="134">
        <v>42173</v>
      </c>
      <c r="B12" s="126">
        <v>546.6</v>
      </c>
      <c r="C12" s="126">
        <v>427.81</v>
      </c>
    </row>
    <row r="13" spans="1:3">
      <c r="A13" s="134">
        <v>42174</v>
      </c>
      <c r="B13" s="126">
        <v>556.17999999999995</v>
      </c>
      <c r="C13" s="126">
        <v>439.7</v>
      </c>
    </row>
    <row r="14" spans="1:3">
      <c r="A14" s="134">
        <v>42177</v>
      </c>
      <c r="B14" s="126">
        <v>557.52</v>
      </c>
      <c r="C14" s="126">
        <v>434.92</v>
      </c>
    </row>
    <row r="15" spans="1:3">
      <c r="A15" s="134">
        <v>42178</v>
      </c>
      <c r="B15" s="126">
        <v>559.67999999999995</v>
      </c>
      <c r="C15" s="126">
        <v>436.29</v>
      </c>
    </row>
    <row r="16" spans="1:3">
      <c r="A16" s="134">
        <v>42179</v>
      </c>
      <c r="B16" s="126">
        <v>563.39</v>
      </c>
      <c r="C16" s="126">
        <v>445.99</v>
      </c>
    </row>
    <row r="17" spans="1:11">
      <c r="A17" s="134">
        <v>42180</v>
      </c>
      <c r="B17" s="126">
        <v>558.57000000000005</v>
      </c>
      <c r="C17" s="126">
        <v>440.84</v>
      </c>
    </row>
    <row r="18" spans="1:11">
      <c r="A18" s="134">
        <v>42181</v>
      </c>
      <c r="B18" s="126">
        <v>557.95000000000005</v>
      </c>
      <c r="C18" s="126">
        <v>440.1</v>
      </c>
    </row>
    <row r="19" spans="1:11">
      <c r="A19" s="134">
        <v>42184</v>
      </c>
      <c r="B19" s="126">
        <v>553.05999999999995</v>
      </c>
      <c r="C19" s="126">
        <v>438.57</v>
      </c>
    </row>
    <row r="20" spans="1:11">
      <c r="A20" s="134">
        <v>42185</v>
      </c>
      <c r="B20" s="126">
        <v>541.25</v>
      </c>
      <c r="C20" s="126">
        <v>429.86</v>
      </c>
    </row>
    <row r="21" spans="1:11">
      <c r="A21" s="134">
        <v>42186</v>
      </c>
      <c r="B21" s="126">
        <v>540.04</v>
      </c>
      <c r="C21" s="126">
        <v>434.09</v>
      </c>
    </row>
    <row r="22" spans="1:11">
      <c r="A22" s="134">
        <v>42187</v>
      </c>
      <c r="B22" s="126">
        <v>543.29999999999995</v>
      </c>
      <c r="C22" s="126">
        <v>437.39</v>
      </c>
    </row>
    <row r="23" spans="1:11">
      <c r="A23" s="134">
        <v>42191</v>
      </c>
      <c r="B23" s="126">
        <v>547.34</v>
      </c>
      <c r="C23" s="126">
        <v>437.71</v>
      </c>
    </row>
    <row r="24" spans="1:11">
      <c r="A24" s="134">
        <v>42192</v>
      </c>
      <c r="B24" s="126">
        <v>545.62</v>
      </c>
      <c r="C24" s="126">
        <v>436.04</v>
      </c>
    </row>
    <row r="25" spans="1:11">
      <c r="A25" s="134">
        <v>42193</v>
      </c>
      <c r="B25" s="126">
        <v>550.03</v>
      </c>
      <c r="C25" s="126">
        <v>436.72</v>
      </c>
    </row>
    <row r="26" spans="1:11">
      <c r="A26" s="134">
        <v>42194</v>
      </c>
      <c r="B26" s="126">
        <v>541.70000000000005</v>
      </c>
      <c r="C26" s="126">
        <v>429.7</v>
      </c>
    </row>
    <row r="27" spans="1:11">
      <c r="A27" s="134">
        <v>42195</v>
      </c>
      <c r="B27" s="126">
        <v>544.65</v>
      </c>
      <c r="C27" s="126">
        <v>434.39</v>
      </c>
      <c r="K27" s="119">
        <v>85</v>
      </c>
    </row>
    <row r="28" spans="1:11">
      <c r="A28" s="134">
        <v>42198</v>
      </c>
      <c r="B28" s="126">
        <v>556.11</v>
      </c>
      <c r="C28" s="126">
        <v>443.51</v>
      </c>
    </row>
    <row r="29" spans="1:11">
      <c r="A29" s="134">
        <v>42199</v>
      </c>
      <c r="B29" s="126">
        <v>584.17999999999995</v>
      </c>
      <c r="C29" s="126">
        <v>465.57</v>
      </c>
    </row>
    <row r="30" spans="1:11">
      <c r="A30" s="134">
        <v>42200</v>
      </c>
      <c r="B30" s="126">
        <v>583.96</v>
      </c>
      <c r="C30" s="126">
        <v>461.19</v>
      </c>
    </row>
    <row r="31" spans="1:11">
      <c r="A31" s="134">
        <v>42201</v>
      </c>
      <c r="B31" s="126">
        <v>601.78</v>
      </c>
      <c r="C31" s="126">
        <v>475.48</v>
      </c>
    </row>
    <row r="32" spans="1:11">
      <c r="A32" s="134">
        <v>42202</v>
      </c>
      <c r="B32" s="126">
        <v>699.62</v>
      </c>
      <c r="C32" s="126">
        <v>483.01</v>
      </c>
    </row>
    <row r="33" spans="1:3">
      <c r="A33" s="134">
        <v>42205</v>
      </c>
      <c r="B33" s="126">
        <v>692.84</v>
      </c>
      <c r="C33" s="126">
        <v>488.1</v>
      </c>
    </row>
    <row r="34" spans="1:3">
      <c r="A34" s="134">
        <v>42206</v>
      </c>
      <c r="B34" s="126">
        <v>695.35</v>
      </c>
      <c r="C34" s="126">
        <v>488</v>
      </c>
    </row>
    <row r="35" spans="1:3">
      <c r="A35" s="134">
        <v>42207</v>
      </c>
      <c r="B35" s="126">
        <v>695.1</v>
      </c>
      <c r="C35" s="126">
        <v>488.27</v>
      </c>
    </row>
    <row r="36" spans="1:3">
      <c r="A36" s="134">
        <v>42208</v>
      </c>
      <c r="B36" s="126">
        <v>674.73</v>
      </c>
      <c r="C36" s="126">
        <v>482.18</v>
      </c>
    </row>
    <row r="37" spans="1:3">
      <c r="A37" s="134">
        <v>42209</v>
      </c>
      <c r="B37" s="126">
        <v>654.77</v>
      </c>
      <c r="C37" s="126">
        <v>530.5</v>
      </c>
    </row>
    <row r="38" spans="1:3">
      <c r="A38" s="134">
        <v>42212</v>
      </c>
      <c r="B38" s="126">
        <v>658.27</v>
      </c>
      <c r="C38" s="126">
        <v>531.41</v>
      </c>
    </row>
    <row r="39" spans="1:3">
      <c r="A39" s="134">
        <v>42213</v>
      </c>
      <c r="B39" s="126">
        <v>659.66</v>
      </c>
      <c r="C39" s="126">
        <v>526.03</v>
      </c>
    </row>
    <row r="40" spans="1:3">
      <c r="A40" s="134">
        <v>42214</v>
      </c>
      <c r="B40" s="126">
        <v>661.43</v>
      </c>
      <c r="C40" s="126">
        <v>529</v>
      </c>
    </row>
    <row r="41" spans="1:3">
      <c r="A41" s="134">
        <v>42215</v>
      </c>
      <c r="B41" s="126">
        <v>664.56</v>
      </c>
      <c r="C41" s="126">
        <v>536.76</v>
      </c>
    </row>
    <row r="42" spans="1:3">
      <c r="A42" s="134">
        <v>42216</v>
      </c>
      <c r="B42" s="126">
        <v>657.5</v>
      </c>
      <c r="C42" s="126">
        <v>536.35</v>
      </c>
    </row>
    <row r="43" spans="1:3">
      <c r="A43" s="134">
        <v>42219</v>
      </c>
      <c r="B43" s="126">
        <v>664.72</v>
      </c>
      <c r="C43" s="126">
        <v>534.59</v>
      </c>
    </row>
    <row r="44" spans="1:3">
      <c r="A44" s="134">
        <v>42220</v>
      </c>
      <c r="B44" s="126">
        <v>661.28</v>
      </c>
      <c r="C44" s="126">
        <v>531.9</v>
      </c>
    </row>
    <row r="45" spans="1:3">
      <c r="A45" s="134">
        <v>42221</v>
      </c>
      <c r="B45" s="126">
        <v>673.29</v>
      </c>
      <c r="C45" s="126">
        <v>537.01</v>
      </c>
    </row>
    <row r="46" spans="1:3">
      <c r="A46" s="134">
        <v>42222</v>
      </c>
      <c r="B46" s="126">
        <v>670.15</v>
      </c>
      <c r="C46" s="126">
        <v>529.46</v>
      </c>
    </row>
    <row r="47" spans="1:3">
      <c r="A47" s="134">
        <v>42223</v>
      </c>
      <c r="B47" s="126">
        <v>664.39</v>
      </c>
      <c r="C47" s="126">
        <v>522.62</v>
      </c>
    </row>
    <row r="48" spans="1:3">
      <c r="A48" s="134">
        <v>42226</v>
      </c>
      <c r="B48" s="126">
        <v>663.14</v>
      </c>
      <c r="C48" s="126">
        <v>524</v>
      </c>
    </row>
    <row r="49" spans="1:3">
      <c r="A49" s="134">
        <v>42227</v>
      </c>
      <c r="B49" s="126">
        <v>690.3</v>
      </c>
      <c r="C49" s="126">
        <v>527.46</v>
      </c>
    </row>
    <row r="50" spans="1:3">
      <c r="A50" s="134">
        <v>42228</v>
      </c>
      <c r="B50" s="126">
        <v>691.47</v>
      </c>
      <c r="C50" s="126">
        <v>525.91</v>
      </c>
    </row>
    <row r="51" spans="1:3">
      <c r="A51" s="134">
        <v>42229</v>
      </c>
      <c r="B51" s="126">
        <v>686.51</v>
      </c>
      <c r="C51" s="126">
        <v>529.66</v>
      </c>
    </row>
    <row r="52" spans="1:3">
      <c r="A52" s="134">
        <v>42230</v>
      </c>
      <c r="B52" s="126">
        <v>689.37</v>
      </c>
      <c r="C52" s="126">
        <v>531.52</v>
      </c>
    </row>
    <row r="53" spans="1:3">
      <c r="A53" s="134">
        <v>42233</v>
      </c>
      <c r="B53" s="126">
        <v>694.11</v>
      </c>
      <c r="C53" s="126">
        <v>535.22</v>
      </c>
    </row>
    <row r="54" spans="1:3">
      <c r="A54" s="134">
        <v>42234</v>
      </c>
      <c r="B54" s="126">
        <v>688.73</v>
      </c>
      <c r="C54" s="126">
        <v>535.02</v>
      </c>
    </row>
    <row r="55" spans="1:3">
      <c r="A55" s="134">
        <v>42235</v>
      </c>
      <c r="B55" s="126">
        <v>694.04</v>
      </c>
      <c r="C55" s="126">
        <v>532.91999999999996</v>
      </c>
    </row>
    <row r="56" spans="1:3">
      <c r="A56" s="134">
        <v>42236</v>
      </c>
      <c r="B56" s="126">
        <v>679.48</v>
      </c>
      <c r="C56" s="126">
        <v>515.78</v>
      </c>
    </row>
    <row r="57" spans="1:3">
      <c r="A57" s="134">
        <v>42237</v>
      </c>
      <c r="B57" s="126">
        <v>645.87</v>
      </c>
      <c r="C57" s="126">
        <v>496.38</v>
      </c>
    </row>
    <row r="58" spans="1:3">
      <c r="A58" s="134">
        <v>42240</v>
      </c>
      <c r="B58" s="126">
        <v>620.58000000000004</v>
      </c>
      <c r="C58" s="126">
        <v>465.78</v>
      </c>
    </row>
    <row r="59" spans="1:3">
      <c r="A59" s="134">
        <v>42241</v>
      </c>
      <c r="B59" s="126">
        <v>626.37</v>
      </c>
      <c r="C59" s="126">
        <v>474</v>
      </c>
    </row>
    <row r="60" spans="1:3">
      <c r="A60" s="134">
        <v>42242</v>
      </c>
      <c r="B60" s="126">
        <v>659.74</v>
      </c>
      <c r="C60" s="126">
        <v>501.19</v>
      </c>
    </row>
    <row r="61" spans="1:3">
      <c r="A61" s="134">
        <v>42243</v>
      </c>
      <c r="B61" s="126">
        <v>667.96</v>
      </c>
      <c r="C61" s="126">
        <v>518.37</v>
      </c>
    </row>
    <row r="62" spans="1:3">
      <c r="A62" s="134">
        <v>42244</v>
      </c>
      <c r="B62" s="126">
        <v>659.69</v>
      </c>
      <c r="C62" s="126">
        <v>518.01</v>
      </c>
    </row>
    <row r="63" spans="1:3">
      <c r="A63" s="134">
        <v>42247</v>
      </c>
      <c r="B63" s="126">
        <v>647.82000000000005</v>
      </c>
      <c r="C63" s="126">
        <v>512.89</v>
      </c>
    </row>
    <row r="64" spans="1:3">
      <c r="A64" s="134">
        <v>42248</v>
      </c>
      <c r="B64" s="126">
        <v>629.55999999999995</v>
      </c>
      <c r="C64" s="126">
        <v>496.54</v>
      </c>
    </row>
    <row r="65" spans="1:3">
      <c r="A65" s="134">
        <v>42249</v>
      </c>
      <c r="B65" s="126">
        <v>644.91</v>
      </c>
      <c r="C65" s="126">
        <v>510.55</v>
      </c>
    </row>
    <row r="66" spans="1:3">
      <c r="A66" s="134">
        <v>42250</v>
      </c>
      <c r="B66" s="126">
        <v>637.04999999999995</v>
      </c>
      <c r="C66" s="126">
        <v>504.72</v>
      </c>
    </row>
    <row r="67" spans="1:3">
      <c r="A67" s="134">
        <v>42251</v>
      </c>
      <c r="B67" s="126">
        <v>628.96</v>
      </c>
      <c r="C67" s="126">
        <v>499</v>
      </c>
    </row>
    <row r="68" spans="1:3">
      <c r="A68" s="134">
        <v>42255</v>
      </c>
      <c r="B68" s="126">
        <v>643.88</v>
      </c>
      <c r="C68" s="126">
        <v>517.54</v>
      </c>
    </row>
    <row r="69" spans="1:3">
      <c r="A69" s="134">
        <v>42256</v>
      </c>
      <c r="B69" s="126">
        <v>643.41</v>
      </c>
      <c r="C69" s="126">
        <v>516.89</v>
      </c>
    </row>
    <row r="70" spans="1:3">
      <c r="A70" s="134">
        <v>42257</v>
      </c>
      <c r="B70" s="126">
        <v>651.08000000000004</v>
      </c>
      <c r="C70" s="126">
        <v>522.24</v>
      </c>
    </row>
    <row r="71" spans="1:3">
      <c r="A71" s="134">
        <v>42258</v>
      </c>
      <c r="B71" s="126">
        <v>655.29999999999995</v>
      </c>
      <c r="C71" s="126">
        <v>529.44000000000005</v>
      </c>
    </row>
    <row r="72" spans="1:3">
      <c r="A72" s="134">
        <v>42261</v>
      </c>
      <c r="B72" s="126">
        <v>652.47</v>
      </c>
      <c r="C72" s="126">
        <v>521.38</v>
      </c>
    </row>
    <row r="73" spans="1:3">
      <c r="A73" s="134">
        <v>42262</v>
      </c>
      <c r="B73" s="126">
        <v>665.07</v>
      </c>
      <c r="C73" s="126">
        <v>522.37</v>
      </c>
    </row>
    <row r="74" spans="1:3">
      <c r="A74" s="134">
        <v>42263</v>
      </c>
      <c r="B74" s="126">
        <v>665.52</v>
      </c>
      <c r="C74" s="126">
        <v>527.24</v>
      </c>
    </row>
    <row r="75" spans="1:3">
      <c r="A75" s="134">
        <v>42264</v>
      </c>
      <c r="B75" s="126">
        <v>671.67</v>
      </c>
      <c r="C75" s="126">
        <v>538.87</v>
      </c>
    </row>
    <row r="76" spans="1:3">
      <c r="A76" s="134">
        <v>42265</v>
      </c>
      <c r="B76" s="126">
        <v>660.92</v>
      </c>
      <c r="C76" s="126">
        <v>540.26</v>
      </c>
    </row>
    <row r="77" spans="1:3">
      <c r="A77" s="134">
        <v>42268</v>
      </c>
      <c r="B77" s="126">
        <v>666.98</v>
      </c>
      <c r="C77" s="126">
        <v>548.39</v>
      </c>
    </row>
    <row r="78" spans="1:3">
      <c r="A78" s="134">
        <v>42269</v>
      </c>
      <c r="B78" s="126">
        <v>653.20000000000005</v>
      </c>
      <c r="C78" s="126">
        <v>538.4</v>
      </c>
    </row>
    <row r="79" spans="1:3">
      <c r="A79" s="134">
        <v>42270</v>
      </c>
      <c r="B79" s="126">
        <v>653.29</v>
      </c>
      <c r="C79" s="126">
        <v>536.07000000000005</v>
      </c>
    </row>
    <row r="80" spans="1:3">
      <c r="A80" s="134">
        <v>42271</v>
      </c>
      <c r="B80" s="126">
        <v>654.91</v>
      </c>
      <c r="C80" s="126">
        <v>533.75</v>
      </c>
    </row>
    <row r="81" spans="1:3">
      <c r="A81" s="134">
        <v>42272</v>
      </c>
      <c r="B81" s="126">
        <v>640.15</v>
      </c>
      <c r="C81" s="126">
        <v>524.25</v>
      </c>
    </row>
    <row r="82" spans="1:3">
      <c r="A82" s="134">
        <v>42275</v>
      </c>
      <c r="B82" s="126">
        <v>624.25</v>
      </c>
      <c r="C82" s="126">
        <v>504.06</v>
      </c>
    </row>
    <row r="83" spans="1:3">
      <c r="A83" s="134">
        <v>42276</v>
      </c>
      <c r="B83" s="126">
        <v>622.61</v>
      </c>
      <c r="C83" s="126">
        <v>496.07</v>
      </c>
    </row>
    <row r="84" spans="1:3">
      <c r="A84" s="134">
        <v>42277</v>
      </c>
      <c r="B84" s="126">
        <v>637.20000000000005</v>
      </c>
      <c r="C84" s="126">
        <v>511.67</v>
      </c>
    </row>
    <row r="85" spans="1:3">
      <c r="A85" s="134">
        <v>42278</v>
      </c>
      <c r="B85" s="126">
        <v>642</v>
      </c>
      <c r="C85" s="126">
        <v>520.72</v>
      </c>
    </row>
    <row r="86" spans="1:3">
      <c r="A86" s="134">
        <v>42279</v>
      </c>
      <c r="B86" s="126">
        <v>656.99</v>
      </c>
      <c r="C86" s="126">
        <v>532.54</v>
      </c>
    </row>
    <row r="87" spans="1:3">
      <c r="A87" s="134">
        <v>42282</v>
      </c>
      <c r="B87" s="126">
        <v>671.68</v>
      </c>
      <c r="C87" s="126">
        <v>543.67999999999995</v>
      </c>
    </row>
    <row r="88" spans="1:3">
      <c r="A88" s="134">
        <v>42283</v>
      </c>
      <c r="B88" s="126">
        <v>671.64</v>
      </c>
      <c r="C88" s="126">
        <v>537.48</v>
      </c>
    </row>
    <row r="89" spans="1:3">
      <c r="A89" s="134">
        <v>42284</v>
      </c>
      <c r="B89" s="126">
        <v>670</v>
      </c>
      <c r="C89" s="126">
        <v>541.66</v>
      </c>
    </row>
    <row r="90" spans="1:3">
      <c r="A90" s="134">
        <v>42285</v>
      </c>
      <c r="B90" s="126">
        <v>667</v>
      </c>
      <c r="C90" s="126">
        <v>533.16</v>
      </c>
    </row>
    <row r="91" spans="1:3">
      <c r="A91" s="134">
        <v>42286</v>
      </c>
      <c r="B91" s="126">
        <v>671.24</v>
      </c>
      <c r="C91" s="126">
        <v>539.79999999999995</v>
      </c>
    </row>
    <row r="92" spans="1:3">
      <c r="A92" s="134">
        <v>42289</v>
      </c>
      <c r="B92" s="126">
        <v>676.43</v>
      </c>
      <c r="C92" s="126">
        <v>550.19000000000005</v>
      </c>
    </row>
    <row r="93" spans="1:3">
      <c r="A93" s="134">
        <v>42290</v>
      </c>
      <c r="B93" s="126">
        <v>683.17</v>
      </c>
      <c r="C93" s="126">
        <v>548.9</v>
      </c>
    </row>
    <row r="94" spans="1:3">
      <c r="A94" s="134">
        <v>42291</v>
      </c>
      <c r="B94" s="126">
        <v>680.41</v>
      </c>
      <c r="C94" s="126">
        <v>544.83000000000004</v>
      </c>
    </row>
    <row r="95" spans="1:3">
      <c r="A95" s="134">
        <v>42292</v>
      </c>
      <c r="B95" s="126">
        <v>693.17</v>
      </c>
      <c r="C95" s="126">
        <v>562.36</v>
      </c>
    </row>
    <row r="96" spans="1:3">
      <c r="A96" s="134">
        <v>42293</v>
      </c>
      <c r="B96" s="126">
        <v>695.32</v>
      </c>
      <c r="C96" s="126">
        <v>570.73</v>
      </c>
    </row>
    <row r="97" spans="1:3">
      <c r="A97" s="134">
        <v>42296</v>
      </c>
      <c r="B97" s="126">
        <v>699.95</v>
      </c>
      <c r="C97" s="126">
        <v>573.15</v>
      </c>
    </row>
    <row r="98" spans="1:3">
      <c r="A98" s="134">
        <v>42297</v>
      </c>
      <c r="B98" s="126">
        <v>680</v>
      </c>
      <c r="C98" s="126">
        <v>560.81010000000003</v>
      </c>
    </row>
    <row r="99" spans="1:3">
      <c r="A99" s="134">
        <v>42298</v>
      </c>
      <c r="B99" s="126">
        <v>671.8</v>
      </c>
      <c r="C99" s="126">
        <v>555.77</v>
      </c>
    </row>
    <row r="100" spans="1:3">
      <c r="A100" s="134">
        <v>42299</v>
      </c>
      <c r="B100" s="126">
        <v>681.14</v>
      </c>
      <c r="C100" s="126">
        <v>563.91</v>
      </c>
    </row>
    <row r="101" spans="1:3">
      <c r="A101" s="134">
        <v>42300</v>
      </c>
      <c r="B101" s="126">
        <v>719.33</v>
      </c>
      <c r="C101" s="126">
        <v>599.03</v>
      </c>
    </row>
    <row r="102" spans="1:3">
      <c r="A102" s="134">
        <v>42303</v>
      </c>
      <c r="B102" s="126">
        <v>731.12</v>
      </c>
      <c r="C102" s="126">
        <v>608.61</v>
      </c>
    </row>
    <row r="103" spans="1:3">
      <c r="A103" s="134">
        <v>42304</v>
      </c>
      <c r="B103" s="126">
        <v>732.82</v>
      </c>
      <c r="C103" s="126">
        <v>610.48</v>
      </c>
    </row>
    <row r="104" spans="1:3">
      <c r="A104" s="134">
        <v>42305</v>
      </c>
      <c r="B104" s="126">
        <v>736.92</v>
      </c>
      <c r="C104" s="126">
        <v>617.1</v>
      </c>
    </row>
    <row r="105" spans="1:3">
      <c r="A105" s="134">
        <v>42306</v>
      </c>
      <c r="B105" s="126">
        <v>744.85</v>
      </c>
      <c r="C105" s="126">
        <v>626.54999999999995</v>
      </c>
    </row>
    <row r="106" spans="1:3">
      <c r="A106" s="134">
        <v>42307</v>
      </c>
      <c r="B106" s="126">
        <v>737.39</v>
      </c>
      <c r="C106" s="126">
        <v>625.9</v>
      </c>
    </row>
    <row r="107" spans="1:3">
      <c r="A107" s="134">
        <v>42310</v>
      </c>
      <c r="B107" s="126">
        <v>747.74</v>
      </c>
      <c r="C107" s="126">
        <v>628.35</v>
      </c>
    </row>
    <row r="108" spans="1:3">
      <c r="A108" s="134">
        <v>42311</v>
      </c>
      <c r="B108" s="126">
        <v>748.82</v>
      </c>
      <c r="C108" s="126">
        <v>625.30999999999995</v>
      </c>
    </row>
    <row r="109" spans="1:3">
      <c r="A109" s="134">
        <v>42312</v>
      </c>
      <c r="B109" s="126">
        <v>755.28</v>
      </c>
      <c r="C109" s="126">
        <v>640.95000000000005</v>
      </c>
    </row>
    <row r="110" spans="1:3">
      <c r="A110" s="134">
        <v>42313</v>
      </c>
      <c r="B110" s="126">
        <v>760.67</v>
      </c>
      <c r="C110" s="126">
        <v>655.65</v>
      </c>
    </row>
    <row r="111" spans="1:3">
      <c r="A111" s="134">
        <v>42314</v>
      </c>
      <c r="B111" s="126">
        <v>761.6</v>
      </c>
      <c r="C111" s="126">
        <v>659.37</v>
      </c>
    </row>
    <row r="112" spans="1:3">
      <c r="A112" s="134">
        <v>42317</v>
      </c>
      <c r="B112" s="126">
        <v>754.77</v>
      </c>
      <c r="C112" s="126">
        <v>655.49</v>
      </c>
    </row>
    <row r="113" spans="1:3">
      <c r="A113" s="134">
        <v>42318</v>
      </c>
      <c r="B113" s="126">
        <v>758.26</v>
      </c>
      <c r="C113" s="126">
        <v>659.68</v>
      </c>
    </row>
    <row r="114" spans="1:3">
      <c r="A114" s="134">
        <v>42319</v>
      </c>
      <c r="B114" s="126">
        <v>765.25</v>
      </c>
      <c r="C114" s="126">
        <v>673.86</v>
      </c>
    </row>
    <row r="115" spans="1:3">
      <c r="A115" s="134">
        <v>42320</v>
      </c>
      <c r="B115" s="126">
        <v>756.37</v>
      </c>
      <c r="C115" s="126">
        <v>665.6</v>
      </c>
    </row>
    <row r="116" spans="1:3">
      <c r="A116" s="134">
        <v>42321</v>
      </c>
      <c r="B116" s="126">
        <v>740.07</v>
      </c>
      <c r="C116" s="126">
        <v>642.35</v>
      </c>
    </row>
    <row r="117" spans="1:3">
      <c r="A117" s="134">
        <v>42324</v>
      </c>
      <c r="B117" s="126">
        <v>750.42</v>
      </c>
      <c r="C117" s="126">
        <v>647.80999999999995</v>
      </c>
    </row>
    <row r="118" spans="1:3">
      <c r="A118" s="134">
        <v>42325</v>
      </c>
      <c r="B118" s="126">
        <v>745.98</v>
      </c>
      <c r="C118" s="126">
        <v>643.29999999999995</v>
      </c>
    </row>
    <row r="119" spans="1:3">
      <c r="A119" s="134">
        <v>42326</v>
      </c>
      <c r="B119" s="126">
        <v>760.01</v>
      </c>
      <c r="C119" s="126">
        <v>663.54</v>
      </c>
    </row>
    <row r="120" spans="1:3">
      <c r="A120" s="134">
        <v>42327</v>
      </c>
      <c r="B120" s="126">
        <v>759.52</v>
      </c>
      <c r="C120" s="126">
        <v>661.27</v>
      </c>
    </row>
    <row r="121" spans="1:3">
      <c r="A121" s="134">
        <v>42328</v>
      </c>
      <c r="B121" s="126">
        <v>777</v>
      </c>
      <c r="C121" s="126">
        <v>668.45</v>
      </c>
    </row>
    <row r="122" spans="1:3">
      <c r="A122" s="134">
        <v>42331</v>
      </c>
      <c r="B122" s="126">
        <v>776.7</v>
      </c>
      <c r="C122" s="126">
        <v>678.99</v>
      </c>
    </row>
    <row r="123" spans="1:3">
      <c r="A123" s="134">
        <v>42332</v>
      </c>
      <c r="B123" s="126">
        <v>769.63</v>
      </c>
      <c r="C123" s="126">
        <v>671.15</v>
      </c>
    </row>
    <row r="124" spans="1:3">
      <c r="A124" s="134">
        <v>42333</v>
      </c>
      <c r="B124" s="126">
        <v>769.26</v>
      </c>
      <c r="C124" s="126">
        <v>675.34</v>
      </c>
    </row>
    <row r="125" spans="1:3">
      <c r="A125" s="134">
        <v>42335</v>
      </c>
      <c r="B125" s="126">
        <v>771.97</v>
      </c>
      <c r="C125" s="126">
        <v>673.26</v>
      </c>
    </row>
    <row r="126" spans="1:3">
      <c r="A126" s="134">
        <v>42338</v>
      </c>
      <c r="B126" s="126">
        <v>762.85</v>
      </c>
      <c r="C126" s="126">
        <v>664.8</v>
      </c>
    </row>
    <row r="127" spans="1:3">
      <c r="A127" s="134">
        <v>42339</v>
      </c>
      <c r="B127" s="126">
        <v>783.79</v>
      </c>
      <c r="C127" s="126">
        <v>679.06</v>
      </c>
    </row>
    <row r="128" spans="1:3">
      <c r="A128" s="134">
        <v>42340</v>
      </c>
      <c r="B128" s="126">
        <v>777.85</v>
      </c>
      <c r="C128" s="126">
        <v>676.01</v>
      </c>
    </row>
    <row r="129" spans="1:3">
      <c r="A129" s="134">
        <v>42341</v>
      </c>
      <c r="B129" s="126">
        <v>768.2</v>
      </c>
      <c r="C129" s="126">
        <v>666.25</v>
      </c>
    </row>
    <row r="130" spans="1:3">
      <c r="A130" s="134">
        <v>42342</v>
      </c>
      <c r="B130" s="126">
        <v>779.21</v>
      </c>
      <c r="C130" s="126">
        <v>672.64</v>
      </c>
    </row>
    <row r="131" spans="1:3">
      <c r="A131" s="134">
        <v>42345</v>
      </c>
      <c r="B131" s="126">
        <v>772.99</v>
      </c>
      <c r="C131" s="126">
        <v>669.83</v>
      </c>
    </row>
    <row r="132" spans="1:3">
      <c r="A132" s="134">
        <v>42346</v>
      </c>
      <c r="B132" s="126">
        <v>775.14</v>
      </c>
      <c r="C132" s="126">
        <v>677.33</v>
      </c>
    </row>
    <row r="133" spans="1:3">
      <c r="A133" s="134">
        <v>42347</v>
      </c>
      <c r="B133" s="126">
        <v>762.55</v>
      </c>
      <c r="C133" s="126">
        <v>664.79</v>
      </c>
    </row>
    <row r="134" spans="1:3">
      <c r="A134" s="134">
        <v>42348</v>
      </c>
      <c r="B134" s="126">
        <v>760.04</v>
      </c>
      <c r="C134" s="126">
        <v>662.32</v>
      </c>
    </row>
    <row r="135" spans="1:3">
      <c r="A135" s="134">
        <v>42349</v>
      </c>
      <c r="B135" s="126">
        <v>750.42</v>
      </c>
      <c r="C135" s="126">
        <v>640.15</v>
      </c>
    </row>
    <row r="136" spans="1:3">
      <c r="A136" s="134">
        <v>42352</v>
      </c>
      <c r="B136" s="126">
        <v>762.54</v>
      </c>
      <c r="C136" s="126">
        <v>657.91</v>
      </c>
    </row>
    <row r="137" spans="1:3">
      <c r="A137" s="134">
        <v>42353</v>
      </c>
      <c r="B137" s="126">
        <v>760.09</v>
      </c>
      <c r="C137" s="126">
        <v>658.64</v>
      </c>
    </row>
    <row r="138" spans="1:3">
      <c r="A138" s="134">
        <v>42354</v>
      </c>
      <c r="B138" s="126">
        <v>776.59</v>
      </c>
      <c r="C138" s="126">
        <v>675.77</v>
      </c>
    </row>
    <row r="139" spans="1:3">
      <c r="A139" s="134">
        <v>42355</v>
      </c>
      <c r="B139" s="126">
        <v>769.83</v>
      </c>
      <c r="C139" s="126">
        <v>670.65</v>
      </c>
    </row>
    <row r="140" spans="1:3">
      <c r="A140" s="134">
        <v>42356</v>
      </c>
      <c r="B140" s="126">
        <v>756.85</v>
      </c>
      <c r="C140" s="126">
        <v>664.74</v>
      </c>
    </row>
    <row r="141" spans="1:3">
      <c r="A141" s="134">
        <v>42359</v>
      </c>
      <c r="B141" s="126">
        <v>760.8</v>
      </c>
      <c r="C141" s="126">
        <v>664.51</v>
      </c>
    </row>
    <row r="142" spans="1:3">
      <c r="A142" s="134">
        <v>42360</v>
      </c>
      <c r="B142" s="126">
        <v>767.13</v>
      </c>
      <c r="C142" s="126">
        <v>663.15</v>
      </c>
    </row>
    <row r="143" spans="1:3">
      <c r="A143" s="134">
        <v>42361</v>
      </c>
      <c r="B143" s="126">
        <v>768.51</v>
      </c>
      <c r="C143" s="126">
        <v>663.54</v>
      </c>
    </row>
    <row r="144" spans="1:3">
      <c r="A144" s="134">
        <v>42362</v>
      </c>
      <c r="B144" s="126">
        <v>765.84</v>
      </c>
      <c r="C144" s="126">
        <v>662.79</v>
      </c>
    </row>
    <row r="145" spans="1:3">
      <c r="A145" s="134">
        <v>42366</v>
      </c>
      <c r="B145" s="126">
        <v>782.24</v>
      </c>
      <c r="C145" s="126">
        <v>675.25</v>
      </c>
    </row>
    <row r="146" spans="1:3">
      <c r="A146" s="134">
        <v>42367</v>
      </c>
      <c r="B146" s="126">
        <v>793.96</v>
      </c>
      <c r="C146" s="126">
        <v>693.97</v>
      </c>
    </row>
    <row r="147" spans="1:3">
      <c r="A147" s="134">
        <v>42368</v>
      </c>
      <c r="B147" s="126">
        <v>790.3</v>
      </c>
      <c r="C147" s="126">
        <v>689.07</v>
      </c>
    </row>
    <row r="148" spans="1:3">
      <c r="A148" s="134">
        <v>42369</v>
      </c>
      <c r="B148" s="126">
        <v>778.01</v>
      </c>
      <c r="C148" s="126">
        <v>675.89</v>
      </c>
    </row>
    <row r="149" spans="1:3">
      <c r="A149" s="134">
        <v>42373</v>
      </c>
      <c r="B149" s="126">
        <v>758.03369999999995</v>
      </c>
      <c r="C149" s="126">
        <v>636.25</v>
      </c>
    </row>
    <row r="150" spans="1:3">
      <c r="A150" s="134">
        <v>42374</v>
      </c>
      <c r="B150" s="126">
        <v>761.53</v>
      </c>
      <c r="C150" s="126">
        <v>633.79</v>
      </c>
    </row>
    <row r="151" spans="1:3">
      <c r="A151" s="134">
        <v>42375</v>
      </c>
      <c r="B151" s="126">
        <v>759.33</v>
      </c>
      <c r="C151" s="126">
        <v>632.65</v>
      </c>
    </row>
    <row r="152" spans="1:3">
      <c r="A152" s="134">
        <v>42376</v>
      </c>
      <c r="B152" s="126">
        <v>741</v>
      </c>
      <c r="C152" s="126">
        <v>607.94000000000005</v>
      </c>
    </row>
    <row r="153" spans="1:3">
      <c r="A153" s="134">
        <v>42377</v>
      </c>
      <c r="B153" s="126">
        <v>730.91</v>
      </c>
      <c r="C153" s="126">
        <v>607.04999999999995</v>
      </c>
    </row>
    <row r="154" spans="1:3">
      <c r="A154" s="134">
        <v>42380</v>
      </c>
      <c r="B154" s="126">
        <v>733.07</v>
      </c>
      <c r="C154" s="126">
        <v>617.74</v>
      </c>
    </row>
    <row r="155" spans="1:3">
      <c r="A155" s="134">
        <v>42381</v>
      </c>
      <c r="B155" s="126">
        <v>745.34</v>
      </c>
      <c r="C155" s="126">
        <v>617.89</v>
      </c>
    </row>
    <row r="156" spans="1:3">
      <c r="A156" s="134">
        <v>42382</v>
      </c>
      <c r="B156" s="126">
        <v>719.57</v>
      </c>
      <c r="C156" s="126">
        <v>581.80999999999995</v>
      </c>
    </row>
    <row r="157" spans="1:3">
      <c r="A157" s="134">
        <v>42383</v>
      </c>
      <c r="B157" s="126">
        <v>731.39</v>
      </c>
      <c r="C157" s="126">
        <v>593</v>
      </c>
    </row>
    <row r="158" spans="1:3">
      <c r="A158" s="134">
        <v>42384</v>
      </c>
      <c r="B158" s="126">
        <v>711.18</v>
      </c>
      <c r="C158" s="126">
        <v>569.71</v>
      </c>
    </row>
    <row r="159" spans="1:3">
      <c r="A159" s="134">
        <v>42388</v>
      </c>
      <c r="B159" s="126">
        <v>719.08</v>
      </c>
      <c r="C159" s="126">
        <v>574.48</v>
      </c>
    </row>
    <row r="160" spans="1:3">
      <c r="A160" s="134">
        <v>42389</v>
      </c>
      <c r="B160" s="126">
        <v>718.56</v>
      </c>
      <c r="C160" s="126">
        <v>571.77</v>
      </c>
    </row>
    <row r="161" spans="1:3">
      <c r="A161" s="134">
        <v>42390</v>
      </c>
      <c r="B161" s="126">
        <v>726.67</v>
      </c>
      <c r="C161" s="126">
        <v>575.02</v>
      </c>
    </row>
    <row r="162" spans="1:3">
      <c r="A162" s="134">
        <v>42391</v>
      </c>
      <c r="B162" s="126">
        <v>745.46</v>
      </c>
      <c r="C162" s="126">
        <v>596.38</v>
      </c>
    </row>
    <row r="163" spans="1:3">
      <c r="A163" s="134">
        <v>42394</v>
      </c>
      <c r="B163" s="126">
        <v>733.62</v>
      </c>
      <c r="C163" s="126">
        <v>596.53</v>
      </c>
    </row>
    <row r="164" spans="1:3">
      <c r="A164" s="134">
        <v>42395</v>
      </c>
      <c r="B164" s="126">
        <v>733.79</v>
      </c>
      <c r="C164" s="126">
        <v>601.25</v>
      </c>
    </row>
    <row r="165" spans="1:3">
      <c r="A165" s="134">
        <v>42396</v>
      </c>
      <c r="B165" s="126">
        <v>717.58</v>
      </c>
      <c r="C165" s="126">
        <v>583.35</v>
      </c>
    </row>
    <row r="166" spans="1:3">
      <c r="A166" s="134">
        <v>42397</v>
      </c>
      <c r="B166" s="126">
        <v>748.3</v>
      </c>
      <c r="C166" s="126">
        <v>635.35</v>
      </c>
    </row>
    <row r="167" spans="1:3">
      <c r="A167" s="134">
        <v>42398</v>
      </c>
      <c r="B167" s="126">
        <v>761.35</v>
      </c>
      <c r="C167" s="126">
        <v>587</v>
      </c>
    </row>
    <row r="168" spans="1:3">
      <c r="A168" s="134">
        <v>42401</v>
      </c>
      <c r="B168" s="126">
        <v>770.77</v>
      </c>
      <c r="C168" s="126">
        <v>574.80999999999995</v>
      </c>
    </row>
    <row r="169" spans="1:3">
      <c r="A169" s="134">
        <v>42402</v>
      </c>
      <c r="B169" s="126">
        <v>780.91</v>
      </c>
      <c r="C169" s="126">
        <v>552.1</v>
      </c>
    </row>
    <row r="170" spans="1:3">
      <c r="A170" s="134">
        <v>42403</v>
      </c>
      <c r="B170" s="126">
        <v>749.38</v>
      </c>
      <c r="C170" s="126">
        <v>531.07000000000005</v>
      </c>
    </row>
    <row r="171" spans="1:3">
      <c r="A171" s="134">
        <v>42404</v>
      </c>
      <c r="B171" s="126">
        <v>730.03</v>
      </c>
      <c r="C171" s="126">
        <v>536.26</v>
      </c>
    </row>
    <row r="172" spans="1:3">
      <c r="A172" s="134">
        <v>42405</v>
      </c>
      <c r="B172" s="126">
        <v>703.76</v>
      </c>
      <c r="C172" s="126">
        <v>502.13</v>
      </c>
    </row>
    <row r="173" spans="1:3">
      <c r="A173" s="134">
        <v>42408</v>
      </c>
      <c r="B173" s="126">
        <v>704.16</v>
      </c>
      <c r="C173" s="126">
        <v>488.1</v>
      </c>
    </row>
    <row r="174" spans="1:3">
      <c r="A174" s="134">
        <v>42409</v>
      </c>
      <c r="B174" s="126">
        <v>701.02</v>
      </c>
      <c r="C174" s="126">
        <v>482.07</v>
      </c>
    </row>
    <row r="175" spans="1:3">
      <c r="A175" s="134">
        <v>42410</v>
      </c>
      <c r="B175" s="126">
        <v>706.85</v>
      </c>
      <c r="C175" s="126">
        <v>490.48</v>
      </c>
    </row>
    <row r="176" spans="1:3">
      <c r="A176" s="134">
        <v>42411</v>
      </c>
      <c r="B176" s="126">
        <v>706.36</v>
      </c>
      <c r="C176" s="126">
        <v>503.82</v>
      </c>
    </row>
    <row r="177" spans="1:3">
      <c r="A177" s="134">
        <v>42412</v>
      </c>
      <c r="B177" s="126">
        <v>706.89</v>
      </c>
      <c r="C177" s="126">
        <v>507.08</v>
      </c>
    </row>
    <row r="178" spans="1:3">
      <c r="A178" s="134">
        <v>42416</v>
      </c>
      <c r="B178" s="126">
        <v>717.64</v>
      </c>
      <c r="C178" s="126">
        <v>521.1</v>
      </c>
    </row>
    <row r="179" spans="1:3">
      <c r="A179" s="134">
        <v>42417</v>
      </c>
      <c r="B179" s="126">
        <v>731.97</v>
      </c>
      <c r="C179" s="126">
        <v>534.1</v>
      </c>
    </row>
    <row r="180" spans="1:3">
      <c r="A180" s="134">
        <v>42418</v>
      </c>
      <c r="B180" s="126">
        <v>717.51</v>
      </c>
      <c r="C180" s="126">
        <v>525</v>
      </c>
    </row>
    <row r="181" spans="1:3">
      <c r="A181" s="134">
        <v>42419</v>
      </c>
      <c r="B181" s="126">
        <v>722.11</v>
      </c>
      <c r="C181" s="126">
        <v>534.9</v>
      </c>
    </row>
    <row r="182" spans="1:3">
      <c r="A182" s="134">
        <v>42422</v>
      </c>
      <c r="B182" s="126">
        <v>729.05</v>
      </c>
      <c r="C182" s="126">
        <v>559.5</v>
      </c>
    </row>
    <row r="183" spans="1:3">
      <c r="A183" s="134">
        <v>42423</v>
      </c>
      <c r="B183" s="126">
        <v>717.29</v>
      </c>
      <c r="C183" s="126">
        <v>552.94000000000005</v>
      </c>
    </row>
    <row r="184" spans="1:3">
      <c r="A184" s="134">
        <v>42424</v>
      </c>
      <c r="B184" s="126">
        <v>720.9</v>
      </c>
      <c r="C184" s="126">
        <v>554.04</v>
      </c>
    </row>
    <row r="185" spans="1:3">
      <c r="A185" s="134">
        <v>42425</v>
      </c>
      <c r="B185" s="126">
        <v>729.12</v>
      </c>
      <c r="C185" s="126">
        <v>555.29999999999995</v>
      </c>
    </row>
    <row r="186" spans="1:3">
      <c r="A186" s="134">
        <v>42426</v>
      </c>
      <c r="B186" s="126">
        <v>724.86</v>
      </c>
      <c r="C186" s="126">
        <v>555.23</v>
      </c>
    </row>
    <row r="187" spans="1:3">
      <c r="A187" s="134">
        <v>42429</v>
      </c>
      <c r="B187" s="126">
        <v>717.22</v>
      </c>
      <c r="C187" s="126">
        <v>552.52</v>
      </c>
    </row>
    <row r="188" spans="1:3">
      <c r="A188" s="134">
        <v>42430</v>
      </c>
      <c r="B188" s="126">
        <v>742.17</v>
      </c>
      <c r="C188" s="126">
        <v>579.04</v>
      </c>
    </row>
    <row r="189" spans="1:3">
      <c r="A189" s="134">
        <v>42431</v>
      </c>
      <c r="B189" s="126">
        <v>739.48</v>
      </c>
      <c r="C189" s="126">
        <v>580.21</v>
      </c>
    </row>
    <row r="190" spans="1:3">
      <c r="A190" s="134">
        <v>42432</v>
      </c>
      <c r="B190" s="126">
        <v>731.59</v>
      </c>
      <c r="C190" s="126">
        <v>577.49</v>
      </c>
    </row>
    <row r="191" spans="1:3">
      <c r="A191" s="134">
        <v>42433</v>
      </c>
      <c r="B191" s="126">
        <v>730.22</v>
      </c>
      <c r="C191" s="126">
        <v>575.14</v>
      </c>
    </row>
    <row r="192" spans="1:3">
      <c r="A192" s="134">
        <v>42436</v>
      </c>
      <c r="B192" s="126">
        <v>712.8</v>
      </c>
      <c r="C192" s="126">
        <v>562.79999999999995</v>
      </c>
    </row>
    <row r="193" spans="1:3">
      <c r="A193" s="134">
        <v>42437</v>
      </c>
      <c r="B193" s="126">
        <v>713.53</v>
      </c>
      <c r="C193" s="126">
        <v>560.26</v>
      </c>
    </row>
    <row r="194" spans="1:3">
      <c r="A194" s="134">
        <v>42438</v>
      </c>
      <c r="B194" s="126">
        <v>725.41</v>
      </c>
      <c r="C194" s="126">
        <v>559.47</v>
      </c>
    </row>
    <row r="195" spans="1:3">
      <c r="A195" s="134">
        <v>42439</v>
      </c>
      <c r="B195" s="126">
        <v>732.17</v>
      </c>
      <c r="C195" s="126">
        <v>558.92999999999995</v>
      </c>
    </row>
    <row r="196" spans="1:3">
      <c r="A196" s="134">
        <v>42440</v>
      </c>
      <c r="B196" s="126">
        <v>744.87</v>
      </c>
      <c r="C196" s="126">
        <v>569.61</v>
      </c>
    </row>
    <row r="197" spans="1:3">
      <c r="A197" s="134">
        <v>42443</v>
      </c>
      <c r="B197" s="126">
        <v>750.24</v>
      </c>
      <c r="C197" s="126">
        <v>573.37</v>
      </c>
    </row>
    <row r="198" spans="1:3">
      <c r="A198" s="134">
        <v>42444</v>
      </c>
      <c r="B198" s="126">
        <v>750.57</v>
      </c>
      <c r="C198" s="126">
        <v>577.02</v>
      </c>
    </row>
    <row r="199" spans="1:3">
      <c r="A199" s="134">
        <v>42445</v>
      </c>
      <c r="B199" s="126">
        <v>757.36</v>
      </c>
      <c r="C199" s="126">
        <v>574.27</v>
      </c>
    </row>
    <row r="200" spans="1:3">
      <c r="A200" s="134">
        <v>42446</v>
      </c>
      <c r="B200" s="126">
        <v>758.48</v>
      </c>
      <c r="C200" s="126">
        <v>559.44000000000005</v>
      </c>
    </row>
    <row r="201" spans="1:3">
      <c r="A201" s="134">
        <v>42447</v>
      </c>
      <c r="B201" s="126">
        <v>755.41</v>
      </c>
      <c r="C201" s="126">
        <v>552.08000000000004</v>
      </c>
    </row>
    <row r="202" spans="1:3">
      <c r="A202" s="134">
        <v>42450</v>
      </c>
      <c r="B202" s="126">
        <v>762.16</v>
      </c>
      <c r="C202" s="126">
        <v>553.98</v>
      </c>
    </row>
    <row r="203" spans="1:3">
      <c r="A203" s="134">
        <v>42451</v>
      </c>
      <c r="B203" s="126">
        <v>760.05</v>
      </c>
      <c r="C203" s="126">
        <v>560.48</v>
      </c>
    </row>
    <row r="204" spans="1:3">
      <c r="A204" s="134">
        <v>42452</v>
      </c>
      <c r="B204" s="126">
        <v>757.56</v>
      </c>
      <c r="C204" s="126">
        <v>569.63</v>
      </c>
    </row>
    <row r="205" spans="1:3">
      <c r="A205" s="134">
        <v>42453</v>
      </c>
      <c r="B205" s="126">
        <v>754.84</v>
      </c>
      <c r="C205" s="126">
        <v>582.95000000000005</v>
      </c>
    </row>
    <row r="206" spans="1:3">
      <c r="A206" s="134">
        <v>42457</v>
      </c>
      <c r="B206" s="126">
        <v>753.28</v>
      </c>
      <c r="C206" s="126">
        <v>579.87</v>
      </c>
    </row>
    <row r="207" spans="1:3">
      <c r="A207" s="134">
        <v>42458</v>
      </c>
      <c r="B207" s="126">
        <v>765.89</v>
      </c>
      <c r="C207" s="126">
        <v>593.86</v>
      </c>
    </row>
    <row r="208" spans="1:3">
      <c r="A208" s="134">
        <v>42459</v>
      </c>
      <c r="B208" s="126">
        <v>768.34</v>
      </c>
      <c r="C208" s="126">
        <v>598.69000000000005</v>
      </c>
    </row>
    <row r="209" spans="1:3">
      <c r="A209" s="134">
        <v>42460</v>
      </c>
      <c r="B209" s="126">
        <v>762.9</v>
      </c>
      <c r="C209" s="126">
        <v>593.64</v>
      </c>
    </row>
    <row r="210" spans="1:3">
      <c r="A210" s="134">
        <v>42461</v>
      </c>
      <c r="B210" s="126">
        <v>769.67</v>
      </c>
      <c r="C210" s="126">
        <v>598.5</v>
      </c>
    </row>
    <row r="211" spans="1:3">
      <c r="A211" s="134">
        <v>42464</v>
      </c>
      <c r="B211" s="126">
        <v>765.12</v>
      </c>
      <c r="C211" s="126">
        <v>593.19000000000005</v>
      </c>
    </row>
    <row r="212" spans="1:3">
      <c r="A212" s="134">
        <v>42465</v>
      </c>
      <c r="B212" s="126">
        <v>758.57</v>
      </c>
      <c r="C212" s="126">
        <v>586.14</v>
      </c>
    </row>
    <row r="213" spans="1:3">
      <c r="A213" s="134">
        <v>42466</v>
      </c>
      <c r="B213" s="126">
        <v>768.07</v>
      </c>
      <c r="C213" s="126">
        <v>602.08000000000004</v>
      </c>
    </row>
    <row r="214" spans="1:3">
      <c r="A214" s="134">
        <v>42467</v>
      </c>
      <c r="B214" s="126">
        <v>760.12</v>
      </c>
      <c r="C214" s="126">
        <v>591.42999999999995</v>
      </c>
    </row>
    <row r="215" spans="1:3">
      <c r="A215" s="134">
        <v>42468</v>
      </c>
      <c r="B215" s="126">
        <v>759.47</v>
      </c>
      <c r="C215" s="126">
        <v>594.6</v>
      </c>
    </row>
    <row r="216" spans="1:3">
      <c r="A216" s="134">
        <v>42471</v>
      </c>
      <c r="B216" s="126">
        <v>757.54</v>
      </c>
      <c r="C216" s="126">
        <v>595.92999999999995</v>
      </c>
    </row>
    <row r="217" spans="1:3">
      <c r="A217" s="134">
        <v>42472</v>
      </c>
      <c r="B217" s="126">
        <v>764.32</v>
      </c>
      <c r="C217" s="126">
        <v>603.16999999999996</v>
      </c>
    </row>
    <row r="218" spans="1:3">
      <c r="A218" s="134">
        <v>42473</v>
      </c>
      <c r="B218" s="126">
        <v>771.91</v>
      </c>
      <c r="C218" s="126">
        <v>614.82000000000005</v>
      </c>
    </row>
    <row r="219" spans="1:3">
      <c r="A219" s="134">
        <v>42474</v>
      </c>
      <c r="B219" s="126">
        <v>775.39</v>
      </c>
      <c r="C219" s="126">
        <v>620.75</v>
      </c>
    </row>
    <row r="220" spans="1:3">
      <c r="A220" s="134">
        <v>42475</v>
      </c>
      <c r="B220" s="126">
        <v>780</v>
      </c>
      <c r="C220" s="126">
        <v>625.89</v>
      </c>
    </row>
    <row r="221" spans="1:3">
      <c r="A221" s="134">
        <v>42478</v>
      </c>
      <c r="B221" s="126">
        <v>787.68</v>
      </c>
      <c r="C221" s="126">
        <v>635.35</v>
      </c>
    </row>
    <row r="222" spans="1:3">
      <c r="A222" s="134">
        <v>42479</v>
      </c>
      <c r="B222" s="126">
        <v>776.25</v>
      </c>
      <c r="C222" s="126">
        <v>627.9</v>
      </c>
    </row>
    <row r="223" spans="1:3">
      <c r="A223" s="134">
        <v>42480</v>
      </c>
      <c r="B223" s="126">
        <v>774.92</v>
      </c>
      <c r="C223" s="126">
        <v>632.99</v>
      </c>
    </row>
    <row r="224" spans="1:3">
      <c r="A224" s="134">
        <v>42481</v>
      </c>
      <c r="B224" s="126">
        <v>780</v>
      </c>
      <c r="C224" s="126">
        <v>631</v>
      </c>
    </row>
    <row r="225" spans="1:3">
      <c r="A225" s="134">
        <v>42482</v>
      </c>
      <c r="B225" s="126">
        <v>737.42</v>
      </c>
      <c r="C225" s="126">
        <v>620.5</v>
      </c>
    </row>
    <row r="226" spans="1:3">
      <c r="A226" s="134">
        <v>42485</v>
      </c>
      <c r="B226" s="126">
        <v>742.21</v>
      </c>
      <c r="C226" s="126">
        <v>626.20000000000005</v>
      </c>
    </row>
    <row r="227" spans="1:3">
      <c r="A227" s="134">
        <v>42486</v>
      </c>
      <c r="B227" s="126">
        <v>725.37</v>
      </c>
      <c r="C227" s="126">
        <v>616.88</v>
      </c>
    </row>
    <row r="228" spans="1:3">
      <c r="A228" s="134">
        <v>42487</v>
      </c>
      <c r="B228" s="126">
        <v>721.46</v>
      </c>
      <c r="C228" s="126">
        <v>606.57000000000005</v>
      </c>
    </row>
    <row r="229" spans="1:3">
      <c r="A229" s="134">
        <v>42488</v>
      </c>
      <c r="B229" s="126">
        <v>705.06</v>
      </c>
      <c r="C229" s="126">
        <v>602</v>
      </c>
    </row>
    <row r="230" spans="1:3">
      <c r="A230" s="134">
        <v>42489</v>
      </c>
      <c r="B230" s="126">
        <v>707.88</v>
      </c>
      <c r="C230" s="126">
        <v>659.59</v>
      </c>
    </row>
    <row r="231" spans="1:3">
      <c r="A231" s="134">
        <v>42492</v>
      </c>
      <c r="B231" s="126">
        <v>714.41</v>
      </c>
      <c r="C231" s="126">
        <v>683.85</v>
      </c>
    </row>
    <row r="232" spans="1:3">
      <c r="A232" s="134">
        <v>42493</v>
      </c>
      <c r="B232" s="126">
        <v>708.39</v>
      </c>
      <c r="C232" s="126">
        <v>671.32</v>
      </c>
    </row>
    <row r="233" spans="1:3">
      <c r="A233" s="134">
        <v>42494</v>
      </c>
      <c r="B233" s="126">
        <v>711.37</v>
      </c>
      <c r="C233" s="126">
        <v>670.9</v>
      </c>
    </row>
    <row r="234" spans="1:3">
      <c r="A234" s="134">
        <v>42495</v>
      </c>
      <c r="B234" s="126">
        <v>714.71</v>
      </c>
      <c r="C234" s="126">
        <v>659.09</v>
      </c>
    </row>
    <row r="235" spans="1:3">
      <c r="A235" s="134">
        <v>42496</v>
      </c>
      <c r="B235" s="126">
        <v>725.18</v>
      </c>
      <c r="C235" s="126">
        <v>673.95</v>
      </c>
    </row>
    <row r="236" spans="1:3">
      <c r="A236" s="134">
        <v>42499</v>
      </c>
      <c r="B236" s="126">
        <v>729.13</v>
      </c>
      <c r="C236" s="126">
        <v>679.75</v>
      </c>
    </row>
    <row r="237" spans="1:3">
      <c r="A237" s="134">
        <v>42500</v>
      </c>
      <c r="B237" s="126">
        <v>739.38</v>
      </c>
      <c r="C237" s="126">
        <v>703.245</v>
      </c>
    </row>
    <row r="238" spans="1:3">
      <c r="A238" s="134">
        <v>42501</v>
      </c>
      <c r="B238" s="126">
        <v>730.55</v>
      </c>
      <c r="C238" s="126">
        <v>713.23</v>
      </c>
    </row>
    <row r="239" spans="1:3">
      <c r="A239" s="134">
        <v>42502</v>
      </c>
      <c r="B239" s="126">
        <v>728.07</v>
      </c>
      <c r="C239" s="126">
        <v>717.93</v>
      </c>
    </row>
    <row r="240" spans="1:3">
      <c r="A240" s="134">
        <v>42503</v>
      </c>
      <c r="B240" s="126">
        <v>724.83</v>
      </c>
      <c r="C240" s="126">
        <v>710.22</v>
      </c>
    </row>
    <row r="241" spans="1:3">
      <c r="A241" s="134">
        <v>42506</v>
      </c>
      <c r="B241" s="126">
        <v>730.3</v>
      </c>
      <c r="C241" s="126">
        <v>710.66</v>
      </c>
    </row>
    <row r="242" spans="1:3">
      <c r="A242" s="134">
        <v>42507</v>
      </c>
      <c r="B242" s="126">
        <v>720.19</v>
      </c>
      <c r="C242" s="126">
        <v>695.27</v>
      </c>
    </row>
    <row r="243" spans="1:3">
      <c r="A243" s="134">
        <v>42508</v>
      </c>
      <c r="B243" s="126">
        <v>721.78</v>
      </c>
      <c r="C243" s="126">
        <v>697.45</v>
      </c>
    </row>
    <row r="244" spans="1:3">
      <c r="A244" s="134">
        <v>42509</v>
      </c>
      <c r="B244" s="126">
        <v>715.31</v>
      </c>
      <c r="C244" s="126">
        <v>698.52</v>
      </c>
    </row>
    <row r="245" spans="1:3">
      <c r="A245" s="134">
        <v>42510</v>
      </c>
      <c r="B245" s="126">
        <v>721.71</v>
      </c>
      <c r="C245" s="126">
        <v>702.8</v>
      </c>
    </row>
    <row r="246" spans="1:3">
      <c r="A246" s="134">
        <v>42513</v>
      </c>
      <c r="B246" s="126">
        <v>717.24</v>
      </c>
      <c r="C246" s="126">
        <v>696.75</v>
      </c>
    </row>
    <row r="247" spans="1:3">
      <c r="A247" s="134">
        <v>42514</v>
      </c>
      <c r="B247" s="126">
        <v>733.03</v>
      </c>
      <c r="C247" s="126">
        <v>704.2</v>
      </c>
    </row>
    <row r="248" spans="1:3">
      <c r="A248" s="134">
        <v>42515</v>
      </c>
      <c r="B248" s="126">
        <v>738.1</v>
      </c>
      <c r="C248" s="126">
        <v>708.35</v>
      </c>
    </row>
    <row r="249" spans="1:3">
      <c r="A249" s="134">
        <v>42516</v>
      </c>
      <c r="B249" s="126">
        <v>736.93</v>
      </c>
      <c r="C249" s="126">
        <v>714.91</v>
      </c>
    </row>
    <row r="250" spans="1:3">
      <c r="A250" s="134">
        <v>42517</v>
      </c>
      <c r="B250" s="126">
        <v>747.6</v>
      </c>
      <c r="C250" s="126">
        <v>712.24</v>
      </c>
    </row>
    <row r="251" spans="1:3">
      <c r="A251" s="134">
        <v>42521</v>
      </c>
      <c r="B251" s="126">
        <v>748.85</v>
      </c>
      <c r="C251" s="126">
        <v>722.79</v>
      </c>
    </row>
    <row r="252" spans="1:3">
      <c r="A252" s="134">
        <v>42522</v>
      </c>
      <c r="B252" s="126">
        <v>748.46</v>
      </c>
      <c r="C252" s="126">
        <v>719.44</v>
      </c>
    </row>
    <row r="253" spans="1:3">
      <c r="A253" s="134">
        <v>42523</v>
      </c>
      <c r="B253" s="126">
        <v>744.27</v>
      </c>
      <c r="C253" s="126">
        <v>728.24</v>
      </c>
    </row>
    <row r="254" spans="1:3">
      <c r="A254" s="134">
        <v>42524</v>
      </c>
      <c r="B254" s="126">
        <v>735.86</v>
      </c>
      <c r="C254" s="126">
        <v>725.54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5AAE-F641-A245-A1B7-4AB20E9A4A60}">
  <sheetPr>
    <tabColor theme="5" tint="0.59999389629810485"/>
  </sheetPr>
  <dimension ref="A1:K27"/>
  <sheetViews>
    <sheetView showGridLines="0" workbookViewId="0">
      <selection activeCell="K27" sqref="K27"/>
    </sheetView>
  </sheetViews>
  <sheetFormatPr baseColWidth="10" defaultColWidth="8.83203125" defaultRowHeight="15"/>
  <cols>
    <col min="1" max="1" width="15.1640625" style="119" customWidth="1"/>
    <col min="2" max="2" width="10.1640625" style="119" customWidth="1"/>
    <col min="3" max="3" width="10.33203125" style="119" customWidth="1"/>
    <col min="4" max="4" width="10.5" style="119" customWidth="1"/>
    <col min="5" max="5" width="12.1640625" style="119" customWidth="1"/>
    <col min="6" max="6" width="11.1640625" style="120" customWidth="1"/>
    <col min="7" max="16384" width="8.83203125" style="119"/>
  </cols>
  <sheetData>
    <row r="1" spans="1:6">
      <c r="A1" s="138" t="s">
        <v>1641</v>
      </c>
      <c r="B1" s="138" t="s">
        <v>2012</v>
      </c>
      <c r="C1" s="138" t="s">
        <v>2011</v>
      </c>
      <c r="D1" s="138" t="s">
        <v>2010</v>
      </c>
      <c r="E1" s="138" t="s">
        <v>2009</v>
      </c>
      <c r="F1" s="138" t="s">
        <v>2008</v>
      </c>
    </row>
    <row r="2" spans="1:6">
      <c r="A2" s="120" t="s">
        <v>2007</v>
      </c>
      <c r="B2" s="126">
        <v>35000</v>
      </c>
      <c r="C2" s="126">
        <v>118000</v>
      </c>
      <c r="D2" s="126">
        <f>E2-C2</f>
        <v>82000</v>
      </c>
      <c r="E2" s="126">
        <v>200000</v>
      </c>
      <c r="F2" s="137">
        <f>C2/E2</f>
        <v>0.59</v>
      </c>
    </row>
    <row r="3" spans="1:6">
      <c r="A3" s="120" t="s">
        <v>2006</v>
      </c>
      <c r="B3" s="126">
        <v>24500</v>
      </c>
      <c r="C3" s="126">
        <v>120000</v>
      </c>
      <c r="D3" s="126">
        <f>E3-C3</f>
        <v>10000</v>
      </c>
      <c r="E3" s="126">
        <v>130000</v>
      </c>
      <c r="F3" s="137">
        <f>C3/E3</f>
        <v>0.92307692307692313</v>
      </c>
    </row>
    <row r="4" spans="1:6">
      <c r="A4" s="120" t="s">
        <v>2005</v>
      </c>
      <c r="B4" s="126">
        <v>20000</v>
      </c>
      <c r="C4" s="126">
        <v>75000</v>
      </c>
      <c r="D4" s="126">
        <f>E4-C4</f>
        <v>150000</v>
      </c>
      <c r="E4" s="126">
        <v>225000</v>
      </c>
      <c r="F4" s="137">
        <f>C4/E4</f>
        <v>0.33333333333333331</v>
      </c>
    </row>
    <row r="5" spans="1:6">
      <c r="A5" s="120" t="s">
        <v>2004</v>
      </c>
      <c r="B5" s="126">
        <v>12000</v>
      </c>
      <c r="C5" s="126">
        <v>62000</v>
      </c>
      <c r="D5" s="126">
        <f>E5-C5</f>
        <v>38000</v>
      </c>
      <c r="E5" s="126">
        <v>100000</v>
      </c>
      <c r="F5" s="137">
        <f>C5/E5</f>
        <v>0.62</v>
      </c>
    </row>
    <row r="9" spans="1:6">
      <c r="A9" s="120"/>
      <c r="B9" s="120"/>
      <c r="C9" s="120"/>
    </row>
    <row r="11" spans="1:6">
      <c r="B11" s="126"/>
      <c r="C11" s="126"/>
    </row>
    <row r="20" spans="1:11">
      <c r="A20" s="120"/>
    </row>
    <row r="21" spans="1:11">
      <c r="A21" s="120"/>
    </row>
    <row r="22" spans="1:11">
      <c r="A22" s="120"/>
    </row>
    <row r="27" spans="1:11">
      <c r="K27" s="119">
        <v>85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AC98-22A1-8F44-8046-040713A6FE1F}">
  <sheetPr>
    <tabColor theme="5" tint="0.59999389629810485"/>
  </sheetPr>
  <dimension ref="A2:N13"/>
  <sheetViews>
    <sheetView showGridLines="0" zoomScale="70" zoomScaleNormal="70" workbookViewId="0">
      <selection activeCell="K27" sqref="K27"/>
    </sheetView>
  </sheetViews>
  <sheetFormatPr baseColWidth="10" defaultColWidth="8.83203125" defaultRowHeight="15"/>
  <cols>
    <col min="1" max="1" width="4.5" style="119" customWidth="1"/>
    <col min="2" max="2" width="14.5" style="119" customWidth="1"/>
    <col min="3" max="14" width="7.5" style="119" customWidth="1"/>
    <col min="15" max="16384" width="8.83203125" style="119"/>
  </cols>
  <sheetData>
    <row r="2" spans="1:14" ht="20.25" customHeight="1" thickBot="1">
      <c r="C2" s="146" t="s">
        <v>2021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6" thickBot="1">
      <c r="A3" s="141"/>
      <c r="C3" s="145" t="s">
        <v>1642</v>
      </c>
      <c r="D3" s="144" t="s">
        <v>1643</v>
      </c>
      <c r="E3" s="144" t="s">
        <v>1644</v>
      </c>
      <c r="F3" s="144" t="s">
        <v>1985</v>
      </c>
      <c r="G3" s="144" t="s">
        <v>1984</v>
      </c>
      <c r="H3" s="144" t="s">
        <v>2020</v>
      </c>
      <c r="I3" s="144" t="s">
        <v>2019</v>
      </c>
      <c r="J3" s="144" t="s">
        <v>1981</v>
      </c>
      <c r="K3" s="144" t="s">
        <v>1980</v>
      </c>
      <c r="L3" s="144" t="s">
        <v>1979</v>
      </c>
      <c r="M3" s="144" t="s">
        <v>1978</v>
      </c>
      <c r="N3" s="143" t="s">
        <v>1977</v>
      </c>
    </row>
    <row r="4" spans="1:14" ht="21" customHeight="1" thickBot="1">
      <c r="A4" s="141"/>
      <c r="B4" s="142" t="s">
        <v>2018</v>
      </c>
      <c r="C4" s="139">
        <v>23</v>
      </c>
      <c r="D4" s="139">
        <v>27</v>
      </c>
      <c r="E4" s="139">
        <v>34</v>
      </c>
      <c r="F4" s="139">
        <v>44</v>
      </c>
      <c r="G4" s="139">
        <v>56</v>
      </c>
      <c r="H4" s="139">
        <v>63</v>
      </c>
      <c r="I4" s="139">
        <v>65</v>
      </c>
      <c r="J4" s="139">
        <v>64</v>
      </c>
      <c r="K4" s="139">
        <v>55</v>
      </c>
      <c r="L4" s="139">
        <v>40</v>
      </c>
      <c r="M4" s="139">
        <v>28</v>
      </c>
      <c r="N4" s="139">
        <v>25</v>
      </c>
    </row>
    <row r="5" spans="1:14" ht="21" customHeight="1" thickBot="1">
      <c r="A5" s="141"/>
      <c r="B5" s="140" t="s">
        <v>1634</v>
      </c>
      <c r="C5" s="139">
        <v>36</v>
      </c>
      <c r="D5" s="139">
        <v>39</v>
      </c>
      <c r="E5" s="139">
        <v>45</v>
      </c>
      <c r="F5" s="139">
        <v>56</v>
      </c>
      <c r="G5" s="139">
        <v>66</v>
      </c>
      <c r="H5" s="139">
        <v>76</v>
      </c>
      <c r="I5" s="139">
        <v>81</v>
      </c>
      <c r="J5" s="139">
        <v>80</v>
      </c>
      <c r="K5" s="139">
        <v>72</v>
      </c>
      <c r="L5" s="139">
        <v>61</v>
      </c>
      <c r="M5" s="139">
        <v>51</v>
      </c>
      <c r="N5" s="139">
        <v>41</v>
      </c>
    </row>
    <row r="6" spans="1:14" ht="21" customHeight="1" thickBot="1">
      <c r="A6" s="141"/>
      <c r="B6" s="140" t="s">
        <v>1636</v>
      </c>
      <c r="C6" s="139">
        <v>32</v>
      </c>
      <c r="D6" s="139">
        <v>36</v>
      </c>
      <c r="E6" s="139">
        <v>46</v>
      </c>
      <c r="F6" s="139">
        <v>59</v>
      </c>
      <c r="G6" s="139">
        <v>70</v>
      </c>
      <c r="H6" s="139">
        <v>81</v>
      </c>
      <c r="I6" s="139">
        <v>84</v>
      </c>
      <c r="J6" s="139">
        <v>82</v>
      </c>
      <c r="K6" s="139">
        <v>75</v>
      </c>
      <c r="L6" s="139">
        <v>63</v>
      </c>
      <c r="M6" s="139">
        <v>48</v>
      </c>
      <c r="N6" s="139">
        <v>36</v>
      </c>
    </row>
    <row r="7" spans="1:14" ht="21" customHeight="1" thickBot="1">
      <c r="A7" s="141"/>
      <c r="B7" s="140" t="s">
        <v>2017</v>
      </c>
      <c r="C7" s="139">
        <v>39</v>
      </c>
      <c r="D7" s="139">
        <v>42</v>
      </c>
      <c r="E7" s="139">
        <v>50</v>
      </c>
      <c r="F7" s="139">
        <v>60</v>
      </c>
      <c r="G7" s="139">
        <v>71</v>
      </c>
      <c r="H7" s="139">
        <v>79</v>
      </c>
      <c r="I7" s="139">
        <v>85</v>
      </c>
      <c r="J7" s="139">
        <v>83</v>
      </c>
      <c r="K7" s="139">
        <v>76</v>
      </c>
      <c r="L7" s="139">
        <v>65</v>
      </c>
      <c r="M7" s="139">
        <v>54</v>
      </c>
      <c r="N7" s="139">
        <v>44</v>
      </c>
    </row>
    <row r="8" spans="1:14" ht="21" customHeight="1" thickBot="1">
      <c r="A8" s="141"/>
      <c r="B8" s="140" t="s">
        <v>2016</v>
      </c>
      <c r="C8" s="139">
        <v>45</v>
      </c>
      <c r="D8" s="139">
        <v>46</v>
      </c>
      <c r="E8" s="139">
        <v>54</v>
      </c>
      <c r="F8" s="139">
        <v>61</v>
      </c>
      <c r="G8" s="139">
        <v>72</v>
      </c>
      <c r="H8" s="139">
        <v>82</v>
      </c>
      <c r="I8" s="139">
        <v>90</v>
      </c>
      <c r="J8" s="139">
        <v>88</v>
      </c>
      <c r="K8" s="139">
        <v>79</v>
      </c>
      <c r="L8" s="139">
        <v>66</v>
      </c>
      <c r="M8" s="139">
        <v>52</v>
      </c>
      <c r="N8" s="139">
        <v>45</v>
      </c>
    </row>
    <row r="9" spans="1:14" ht="21" customHeight="1" thickBot="1">
      <c r="A9" s="141"/>
      <c r="B9" s="140" t="s">
        <v>1630</v>
      </c>
      <c r="C9" s="139">
        <v>57</v>
      </c>
      <c r="D9" s="139">
        <v>61</v>
      </c>
      <c r="E9" s="139">
        <v>69</v>
      </c>
      <c r="F9" s="139">
        <v>77</v>
      </c>
      <c r="G9" s="139">
        <v>84</v>
      </c>
      <c r="H9" s="139">
        <v>91</v>
      </c>
      <c r="I9" s="139">
        <v>95</v>
      </c>
      <c r="J9" s="139">
        <v>96</v>
      </c>
      <c r="K9" s="139">
        <v>89</v>
      </c>
      <c r="L9" s="139">
        <v>80</v>
      </c>
      <c r="M9" s="139">
        <v>68</v>
      </c>
      <c r="N9" s="139">
        <v>58</v>
      </c>
    </row>
    <row r="10" spans="1:14" ht="21" customHeight="1" thickBot="1">
      <c r="A10" s="141"/>
      <c r="B10" s="140" t="s">
        <v>2015</v>
      </c>
      <c r="C10" s="139">
        <v>67</v>
      </c>
      <c r="D10" s="139">
        <v>71</v>
      </c>
      <c r="E10" s="139">
        <v>77</v>
      </c>
      <c r="F10" s="139">
        <v>85</v>
      </c>
      <c r="G10" s="139">
        <v>95</v>
      </c>
      <c r="H10" s="139">
        <v>104</v>
      </c>
      <c r="I10" s="139">
        <v>106</v>
      </c>
      <c r="J10" s="139">
        <v>104</v>
      </c>
      <c r="K10" s="139">
        <v>100</v>
      </c>
      <c r="L10" s="139">
        <v>89</v>
      </c>
      <c r="M10" s="139">
        <v>76</v>
      </c>
      <c r="N10" s="139">
        <v>66</v>
      </c>
    </row>
    <row r="11" spans="1:14" ht="21" customHeight="1" thickBot="1">
      <c r="A11" s="141"/>
      <c r="B11" s="140" t="s">
        <v>1629</v>
      </c>
      <c r="C11" s="139">
        <v>76</v>
      </c>
      <c r="D11" s="139">
        <v>78</v>
      </c>
      <c r="E11" s="139">
        <v>80</v>
      </c>
      <c r="F11" s="139">
        <v>83</v>
      </c>
      <c r="G11" s="139">
        <v>87</v>
      </c>
      <c r="H11" s="139">
        <v>89</v>
      </c>
      <c r="I11" s="139">
        <v>91</v>
      </c>
      <c r="J11" s="139">
        <v>91</v>
      </c>
      <c r="K11" s="139">
        <v>89</v>
      </c>
      <c r="L11" s="139">
        <v>86</v>
      </c>
      <c r="M11" s="139">
        <v>82</v>
      </c>
      <c r="N11" s="139">
        <v>78</v>
      </c>
    </row>
    <row r="12" spans="1:14" ht="21" customHeight="1" thickBot="1">
      <c r="A12" s="141"/>
      <c r="B12" s="140" t="s">
        <v>2014</v>
      </c>
      <c r="C12" s="139">
        <v>75</v>
      </c>
      <c r="D12" s="139">
        <v>73</v>
      </c>
      <c r="E12" s="139">
        <v>72</v>
      </c>
      <c r="F12" s="139">
        <v>66</v>
      </c>
      <c r="G12" s="139">
        <v>61</v>
      </c>
      <c r="H12" s="139">
        <v>55</v>
      </c>
      <c r="I12" s="139">
        <v>49</v>
      </c>
      <c r="J12" s="139">
        <v>57</v>
      </c>
      <c r="K12" s="139">
        <v>61</v>
      </c>
      <c r="L12" s="139">
        <v>64</v>
      </c>
      <c r="M12" s="139">
        <v>70</v>
      </c>
      <c r="N12" s="139">
        <v>74</v>
      </c>
    </row>
    <row r="13" spans="1:14" ht="21" customHeight="1" thickBot="1">
      <c r="A13" s="141"/>
      <c r="B13" s="140" t="s">
        <v>2013</v>
      </c>
      <c r="C13" s="139">
        <v>74</v>
      </c>
      <c r="D13" s="139">
        <v>70</v>
      </c>
      <c r="E13" s="139">
        <v>68</v>
      </c>
      <c r="F13" s="139">
        <v>63</v>
      </c>
      <c r="G13" s="139">
        <v>57</v>
      </c>
      <c r="H13" s="139">
        <v>49</v>
      </c>
      <c r="I13" s="139">
        <v>44</v>
      </c>
      <c r="J13" s="139">
        <v>49</v>
      </c>
      <c r="K13" s="139">
        <v>55</v>
      </c>
      <c r="L13" s="139">
        <v>59</v>
      </c>
      <c r="M13" s="139">
        <v>62</v>
      </c>
      <c r="N13" s="139">
        <v>64</v>
      </c>
    </row>
  </sheetData>
  <mergeCells count="1">
    <mergeCell ref="C2:N2"/>
  </mergeCells>
  <conditionalFormatting sqref="C4:N13">
    <cfRule type="colorScale" priority="1">
      <colorScale>
        <cfvo type="min"/>
        <cfvo type="percentile" val="50"/>
        <cfvo type="max"/>
        <color theme="4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F3DE-8438-9946-BF87-B5D0D6AC0B59}">
  <sheetPr>
    <tabColor theme="5" tint="0.59999389629810485"/>
  </sheetPr>
  <dimension ref="A1:C52"/>
  <sheetViews>
    <sheetView showGridLines="0" zoomScaleNormal="100" workbookViewId="0">
      <selection activeCell="C15" sqref="C15"/>
    </sheetView>
  </sheetViews>
  <sheetFormatPr baseColWidth="10" defaultColWidth="8.83203125" defaultRowHeight="15"/>
  <cols>
    <col min="1" max="1" width="21.1640625" style="120" customWidth="1"/>
    <col min="2" max="2" width="19.1640625" style="126" customWidth="1"/>
    <col min="3" max="3" width="19.5" style="128" customWidth="1"/>
    <col min="4" max="16384" width="8.83203125" style="119"/>
  </cols>
  <sheetData>
    <row r="1" spans="1:3">
      <c r="A1" s="138" t="s">
        <v>1790</v>
      </c>
      <c r="B1" s="135" t="s">
        <v>2066</v>
      </c>
      <c r="C1" s="132" t="s">
        <v>2065</v>
      </c>
    </row>
    <row r="2" spans="1:3">
      <c r="A2" s="120" t="s">
        <v>2064</v>
      </c>
      <c r="B2" s="126">
        <v>41415</v>
      </c>
      <c r="C2" s="128">
        <v>4833722</v>
      </c>
    </row>
    <row r="3" spans="1:3">
      <c r="A3" s="120" t="s">
        <v>2063</v>
      </c>
      <c r="B3" s="126">
        <v>70005</v>
      </c>
      <c r="C3" s="128">
        <v>735132</v>
      </c>
    </row>
    <row r="4" spans="1:3">
      <c r="A4" s="120" t="s">
        <v>2062</v>
      </c>
      <c r="B4" s="126">
        <v>46709</v>
      </c>
      <c r="C4" s="128">
        <v>6626624</v>
      </c>
    </row>
    <row r="5" spans="1:3">
      <c r="A5" s="120" t="s">
        <v>2061</v>
      </c>
      <c r="B5" s="126">
        <v>38758</v>
      </c>
      <c r="C5" s="128">
        <v>2959373</v>
      </c>
    </row>
    <row r="6" spans="1:3">
      <c r="A6" s="120" t="s">
        <v>1802</v>
      </c>
      <c r="B6" s="126">
        <v>67458</v>
      </c>
      <c r="C6" s="128">
        <v>38332521</v>
      </c>
    </row>
    <row r="7" spans="1:3">
      <c r="A7" s="120" t="s">
        <v>2060</v>
      </c>
      <c r="B7" s="126">
        <v>55387</v>
      </c>
      <c r="C7" s="128">
        <v>5268367</v>
      </c>
    </row>
    <row r="8" spans="1:3">
      <c r="A8" s="120" t="s">
        <v>2059</v>
      </c>
      <c r="B8" s="126">
        <v>65753</v>
      </c>
      <c r="C8" s="128">
        <v>3596080</v>
      </c>
    </row>
    <row r="9" spans="1:3">
      <c r="A9" s="120" t="s">
        <v>2058</v>
      </c>
      <c r="B9" s="126">
        <v>57954</v>
      </c>
      <c r="C9" s="128">
        <v>925749</v>
      </c>
    </row>
    <row r="10" spans="1:3">
      <c r="A10" s="120" t="s">
        <v>2057</v>
      </c>
      <c r="B10" s="126">
        <v>65124</v>
      </c>
      <c r="C10" s="128">
        <v>646449</v>
      </c>
    </row>
    <row r="11" spans="1:3">
      <c r="A11" s="120" t="s">
        <v>2056</v>
      </c>
      <c r="B11" s="126">
        <v>44299</v>
      </c>
      <c r="C11" s="128">
        <v>19552860</v>
      </c>
    </row>
    <row r="12" spans="1:3">
      <c r="A12" s="120" t="s">
        <v>2055</v>
      </c>
      <c r="B12" s="126">
        <v>46007</v>
      </c>
      <c r="C12" s="128">
        <v>9992167</v>
      </c>
    </row>
    <row r="13" spans="1:3">
      <c r="A13" s="120" t="s">
        <v>2054</v>
      </c>
      <c r="B13" s="126">
        <v>62814</v>
      </c>
      <c r="C13" s="128">
        <v>1404054</v>
      </c>
    </row>
    <row r="14" spans="1:3">
      <c r="A14" s="120" t="s">
        <v>2053</v>
      </c>
      <c r="B14" s="126">
        <v>43341</v>
      </c>
      <c r="C14" s="128">
        <v>1612136</v>
      </c>
    </row>
    <row r="15" spans="1:3">
      <c r="A15" s="120" t="s">
        <v>2052</v>
      </c>
      <c r="B15" s="126">
        <v>53234</v>
      </c>
      <c r="C15" s="128">
        <v>12882135</v>
      </c>
    </row>
    <row r="16" spans="1:3">
      <c r="A16" s="120" t="s">
        <v>2051</v>
      </c>
      <c r="B16" s="126">
        <v>46438</v>
      </c>
      <c r="C16" s="128">
        <v>6570902</v>
      </c>
    </row>
    <row r="17" spans="1:3">
      <c r="A17" s="120" t="s">
        <v>2050</v>
      </c>
      <c r="B17" s="126">
        <v>49427</v>
      </c>
      <c r="C17" s="128">
        <v>3090416</v>
      </c>
    </row>
    <row r="18" spans="1:3">
      <c r="A18" s="120" t="s">
        <v>1808</v>
      </c>
      <c r="B18" s="126">
        <v>48964</v>
      </c>
      <c r="C18" s="128">
        <v>2893957</v>
      </c>
    </row>
    <row r="19" spans="1:3">
      <c r="A19" s="120" t="s">
        <v>2049</v>
      </c>
      <c r="B19" s="126">
        <v>41141</v>
      </c>
      <c r="C19" s="128">
        <v>4395295</v>
      </c>
    </row>
    <row r="20" spans="1:3">
      <c r="A20" s="120" t="s">
        <v>2048</v>
      </c>
      <c r="B20" s="126">
        <v>41734</v>
      </c>
      <c r="C20" s="128">
        <v>4625470</v>
      </c>
    </row>
    <row r="21" spans="1:3">
      <c r="A21" s="120" t="s">
        <v>2047</v>
      </c>
      <c r="B21" s="126">
        <v>46033</v>
      </c>
      <c r="C21" s="128">
        <v>1328302</v>
      </c>
    </row>
    <row r="22" spans="1:3">
      <c r="A22" s="120" t="s">
        <v>2046</v>
      </c>
      <c r="B22" s="126">
        <v>70004</v>
      </c>
      <c r="C22" s="128">
        <v>5928814</v>
      </c>
    </row>
    <row r="23" spans="1:3">
      <c r="A23" s="120" t="s">
        <v>2045</v>
      </c>
      <c r="B23" s="126">
        <v>64859</v>
      </c>
      <c r="C23" s="128">
        <v>6692824</v>
      </c>
    </row>
    <row r="24" spans="1:3">
      <c r="A24" s="120" t="s">
        <v>1796</v>
      </c>
      <c r="B24" s="126">
        <v>45981</v>
      </c>
      <c r="C24" s="128">
        <v>9895622</v>
      </c>
    </row>
    <row r="25" spans="1:3">
      <c r="A25" s="120" t="s">
        <v>2044</v>
      </c>
      <c r="B25" s="126">
        <v>61814</v>
      </c>
      <c r="C25" s="128">
        <v>5420380</v>
      </c>
    </row>
    <row r="26" spans="1:3">
      <c r="A26" s="120" t="s">
        <v>2043</v>
      </c>
      <c r="B26" s="126">
        <v>36919</v>
      </c>
      <c r="C26" s="128">
        <v>2991207</v>
      </c>
    </row>
    <row r="27" spans="1:3">
      <c r="A27" s="120" t="s">
        <v>1811</v>
      </c>
      <c r="B27" s="126">
        <v>45247</v>
      </c>
      <c r="C27" s="128">
        <v>6044171</v>
      </c>
    </row>
    <row r="28" spans="1:3">
      <c r="A28" s="120" t="s">
        <v>1805</v>
      </c>
      <c r="B28" s="126">
        <v>44222</v>
      </c>
      <c r="C28" s="128">
        <v>1015165</v>
      </c>
    </row>
    <row r="29" spans="1:3">
      <c r="A29" s="120" t="s">
        <v>2042</v>
      </c>
      <c r="B29" s="126">
        <v>50296</v>
      </c>
      <c r="C29" s="128">
        <v>1868516</v>
      </c>
    </row>
    <row r="30" spans="1:3">
      <c r="A30" s="120" t="s">
        <v>1799</v>
      </c>
      <c r="B30" s="126">
        <v>48927</v>
      </c>
      <c r="C30" s="128">
        <v>2790136</v>
      </c>
    </row>
    <row r="31" spans="1:3">
      <c r="A31" s="120" t="s">
        <v>2041</v>
      </c>
      <c r="B31" s="126">
        <v>64712</v>
      </c>
      <c r="C31" s="128">
        <v>1323459</v>
      </c>
    </row>
    <row r="32" spans="1:3">
      <c r="A32" s="120" t="s">
        <v>2040</v>
      </c>
      <c r="B32" s="126">
        <v>60287</v>
      </c>
      <c r="C32" s="128">
        <v>8899339</v>
      </c>
    </row>
    <row r="33" spans="1:3">
      <c r="A33" s="120" t="s">
        <v>2039</v>
      </c>
      <c r="B33" s="126">
        <v>41963</v>
      </c>
      <c r="C33" s="128">
        <v>2085287</v>
      </c>
    </row>
    <row r="34" spans="1:3">
      <c r="A34" s="120" t="s">
        <v>2038</v>
      </c>
      <c r="B34" s="126">
        <v>55246</v>
      </c>
      <c r="C34" s="128">
        <v>19651127</v>
      </c>
    </row>
    <row r="35" spans="1:3">
      <c r="A35" s="120" t="s">
        <v>2037</v>
      </c>
      <c r="B35" s="126">
        <v>43916</v>
      </c>
      <c r="C35" s="128">
        <v>9848060</v>
      </c>
    </row>
    <row r="36" spans="1:3">
      <c r="A36" s="120" t="s">
        <v>2036</v>
      </c>
      <c r="B36" s="126">
        <v>51704</v>
      </c>
      <c r="C36" s="128">
        <v>723393</v>
      </c>
    </row>
    <row r="37" spans="1:3">
      <c r="A37" s="120" t="s">
        <v>2035</v>
      </c>
      <c r="B37" s="126">
        <v>45749</v>
      </c>
      <c r="C37" s="128">
        <v>11570808</v>
      </c>
    </row>
    <row r="38" spans="1:3">
      <c r="A38" s="120" t="s">
        <v>2034</v>
      </c>
      <c r="B38" s="126">
        <v>43225</v>
      </c>
      <c r="C38" s="128">
        <v>3850568</v>
      </c>
    </row>
    <row r="39" spans="1:3">
      <c r="A39" s="120" t="s">
        <v>2033</v>
      </c>
      <c r="B39" s="126">
        <v>46816</v>
      </c>
      <c r="C39" s="128">
        <v>3930065</v>
      </c>
    </row>
    <row r="40" spans="1:3">
      <c r="A40" s="120" t="s">
        <v>2032</v>
      </c>
      <c r="B40" s="126">
        <v>50228</v>
      </c>
      <c r="C40" s="128">
        <v>12773801</v>
      </c>
    </row>
    <row r="41" spans="1:3">
      <c r="A41" s="120" t="s">
        <v>2031</v>
      </c>
      <c r="B41" s="126">
        <v>53636</v>
      </c>
      <c r="C41" s="128">
        <v>1051511</v>
      </c>
    </row>
    <row r="42" spans="1:3">
      <c r="A42" s="120" t="s">
        <v>1813</v>
      </c>
      <c r="B42" s="126">
        <v>42367</v>
      </c>
      <c r="C42" s="128">
        <v>4774839</v>
      </c>
    </row>
    <row r="43" spans="1:3">
      <c r="A43" s="120" t="s">
        <v>2030</v>
      </c>
      <c r="B43" s="126">
        <v>48321</v>
      </c>
      <c r="C43" s="128">
        <v>844877</v>
      </c>
    </row>
    <row r="44" spans="1:3">
      <c r="A44" s="120" t="s">
        <v>2029</v>
      </c>
      <c r="B44" s="126">
        <v>41693</v>
      </c>
      <c r="C44" s="128">
        <v>6495978</v>
      </c>
    </row>
    <row r="45" spans="1:3">
      <c r="A45" s="120" t="s">
        <v>2028</v>
      </c>
      <c r="B45" s="126">
        <v>49392</v>
      </c>
      <c r="C45" s="128">
        <v>26448193</v>
      </c>
    </row>
    <row r="46" spans="1:3">
      <c r="A46" s="120" t="s">
        <v>2027</v>
      </c>
      <c r="B46" s="126">
        <v>55869</v>
      </c>
      <c r="C46" s="128">
        <v>2900872</v>
      </c>
    </row>
    <row r="47" spans="1:3">
      <c r="A47" s="120" t="s">
        <v>2026</v>
      </c>
      <c r="B47" s="126">
        <v>52776</v>
      </c>
      <c r="C47" s="128">
        <v>626630</v>
      </c>
    </row>
    <row r="48" spans="1:3">
      <c r="A48" s="120" t="s">
        <v>2025</v>
      </c>
      <c r="B48" s="126">
        <v>62881</v>
      </c>
      <c r="C48" s="128">
        <v>8260405</v>
      </c>
    </row>
    <row r="49" spans="1:3">
      <c r="A49" s="120" t="s">
        <v>2024</v>
      </c>
      <c r="B49" s="126">
        <v>57835</v>
      </c>
      <c r="C49" s="128">
        <v>6971406</v>
      </c>
    </row>
    <row r="50" spans="1:3">
      <c r="A50" s="120" t="s">
        <v>1793</v>
      </c>
      <c r="B50" s="126">
        <v>38482</v>
      </c>
      <c r="C50" s="128">
        <v>1854304</v>
      </c>
    </row>
    <row r="51" spans="1:3">
      <c r="A51" s="120" t="s">
        <v>2023</v>
      </c>
      <c r="B51" s="126">
        <v>50395</v>
      </c>
      <c r="C51" s="128">
        <v>5742713</v>
      </c>
    </row>
    <row r="52" spans="1:3">
      <c r="A52" s="120" t="s">
        <v>2022</v>
      </c>
      <c r="B52" s="126">
        <v>56322</v>
      </c>
      <c r="C52" s="128">
        <v>582658</v>
      </c>
    </row>
  </sheetData>
  <hyperlinks>
    <hyperlink ref="A22" r:id="rId1" tooltip="Maryland" display="https://en.wikipedia.org/wiki/Maryland" xr:uid="{4CBDADB3-108B-1F4F-A597-8850D4CC2277}"/>
    <hyperlink ref="A3" r:id="rId2" tooltip="Alaska" display="https://en.wikipedia.org/wiki/Alaska" xr:uid="{4C3483FE-92C6-1E4A-AFBB-751696E337FF}"/>
    <hyperlink ref="A6" r:id="rId3" tooltip="California" display="https://en.wikipedia.org/wiki/California" xr:uid="{5F055563-E8BA-1C48-AC86-494E84BEB20D}"/>
    <hyperlink ref="A8" r:id="rId4" tooltip="Connecticut" display="https://en.wikipedia.org/wiki/Connecticut" xr:uid="{FCDB6936-CF95-7E40-B369-98D32BDCFC37}"/>
    <hyperlink ref="A10" r:id="rId5" tooltip="District of Columbia" display="https://en.wikipedia.org/wiki/District_of_Columbia" xr:uid="{E224FA5F-E47D-9148-AF6E-BF835F228507}"/>
    <hyperlink ref="A23" r:id="rId6" tooltip="Massachusetts" display="https://en.wikipedia.org/wiki/Massachusetts" xr:uid="{84058BDC-A920-C84A-BDE7-663F6D5D0843}"/>
    <hyperlink ref="A31" r:id="rId7" tooltip="New Hampshire" display="https://en.wikipedia.org/wiki/New_Hampshire" xr:uid="{EE3A18FD-1DED-8246-B756-34CA2C1DFA2D}"/>
    <hyperlink ref="A48" r:id="rId8" tooltip="Virginia" display="https://en.wikipedia.org/wiki/Virginia" xr:uid="{2B59A5D9-7F8A-664B-8732-EF58702CEEB6}"/>
    <hyperlink ref="A13" r:id="rId9" tooltip="Hawaii" display="https://en.wikipedia.org/wiki/Hawaii" xr:uid="{133D9818-E838-B843-94BF-46BF65CA3146}"/>
    <hyperlink ref="A25" r:id="rId10" tooltip="Minnesota" display="https://en.wikipedia.org/wiki/Minnesota" xr:uid="{35729C19-6A28-C145-B416-8B004FA942C3}"/>
    <hyperlink ref="A32" r:id="rId11" tooltip="New Jersey" display="https://en.wikipedia.org/wiki/New_Jersey" xr:uid="{4B0A438A-4BE8-DC49-AB06-EAB298993EC1}"/>
    <hyperlink ref="A9" r:id="rId12" tooltip="Delaware" display="https://en.wikipedia.org/wiki/Delaware" xr:uid="{B2E5033A-F4D5-AB43-924F-CEE3ADBA6CB2}"/>
    <hyperlink ref="A49" r:id="rId13" tooltip="Washington (U.S. state)" display="https://en.wikipedia.org/wiki/Washington_(U.S._state)" xr:uid="{C0F01B0A-8862-C341-8885-E9DDDD723C47}"/>
    <hyperlink ref="A52" r:id="rId14" tooltip="Wyoming" display="https://en.wikipedia.org/wiki/Wyoming" xr:uid="{D8287813-B7CC-A94A-A0CC-6EFF5510BDF9}"/>
    <hyperlink ref="A46" r:id="rId15" tooltip="Utah" display="https://en.wikipedia.org/wiki/Utah" xr:uid="{2DCE8BFB-6DA9-7F40-9B44-BDBBE7320D42}"/>
    <hyperlink ref="A7" r:id="rId16" tooltip="Colorado" display="https://en.wikipedia.org/wiki/Colorado" xr:uid="{50A0A97D-FCB6-854A-BC6B-9EA1D47675DF}"/>
    <hyperlink ref="A34" r:id="rId17" tooltip="New York" display="https://en.wikipedia.org/wiki/New_York" xr:uid="{F5CFC227-E208-D644-9E94-B292B248EF9F}"/>
    <hyperlink ref="A41" r:id="rId18" tooltip="Rhode Island" display="https://en.wikipedia.org/wiki/Rhode_Island" xr:uid="{E4F0F277-BDED-444A-A3F9-CAEFA00896D9}"/>
    <hyperlink ref="A15" r:id="rId19" tooltip="Illinois" display="https://en.wikipedia.org/wiki/Illinois" xr:uid="{FBCAAB21-88D9-3343-B15E-F46F7A3DECF0}"/>
    <hyperlink ref="A47" r:id="rId20" tooltip="Vermont" display="https://en.wikipedia.org/wiki/Vermont" xr:uid="{6308E6F6-C0D3-3842-8ECE-07F576D92239}"/>
    <hyperlink ref="A36" r:id="rId21" tooltip="North Dakota" display="https://en.wikipedia.org/wiki/North_Dakota" xr:uid="{592E04C6-3F18-5B49-8245-5EB2342CFE56}"/>
    <hyperlink ref="A51" r:id="rId22" tooltip="Wisconsin" display="https://en.wikipedia.org/wiki/Wisconsin" xr:uid="{7A445FDB-50DE-0245-90FA-023B8A77BF42}"/>
    <hyperlink ref="A29" r:id="rId23" tooltip="Nebraska" display="https://en.wikipedia.org/wiki/Nebraska" xr:uid="{C353B420-858C-6445-A568-742118350FE3}"/>
    <hyperlink ref="A40" r:id="rId24" tooltip="Pennsylvania" display="https://en.wikipedia.org/wiki/Pennsylvania" xr:uid="{80EA5DC5-20E3-8341-B98C-D5D191E95853}"/>
    <hyperlink ref="A17" r:id="rId25" tooltip="Iowa" display="https://en.wikipedia.org/wiki/Iowa" xr:uid="{2EEDD4D1-B4D5-3746-9FD0-8D44AD4D49F6}"/>
    <hyperlink ref="A45" r:id="rId26" tooltip="Texas" display="https://en.wikipedia.org/wiki/Texas" xr:uid="{45BD47A9-0EBD-AA4B-92A0-55916A72BBB3}"/>
    <hyperlink ref="A18" r:id="rId27" tooltip="Kansas" display="https://en.wikipedia.org/wiki/Kansas" xr:uid="{1980EB33-518F-EB46-A357-FAB2C35BF25A}"/>
    <hyperlink ref="A30" r:id="rId28" tooltip="Nevada" display="https://en.wikipedia.org/wiki/Nevada" xr:uid="{58A8CAE4-FA04-FF4B-AC5E-2D6B1D056C48}"/>
    <hyperlink ref="A43" r:id="rId29" tooltip="South Dakota" display="https://en.wikipedia.org/wiki/South_Dakota" xr:uid="{A8D4B2BD-F40B-A248-80D4-15FE99DD82DC}"/>
    <hyperlink ref="A39" r:id="rId30" tooltip="Oregon" display="https://en.wikipedia.org/wiki/Oregon" xr:uid="{D3D8781D-701B-5A44-B171-0F70DC6E3787}"/>
    <hyperlink ref="A4" r:id="rId31" tooltip="Arizona" display="https://en.wikipedia.org/wiki/Arizona" xr:uid="{B9655BE9-A46B-404C-9699-2D5AC1D79B52}"/>
    <hyperlink ref="A16" r:id="rId32" tooltip="Indiana" display="https://en.wikipedia.org/wiki/Indiana" xr:uid="{188C550D-B608-964C-B767-8FA7BEAD2FC3}"/>
    <hyperlink ref="A21" r:id="rId33" tooltip="Maine" display="https://en.wikipedia.org/wiki/Maine" xr:uid="{0C6E81EB-4851-AF4B-B672-345FE90C40DE}"/>
    <hyperlink ref="A12" r:id="rId34" tooltip="Georgia (U.S. state)" display="https://en.wikipedia.org/wiki/Georgia_(U.S._state)" xr:uid="{0C9CC5F7-0BC3-E34B-91FA-1275B5BB28DC}"/>
    <hyperlink ref="A24" r:id="rId35" tooltip="Michigan" display="https://en.wikipedia.org/wiki/Michigan" xr:uid="{E0A7ED23-B188-344A-8B3D-EA05A2FD51C8}"/>
    <hyperlink ref="A37" r:id="rId36" tooltip="Ohio" display="https://en.wikipedia.org/wiki/Ohio" xr:uid="{F3B50CC1-439C-7F4F-9CCE-02A93503A2E6}"/>
    <hyperlink ref="A27" r:id="rId37" tooltip="Missouri" display="https://en.wikipedia.org/wiki/Missouri" xr:uid="{AE7D81A0-F73F-A640-A632-D436D933169C}"/>
    <hyperlink ref="A11" r:id="rId38" tooltip="Florida" display="https://en.wikipedia.org/wiki/Florida" xr:uid="{A51AC429-80F5-DE49-A0B8-CCB7AD45B1AB}"/>
    <hyperlink ref="A28" r:id="rId39" tooltip="Montana" display="https://en.wikipedia.org/wiki/Montana" xr:uid="{863E7321-5C94-954D-8EC7-39D18D764C7A}"/>
    <hyperlink ref="A35" r:id="rId40" tooltip="North Carolina" display="https://en.wikipedia.org/wiki/North_Carolina" xr:uid="{9A780000-1B22-1949-94D9-B80D4328F630}"/>
    <hyperlink ref="A14" r:id="rId41" tooltip="Idaho" display="https://en.wikipedia.org/wiki/Idaho" xr:uid="{63742651-EB4D-A441-B9AB-D2437FC66703}"/>
    <hyperlink ref="A38" r:id="rId42" tooltip="Oklahoma" display="https://en.wikipedia.org/wiki/Oklahoma" xr:uid="{2F8027C4-5CED-2845-81D3-430DF2459076}"/>
    <hyperlink ref="A42" r:id="rId43" tooltip="South Carolina" display="https://en.wikipedia.org/wiki/South_Carolina" xr:uid="{0113E27E-2AA6-8A45-8A39-42F0CF8D57B2}"/>
    <hyperlink ref="A33" r:id="rId44" tooltip="New Mexico" display="https://en.wikipedia.org/wiki/New_Mexico" xr:uid="{CB85D17C-7A45-734E-A687-5ECDDA7F17BA}"/>
    <hyperlink ref="A20" r:id="rId45" tooltip="Louisiana" display="https://en.wikipedia.org/wiki/Louisiana" xr:uid="{A66633AA-BB6D-0E46-B09E-2C666AD8C75B}"/>
    <hyperlink ref="A44" r:id="rId46" tooltip="Tennessee" display="https://en.wikipedia.org/wiki/Tennessee" xr:uid="{5C79B8EE-F0C5-3344-A6AE-DDB685098D1C}"/>
    <hyperlink ref="A2" r:id="rId47" tooltip="Alabama" display="https://en.wikipedia.org/wiki/Alabama" xr:uid="{0F4374F8-3ACF-0B4B-B4BC-556205782CB6}"/>
    <hyperlink ref="A19" r:id="rId48" tooltip="Kentucky" display="https://en.wikipedia.org/wiki/Kentucky" xr:uid="{0188EBE0-CB17-1D4B-826A-A09D91F23222}"/>
    <hyperlink ref="A5" r:id="rId49" tooltip="Arkansas" display="https://en.wikipedia.org/wiki/Arkansas" xr:uid="{18E1D26C-2DFE-7343-9680-2B4265D6426C}"/>
    <hyperlink ref="A50" r:id="rId50" tooltip="West Virginia" display="https://en.wikipedia.org/wiki/West_Virginia" xr:uid="{27509533-D402-1949-AFF2-4764220EB376}"/>
    <hyperlink ref="A26" r:id="rId51" tooltip="Mississippi" display="https://en.wikipedia.org/wiki/Mississippi" xr:uid="{E8EB3E8A-35A5-374C-A93C-E7C0887EF16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F447-FB87-AA46-8422-ED2B6F995D48}">
  <sheetPr>
    <tabColor theme="5" tint="0.59999389629810485"/>
  </sheetPr>
  <dimension ref="A1:H13"/>
  <sheetViews>
    <sheetView showGridLines="0" zoomScale="70" zoomScaleNormal="70" workbookViewId="0">
      <selection activeCell="K27" sqref="K27"/>
    </sheetView>
  </sheetViews>
  <sheetFormatPr baseColWidth="10" defaultColWidth="8.83203125" defaultRowHeight="15"/>
  <cols>
    <col min="1" max="4" width="14.5" style="120" customWidth="1"/>
    <col min="5" max="5" width="10.83203125" style="120" customWidth="1"/>
    <col min="6" max="6" width="12" style="120" customWidth="1"/>
    <col min="7" max="7" width="12.1640625" style="120" customWidth="1"/>
    <col min="8" max="8" width="15.33203125" style="120" customWidth="1"/>
    <col min="9" max="9" width="8.83203125" style="119"/>
    <col min="10" max="10" width="8.83203125" style="119" customWidth="1"/>
    <col min="11" max="16384" width="8.83203125" style="119"/>
  </cols>
  <sheetData>
    <row r="1" spans="1:8">
      <c r="A1" s="135" t="s">
        <v>1993</v>
      </c>
      <c r="B1" s="135" t="s">
        <v>1992</v>
      </c>
      <c r="C1" s="135" t="s">
        <v>1991</v>
      </c>
      <c r="D1" s="135" t="s">
        <v>1990</v>
      </c>
      <c r="E1" s="135" t="s">
        <v>1989</v>
      </c>
      <c r="F1" s="135" t="s">
        <v>1988</v>
      </c>
      <c r="G1" s="135" t="s">
        <v>1987</v>
      </c>
      <c r="H1" s="135" t="s">
        <v>1986</v>
      </c>
    </row>
    <row r="2" spans="1:8" ht="16" thickBot="1">
      <c r="A2" s="150" t="s">
        <v>1642</v>
      </c>
      <c r="B2" s="153">
        <v>359084.54700000008</v>
      </c>
      <c r="C2" s="126">
        <v>438881.11300000007</v>
      </c>
      <c r="D2" s="153">
        <v>797965.66000000015</v>
      </c>
      <c r="E2" s="152">
        <v>568213</v>
      </c>
      <c r="F2" s="123">
        <f>D2/E2</f>
        <v>1.4043424912840785</v>
      </c>
      <c r="G2" s="151">
        <v>1064</v>
      </c>
      <c r="H2" s="121">
        <f>G2/E2</f>
        <v>1.8725372351565345E-3</v>
      </c>
    </row>
    <row r="3" spans="1:8" ht="16" thickBot="1">
      <c r="A3" s="150" t="s">
        <v>1643</v>
      </c>
      <c r="B3" s="149">
        <v>295945.20200000028</v>
      </c>
      <c r="C3" s="126">
        <v>308024.59800000035</v>
      </c>
      <c r="D3" s="149">
        <v>603969.80000000063</v>
      </c>
      <c r="E3" s="148">
        <v>486398</v>
      </c>
      <c r="F3" s="123">
        <f>D3/E3</f>
        <v>1.2417193327275207</v>
      </c>
      <c r="G3" s="147">
        <v>984</v>
      </c>
      <c r="H3" s="121">
        <f>G3/E3</f>
        <v>2.023034634188463E-3</v>
      </c>
    </row>
    <row r="4" spans="1:8" ht="16" thickBot="1">
      <c r="A4" s="150" t="s">
        <v>1644</v>
      </c>
      <c r="B4" s="149">
        <v>228830.43479999993</v>
      </c>
      <c r="C4" s="126">
        <v>291238.73519999994</v>
      </c>
      <c r="D4" s="149">
        <v>520069.16999999987</v>
      </c>
      <c r="E4" s="148">
        <v>459937</v>
      </c>
      <c r="F4" s="123">
        <f>D4/E4</f>
        <v>1.1307400143932753</v>
      </c>
      <c r="G4" s="147">
        <v>936</v>
      </c>
      <c r="H4" s="121">
        <f>G4/E4</f>
        <v>2.0350613236160605E-3</v>
      </c>
    </row>
    <row r="5" spans="1:8" ht="16" thickBot="1">
      <c r="A5" s="150" t="s">
        <v>1985</v>
      </c>
      <c r="B5" s="149">
        <v>376750.6652000004</v>
      </c>
      <c r="C5" s="126">
        <v>347769.84480000031</v>
      </c>
      <c r="D5" s="149">
        <v>724520.51000000071</v>
      </c>
      <c r="E5" s="148">
        <v>481632</v>
      </c>
      <c r="F5" s="123">
        <f>D5/E5</f>
        <v>1.5043030986313217</v>
      </c>
      <c r="G5" s="147">
        <v>990</v>
      </c>
      <c r="H5" s="121">
        <f>G5/E5</f>
        <v>2.0555112617101855E-3</v>
      </c>
    </row>
    <row r="6" spans="1:8" ht="16" thickBot="1">
      <c r="A6" s="150" t="s">
        <v>1984</v>
      </c>
      <c r="B6" s="149">
        <v>343226.54999999987</v>
      </c>
      <c r="C6" s="126">
        <v>343226.54999999987</v>
      </c>
      <c r="D6" s="149">
        <v>686453.09999999974</v>
      </c>
      <c r="E6" s="148">
        <v>478822</v>
      </c>
      <c r="F6" s="123">
        <f>D6/E6</f>
        <v>1.4336289894783443</v>
      </c>
      <c r="G6" s="147">
        <v>886</v>
      </c>
      <c r="H6" s="121">
        <f>G6/E6</f>
        <v>1.8503744606555253E-3</v>
      </c>
    </row>
    <row r="7" spans="1:8" ht="16" thickBot="1">
      <c r="A7" s="150" t="s">
        <v>1983</v>
      </c>
      <c r="B7" s="149">
        <v>164481.34499999988</v>
      </c>
      <c r="C7" s="126">
        <v>227140.90499999988</v>
      </c>
      <c r="D7" s="149">
        <v>391622.24999999977</v>
      </c>
      <c r="E7" s="148">
        <v>332313</v>
      </c>
      <c r="F7" s="123">
        <f>D7/E7</f>
        <v>1.1784740590948888</v>
      </c>
      <c r="G7" s="147">
        <v>711</v>
      </c>
      <c r="H7" s="121">
        <f>G7/E7</f>
        <v>2.1395491599786949E-3</v>
      </c>
    </row>
    <row r="8" spans="1:8" ht="16" thickBot="1">
      <c r="A8" s="150" t="s">
        <v>1982</v>
      </c>
      <c r="B8" s="149">
        <v>161303.88200000007</v>
      </c>
      <c r="C8" s="126">
        <v>263180.01800000016</v>
      </c>
      <c r="D8" s="149">
        <v>424483.9000000002</v>
      </c>
      <c r="E8" s="148">
        <v>289154</v>
      </c>
      <c r="F8" s="123">
        <f>D8/E8</f>
        <v>1.4680201553497452</v>
      </c>
      <c r="G8" s="147">
        <v>722</v>
      </c>
      <c r="H8" s="121">
        <f>G8/E8</f>
        <v>2.4969393471990704E-3</v>
      </c>
    </row>
    <row r="9" spans="1:8" ht="16" thickBot="1">
      <c r="A9" s="150" t="s">
        <v>1981</v>
      </c>
      <c r="B9" s="149">
        <v>127172.62004999998</v>
      </c>
      <c r="C9" s="126">
        <v>236177.72295000002</v>
      </c>
      <c r="D9" s="149">
        <v>363350.34299999999</v>
      </c>
      <c r="E9" s="148">
        <v>224080</v>
      </c>
      <c r="F9" s="123">
        <f>D9/E9</f>
        <v>1.621520631024634</v>
      </c>
      <c r="G9" s="147">
        <v>558</v>
      </c>
      <c r="H9" s="121">
        <f>G9/E9</f>
        <v>2.4901820778293468E-3</v>
      </c>
    </row>
    <row r="10" spans="1:8" ht="16" thickBot="1">
      <c r="A10" s="150" t="s">
        <v>1980</v>
      </c>
      <c r="B10" s="149">
        <v>111113.96519999996</v>
      </c>
      <c r="C10" s="126">
        <v>215691.81479999988</v>
      </c>
      <c r="D10" s="149">
        <v>326805.77999999985</v>
      </c>
      <c r="E10" s="148">
        <v>220951</v>
      </c>
      <c r="F10" s="123">
        <f>D10/E10</f>
        <v>1.4790871279152384</v>
      </c>
      <c r="G10" s="147">
        <v>464</v>
      </c>
      <c r="H10" s="121">
        <f>G10/E10</f>
        <v>2.1000131250820319E-3</v>
      </c>
    </row>
    <row r="11" spans="1:8" ht="16" thickBot="1">
      <c r="A11" s="150" t="s">
        <v>1979</v>
      </c>
      <c r="B11" s="149">
        <v>174805.39439999993</v>
      </c>
      <c r="C11" s="126">
        <v>273413.56559999991</v>
      </c>
      <c r="D11" s="149">
        <v>448218.95999999985</v>
      </c>
      <c r="E11" s="148">
        <v>268924</v>
      </c>
      <c r="F11" s="123">
        <f>D11/E11</f>
        <v>1.6667123797057899</v>
      </c>
      <c r="G11" s="147">
        <v>508</v>
      </c>
      <c r="H11" s="121">
        <f>G11/E11</f>
        <v>1.8890095342922165E-3</v>
      </c>
    </row>
    <row r="12" spans="1:8" ht="16" thickBot="1">
      <c r="A12" s="150" t="s">
        <v>1978</v>
      </c>
      <c r="B12" s="149">
        <v>210181.02259704011</v>
      </c>
      <c r="C12" s="126">
        <v>267503.11966896011</v>
      </c>
      <c r="D12" s="149">
        <v>477684.14226600021</v>
      </c>
      <c r="E12" s="148">
        <v>295562</v>
      </c>
      <c r="F12" s="123">
        <f>D12/E12</f>
        <v>1.616189301283657</v>
      </c>
      <c r="G12" s="147">
        <v>582</v>
      </c>
      <c r="H12" s="121">
        <f>G12/E12</f>
        <v>1.9691299964136122E-3</v>
      </c>
    </row>
    <row r="13" spans="1:8" ht="16" thickBot="1">
      <c r="A13" s="150" t="s">
        <v>1977</v>
      </c>
      <c r="B13" s="149">
        <v>264672.33338202036</v>
      </c>
      <c r="C13" s="126">
        <v>310702.30440498039</v>
      </c>
      <c r="D13" s="149">
        <v>575374.63778700074</v>
      </c>
      <c r="E13" s="148">
        <v>330514</v>
      </c>
      <c r="F13" s="123">
        <f>D13/E13</f>
        <v>1.7408480057940079</v>
      </c>
      <c r="G13" s="147">
        <v>591</v>
      </c>
      <c r="H13" s="121">
        <f>G13/E13</f>
        <v>1.7881239523893089E-3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5E0C-ABB4-FC46-87F4-57EC683D4B17}">
  <sheetPr>
    <tabColor theme="5" tint="0.59999389629810485"/>
  </sheetPr>
  <dimension ref="B1:N13"/>
  <sheetViews>
    <sheetView showGridLines="0" workbookViewId="0">
      <selection activeCell="K5" sqref="K5"/>
    </sheetView>
  </sheetViews>
  <sheetFormatPr baseColWidth="10" defaultColWidth="8.83203125" defaultRowHeight="15"/>
  <cols>
    <col min="1" max="1" width="5.33203125" style="119" customWidth="1"/>
    <col min="2" max="2" width="14.1640625" style="119" customWidth="1"/>
    <col min="3" max="16384" width="8.83203125" style="119"/>
  </cols>
  <sheetData>
    <row r="1" spans="2:14" ht="18" customHeight="1"/>
    <row r="2" spans="2:14" ht="17" thickBot="1">
      <c r="C2" s="146" t="s">
        <v>2021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6" thickBot="1">
      <c r="C3" s="145" t="s">
        <v>1642</v>
      </c>
      <c r="D3" s="144" t="s">
        <v>1643</v>
      </c>
      <c r="E3" s="144" t="s">
        <v>1644</v>
      </c>
      <c r="F3" s="144" t="s">
        <v>1985</v>
      </c>
      <c r="G3" s="144" t="s">
        <v>1984</v>
      </c>
      <c r="H3" s="144" t="s">
        <v>2020</v>
      </c>
      <c r="I3" s="144" t="s">
        <v>2019</v>
      </c>
      <c r="J3" s="144" t="s">
        <v>1981</v>
      </c>
      <c r="K3" s="144" t="s">
        <v>1980</v>
      </c>
      <c r="L3" s="144" t="s">
        <v>1979</v>
      </c>
      <c r="M3" s="144" t="s">
        <v>1978</v>
      </c>
      <c r="N3" s="143" t="s">
        <v>1977</v>
      </c>
    </row>
    <row r="4" spans="2:14" ht="16" thickBot="1">
      <c r="B4" s="142" t="s">
        <v>2018</v>
      </c>
      <c r="C4" s="154">
        <v>23</v>
      </c>
      <c r="D4" s="154">
        <v>27</v>
      </c>
      <c r="E4" s="154">
        <v>34</v>
      </c>
      <c r="F4" s="154">
        <v>44</v>
      </c>
      <c r="G4" s="154">
        <v>56</v>
      </c>
      <c r="H4" s="154">
        <v>63</v>
      </c>
      <c r="I4" s="154">
        <v>65</v>
      </c>
      <c r="J4" s="154">
        <v>64</v>
      </c>
      <c r="K4" s="154">
        <v>55</v>
      </c>
      <c r="L4" s="154">
        <v>40</v>
      </c>
      <c r="M4" s="154">
        <v>28</v>
      </c>
      <c r="N4" s="154">
        <v>25</v>
      </c>
    </row>
    <row r="5" spans="2:14" ht="16" thickBot="1">
      <c r="B5" s="140" t="s">
        <v>1634</v>
      </c>
      <c r="C5" s="154">
        <v>36</v>
      </c>
      <c r="D5" s="154">
        <v>39</v>
      </c>
      <c r="E5" s="154">
        <v>45</v>
      </c>
      <c r="F5" s="154">
        <v>56</v>
      </c>
      <c r="G5" s="154">
        <v>66</v>
      </c>
      <c r="H5" s="154">
        <v>76</v>
      </c>
      <c r="I5" s="154">
        <v>81</v>
      </c>
      <c r="J5" s="154">
        <v>80</v>
      </c>
      <c r="K5" s="154">
        <v>72</v>
      </c>
      <c r="L5" s="154">
        <v>61</v>
      </c>
      <c r="M5" s="154">
        <v>51</v>
      </c>
      <c r="N5" s="154">
        <v>41</v>
      </c>
    </row>
    <row r="6" spans="2:14" ht="16" thickBot="1">
      <c r="B6" s="140" t="s">
        <v>1636</v>
      </c>
      <c r="C6" s="154">
        <v>32</v>
      </c>
      <c r="D6" s="154">
        <v>36</v>
      </c>
      <c r="E6" s="154">
        <v>46</v>
      </c>
      <c r="F6" s="154">
        <v>59</v>
      </c>
      <c r="G6" s="154">
        <v>70</v>
      </c>
      <c r="H6" s="154">
        <v>81</v>
      </c>
      <c r="I6" s="154">
        <v>84</v>
      </c>
      <c r="J6" s="154">
        <v>82</v>
      </c>
      <c r="K6" s="154">
        <v>75</v>
      </c>
      <c r="L6" s="154">
        <v>63</v>
      </c>
      <c r="M6" s="154">
        <v>48</v>
      </c>
      <c r="N6" s="154">
        <v>36</v>
      </c>
    </row>
    <row r="7" spans="2:14" ht="16" thickBot="1">
      <c r="B7" s="140" t="s">
        <v>2017</v>
      </c>
      <c r="C7" s="154">
        <v>39</v>
      </c>
      <c r="D7" s="154">
        <v>42</v>
      </c>
      <c r="E7" s="154">
        <v>50</v>
      </c>
      <c r="F7" s="154">
        <v>60</v>
      </c>
      <c r="G7" s="154">
        <v>71</v>
      </c>
      <c r="H7" s="154">
        <v>79</v>
      </c>
      <c r="I7" s="154">
        <v>85</v>
      </c>
      <c r="J7" s="154">
        <v>83</v>
      </c>
      <c r="K7" s="154">
        <v>76</v>
      </c>
      <c r="L7" s="154">
        <v>65</v>
      </c>
      <c r="M7" s="154">
        <v>54</v>
      </c>
      <c r="N7" s="154">
        <v>44</v>
      </c>
    </row>
    <row r="8" spans="2:14" ht="16" thickBot="1">
      <c r="B8" s="140" t="s">
        <v>2016</v>
      </c>
      <c r="C8" s="154">
        <v>45</v>
      </c>
      <c r="D8" s="154">
        <v>46</v>
      </c>
      <c r="E8" s="154">
        <v>54</v>
      </c>
      <c r="F8" s="154">
        <v>61</v>
      </c>
      <c r="G8" s="154">
        <v>72</v>
      </c>
      <c r="H8" s="154">
        <v>82</v>
      </c>
      <c r="I8" s="154">
        <v>90</v>
      </c>
      <c r="J8" s="154">
        <v>88</v>
      </c>
      <c r="K8" s="154">
        <v>79</v>
      </c>
      <c r="L8" s="154">
        <v>66</v>
      </c>
      <c r="M8" s="154">
        <v>52</v>
      </c>
      <c r="N8" s="154">
        <v>45</v>
      </c>
    </row>
    <row r="9" spans="2:14" ht="16" thickBot="1">
      <c r="B9" s="140" t="s">
        <v>1630</v>
      </c>
      <c r="C9" s="154">
        <v>57</v>
      </c>
      <c r="D9" s="154">
        <v>61</v>
      </c>
      <c r="E9" s="154">
        <v>69</v>
      </c>
      <c r="F9" s="154">
        <v>77</v>
      </c>
      <c r="G9" s="154">
        <v>84</v>
      </c>
      <c r="H9" s="154">
        <v>91</v>
      </c>
      <c r="I9" s="154">
        <v>95</v>
      </c>
      <c r="J9" s="154">
        <v>96</v>
      </c>
      <c r="K9" s="154">
        <v>89</v>
      </c>
      <c r="L9" s="154">
        <v>80</v>
      </c>
      <c r="M9" s="154">
        <v>68</v>
      </c>
      <c r="N9" s="154">
        <v>58</v>
      </c>
    </row>
    <row r="10" spans="2:14" ht="16" thickBot="1">
      <c r="B10" s="140" t="s">
        <v>2015</v>
      </c>
      <c r="C10" s="154">
        <v>67</v>
      </c>
      <c r="D10" s="154">
        <v>71</v>
      </c>
      <c r="E10" s="154">
        <v>77</v>
      </c>
      <c r="F10" s="154">
        <v>85</v>
      </c>
      <c r="G10" s="154">
        <v>95</v>
      </c>
      <c r="H10" s="154">
        <v>104</v>
      </c>
      <c r="I10" s="154">
        <v>106</v>
      </c>
      <c r="J10" s="154">
        <v>104</v>
      </c>
      <c r="K10" s="154">
        <v>100</v>
      </c>
      <c r="L10" s="154">
        <v>89</v>
      </c>
      <c r="M10" s="154">
        <v>76</v>
      </c>
      <c r="N10" s="154">
        <v>66</v>
      </c>
    </row>
    <row r="11" spans="2:14" ht="16" thickBot="1">
      <c r="B11" s="140" t="s">
        <v>1629</v>
      </c>
      <c r="C11" s="154">
        <v>76</v>
      </c>
      <c r="D11" s="154">
        <v>78</v>
      </c>
      <c r="E11" s="154">
        <v>80</v>
      </c>
      <c r="F11" s="154">
        <v>83</v>
      </c>
      <c r="G11" s="154">
        <v>87</v>
      </c>
      <c r="H11" s="154">
        <v>89</v>
      </c>
      <c r="I11" s="154">
        <v>91</v>
      </c>
      <c r="J11" s="154">
        <v>91</v>
      </c>
      <c r="K11" s="154">
        <v>89</v>
      </c>
      <c r="L11" s="154">
        <v>86</v>
      </c>
      <c r="M11" s="154">
        <v>82</v>
      </c>
      <c r="N11" s="154">
        <v>78</v>
      </c>
    </row>
    <row r="12" spans="2:14" ht="16" thickBot="1">
      <c r="B12" s="140" t="s">
        <v>2014</v>
      </c>
      <c r="C12" s="154">
        <v>75</v>
      </c>
      <c r="D12" s="154">
        <v>73</v>
      </c>
      <c r="E12" s="154">
        <v>72</v>
      </c>
      <c r="F12" s="154">
        <v>66</v>
      </c>
      <c r="G12" s="154">
        <v>61</v>
      </c>
      <c r="H12" s="154">
        <v>55</v>
      </c>
      <c r="I12" s="154">
        <v>49</v>
      </c>
      <c r="J12" s="154">
        <v>57</v>
      </c>
      <c r="K12" s="154">
        <v>61</v>
      </c>
      <c r="L12" s="154">
        <v>64</v>
      </c>
      <c r="M12" s="154">
        <v>70</v>
      </c>
      <c r="N12" s="154">
        <v>74</v>
      </c>
    </row>
    <row r="13" spans="2:14" ht="16" thickBot="1">
      <c r="B13" s="140" t="s">
        <v>2013</v>
      </c>
      <c r="C13" s="154">
        <v>74</v>
      </c>
      <c r="D13" s="154">
        <v>70</v>
      </c>
      <c r="E13" s="154">
        <v>68</v>
      </c>
      <c r="F13" s="154">
        <v>63</v>
      </c>
      <c r="G13" s="154">
        <v>57</v>
      </c>
      <c r="H13" s="154">
        <v>49</v>
      </c>
      <c r="I13" s="154">
        <v>44</v>
      </c>
      <c r="J13" s="154">
        <v>49</v>
      </c>
      <c r="K13" s="154">
        <v>55</v>
      </c>
      <c r="L13" s="154">
        <v>59</v>
      </c>
      <c r="M13" s="154">
        <v>62</v>
      </c>
      <c r="N13" s="154">
        <v>64</v>
      </c>
    </row>
  </sheetData>
  <mergeCells count="1">
    <mergeCell ref="C2:N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3FC2-13F2-154A-8BC2-8FDCDD4F7978}">
  <sheetPr>
    <tabColor theme="9" tint="0.59999389629810485"/>
  </sheetPr>
  <dimension ref="A1:B28"/>
  <sheetViews>
    <sheetView showGridLines="0" workbookViewId="0">
      <selection activeCell="K27" sqref="K27"/>
    </sheetView>
  </sheetViews>
  <sheetFormatPr baseColWidth="10" defaultColWidth="8.83203125" defaultRowHeight="15"/>
  <cols>
    <col min="1" max="1" width="11.83203125" style="134" customWidth="1"/>
    <col min="2" max="2" width="14.1640625" style="120" customWidth="1"/>
    <col min="3" max="16384" width="8.83203125" style="119"/>
  </cols>
  <sheetData>
    <row r="1" spans="1:2">
      <c r="A1" s="136" t="s">
        <v>0</v>
      </c>
      <c r="B1" s="138" t="s">
        <v>1</v>
      </c>
    </row>
    <row r="2" spans="1:2">
      <c r="A2" s="134">
        <v>42461</v>
      </c>
      <c r="B2" s="120">
        <v>88</v>
      </c>
    </row>
    <row r="3" spans="1:2">
      <c r="A3" s="134">
        <v>42462</v>
      </c>
      <c r="B3" s="120">
        <v>88</v>
      </c>
    </row>
    <row r="4" spans="1:2">
      <c r="A4" s="134">
        <v>42463</v>
      </c>
      <c r="B4" s="120">
        <v>81</v>
      </c>
    </row>
    <row r="5" spans="1:2">
      <c r="A5" s="134">
        <v>42464</v>
      </c>
      <c r="B5" s="120">
        <v>82</v>
      </c>
    </row>
    <row r="6" spans="1:2">
      <c r="A6" s="134">
        <v>42465</v>
      </c>
      <c r="B6" s="120">
        <v>77</v>
      </c>
    </row>
    <row r="7" spans="1:2">
      <c r="A7" s="134">
        <v>42466</v>
      </c>
      <c r="B7" s="120">
        <v>80</v>
      </c>
    </row>
    <row r="8" spans="1:2">
      <c r="A8" s="134">
        <v>42467</v>
      </c>
      <c r="B8" s="120">
        <v>75</v>
      </c>
    </row>
    <row r="9" spans="1:2">
      <c r="A9" s="134">
        <v>42468</v>
      </c>
      <c r="B9" s="120">
        <v>77</v>
      </c>
    </row>
    <row r="10" spans="1:2">
      <c r="A10" s="134">
        <v>42469</v>
      </c>
      <c r="B10" s="120">
        <v>75</v>
      </c>
    </row>
    <row r="11" spans="1:2">
      <c r="A11" s="134">
        <v>42470</v>
      </c>
      <c r="B11" s="120">
        <v>80</v>
      </c>
    </row>
    <row r="12" spans="1:2">
      <c r="A12" s="134">
        <v>42471</v>
      </c>
      <c r="B12" s="120">
        <v>88</v>
      </c>
    </row>
    <row r="13" spans="1:2">
      <c r="A13" s="134">
        <v>42472</v>
      </c>
      <c r="B13" s="120">
        <v>79</v>
      </c>
    </row>
    <row r="14" spans="1:2">
      <c r="A14" s="134">
        <v>42473</v>
      </c>
      <c r="B14" s="120">
        <v>85</v>
      </c>
    </row>
    <row r="15" spans="1:2">
      <c r="A15" s="134">
        <v>42474</v>
      </c>
      <c r="B15" s="120">
        <v>84</v>
      </c>
    </row>
    <row r="16" spans="1:2">
      <c r="A16" s="134">
        <v>42475</v>
      </c>
      <c r="B16" s="120">
        <v>86</v>
      </c>
    </row>
    <row r="17" spans="1:2">
      <c r="A17" s="134">
        <v>42476</v>
      </c>
      <c r="B17" s="120">
        <v>76</v>
      </c>
    </row>
    <row r="18" spans="1:2">
      <c r="A18" s="134">
        <v>42477</v>
      </c>
      <c r="B18" s="120">
        <v>77</v>
      </c>
    </row>
    <row r="19" spans="1:2">
      <c r="A19" s="134">
        <v>42478</v>
      </c>
      <c r="B19" s="120">
        <v>85</v>
      </c>
    </row>
    <row r="20" spans="1:2">
      <c r="A20" s="134">
        <v>42479</v>
      </c>
      <c r="B20" s="120">
        <v>80</v>
      </c>
    </row>
    <row r="21" spans="1:2">
      <c r="A21" s="134">
        <v>42480</v>
      </c>
      <c r="B21" s="120">
        <v>76</v>
      </c>
    </row>
    <row r="22" spans="1:2">
      <c r="A22" s="134">
        <v>42481</v>
      </c>
      <c r="B22" s="120">
        <v>74</v>
      </c>
    </row>
    <row r="23" spans="1:2">
      <c r="A23" s="134">
        <v>42482</v>
      </c>
      <c r="B23" s="120">
        <v>79</v>
      </c>
    </row>
    <row r="24" spans="1:2">
      <c r="A24" s="134">
        <v>42483</v>
      </c>
      <c r="B24" s="120">
        <v>82</v>
      </c>
    </row>
    <row r="25" spans="1:2">
      <c r="A25" s="134">
        <v>42484</v>
      </c>
      <c r="B25" s="120">
        <v>79</v>
      </c>
    </row>
    <row r="26" spans="1:2">
      <c r="A26" s="134">
        <v>42485</v>
      </c>
      <c r="B26" s="120">
        <v>87</v>
      </c>
    </row>
    <row r="27" spans="1:2">
      <c r="A27" s="134">
        <v>42486</v>
      </c>
      <c r="B27" s="120">
        <v>88</v>
      </c>
    </row>
    <row r="28" spans="1:2">
      <c r="A28" s="134">
        <v>42487</v>
      </c>
      <c r="B28" s="120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2"/>
  <sheetViews>
    <sheetView workbookViewId="0"/>
  </sheetViews>
  <sheetFormatPr baseColWidth="10" defaultColWidth="14.5" defaultRowHeight="15" customHeight="1"/>
  <sheetData>
    <row r="1" spans="1:13">
      <c r="A1" s="5" t="s">
        <v>2</v>
      </c>
      <c r="B1" s="6"/>
      <c r="C1" s="6"/>
      <c r="D1" s="7"/>
      <c r="I1" s="8" t="s">
        <v>3</v>
      </c>
    </row>
    <row r="2" spans="1:13">
      <c r="A2" s="7"/>
      <c r="B2" s="7"/>
      <c r="C2" s="7"/>
      <c r="D2" s="7"/>
      <c r="I2" s="8" t="s">
        <v>4</v>
      </c>
    </row>
    <row r="3" spans="1:13">
      <c r="A3" s="7"/>
      <c r="B3" s="7"/>
      <c r="C3" s="7"/>
      <c r="D3" s="7"/>
      <c r="I3" s="8" t="s">
        <v>5</v>
      </c>
    </row>
    <row r="4" spans="1:13">
      <c r="I4" s="8" t="s">
        <v>6</v>
      </c>
    </row>
    <row r="9" spans="1:13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8" t="s">
        <v>13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</row>
    <row r="10" spans="1:13">
      <c r="A10" s="8" t="s">
        <v>14</v>
      </c>
      <c r="B10" s="8">
        <v>100</v>
      </c>
      <c r="C10" s="8">
        <v>200</v>
      </c>
      <c r="D10" s="8">
        <v>500</v>
      </c>
      <c r="E10" s="8">
        <v>300</v>
      </c>
      <c r="I10" s="8" t="s">
        <v>14</v>
      </c>
    </row>
    <row r="11" spans="1:13">
      <c r="A11" s="8" t="s">
        <v>15</v>
      </c>
      <c r="B11" s="8">
        <v>150</v>
      </c>
      <c r="C11" s="8">
        <v>250</v>
      </c>
      <c r="D11" s="8">
        <v>140</v>
      </c>
      <c r="E11" s="8">
        <v>90</v>
      </c>
      <c r="I11" s="8" t="s">
        <v>15</v>
      </c>
    </row>
    <row r="12" spans="1:13">
      <c r="A12" s="8" t="s">
        <v>16</v>
      </c>
      <c r="B12" s="8">
        <v>230</v>
      </c>
      <c r="C12" s="8">
        <v>350</v>
      </c>
      <c r="D12" s="8">
        <v>390</v>
      </c>
      <c r="E12" s="8">
        <v>85</v>
      </c>
      <c r="I12" s="8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FF"/>
    <outlinePr summaryBelow="0" summaryRight="0"/>
  </sheetPr>
  <dimension ref="A1"/>
  <sheetViews>
    <sheetView workbookViewId="0"/>
  </sheetViews>
  <sheetFormatPr baseColWidth="10" defaultColWidth="14.5" defaultRowHeight="15" customHeight="1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4C6E7"/>
  </sheetPr>
  <dimension ref="B1:M1000"/>
  <sheetViews>
    <sheetView showGridLines="0" workbookViewId="0"/>
  </sheetViews>
  <sheetFormatPr baseColWidth="10" defaultColWidth="14.5" defaultRowHeight="15" customHeight="1"/>
  <cols>
    <col min="1" max="1" width="8.6640625" customWidth="1"/>
    <col min="2" max="2" width="10.5" customWidth="1"/>
    <col min="3" max="3" width="13.5" customWidth="1"/>
    <col min="4" max="4" width="10" customWidth="1"/>
    <col min="5" max="5" width="13.5" customWidth="1"/>
    <col min="6" max="6" width="14.83203125" customWidth="1"/>
    <col min="7" max="12" width="8.6640625" customWidth="1"/>
    <col min="13" max="13" width="13.5" customWidth="1"/>
    <col min="14" max="26" width="8.6640625" customWidth="1"/>
  </cols>
  <sheetData>
    <row r="1" spans="2:13" ht="28.5" customHeight="1"/>
    <row r="2" spans="2:13" ht="14.25" customHeight="1">
      <c r="B2" s="10" t="s">
        <v>17</v>
      </c>
      <c r="C2" s="11" t="s">
        <v>18</v>
      </c>
      <c r="M2" s="12"/>
    </row>
    <row r="3" spans="2:13" ht="9" customHeight="1">
      <c r="M3" s="12"/>
    </row>
    <row r="4" spans="2:13" ht="20.25" customHeight="1">
      <c r="B4" s="10"/>
      <c r="C4" s="13" t="s">
        <v>19</v>
      </c>
      <c r="D4" s="13" t="s">
        <v>20</v>
      </c>
      <c r="E4" s="13" t="s">
        <v>21</v>
      </c>
      <c r="M4" s="12"/>
    </row>
    <row r="5" spans="2:13" ht="14.25" customHeight="1">
      <c r="B5" s="14">
        <v>2010</v>
      </c>
      <c r="C5" s="15">
        <f>SUMIFS('Salary Data'!$E:$E,'Salary Data'!$B:$B,'Team Salary Dashboard'!$C$2,'Salary Data'!$A:$A,'Team Salary Dashboard'!$B5)</f>
        <v>84423666</v>
      </c>
      <c r="D5" s="16">
        <f>COUNTIFS('Salary Data'!$B:$B,'Team Salary Dashboard'!$C$2,'Salary Data'!$A:$A,'Team Salary Dashboard'!$B5)</f>
        <v>27</v>
      </c>
      <c r="E5" s="17">
        <f t="shared" ref="E5:E9" si="0">C5/D5</f>
        <v>3126802.4444444445</v>
      </c>
      <c r="F5" s="18"/>
      <c r="M5" s="12"/>
    </row>
    <row r="6" spans="2:13" ht="14.25" customHeight="1">
      <c r="B6" s="14">
        <v>2011</v>
      </c>
      <c r="C6" s="15">
        <f>SUMIFS('Salary Data'!$E:$E,'Salary Data'!$B:$B,'Team Salary Dashboard'!$C$2,'Salary Data'!$A:$A,'Team Salary Dashboard'!$B6)</f>
        <v>87002692</v>
      </c>
      <c r="D6" s="16">
        <f>COUNTIFS('Salary Data'!$B:$B,'Team Salary Dashboard'!$C$2,'Salary Data'!$A:$A,'Team Salary Dashboard'!$B6)</f>
        <v>26</v>
      </c>
      <c r="E6" s="17">
        <f t="shared" si="0"/>
        <v>3346257.3846153845</v>
      </c>
      <c r="F6" s="18"/>
      <c r="M6" s="12"/>
    </row>
    <row r="7" spans="2:13" ht="14.25" customHeight="1">
      <c r="B7" s="14">
        <v>2012</v>
      </c>
      <c r="C7" s="15">
        <f>SUMIFS('Salary Data'!$E:$E,'Salary Data'!$B:$B,'Team Salary Dashboard'!$C$2,'Salary Data'!$A:$A,'Team Salary Dashboard'!$B7)</f>
        <v>82829942</v>
      </c>
      <c r="D7" s="16">
        <f>COUNTIFS('Salary Data'!$B:$B,'Team Salary Dashboard'!$C$2,'Salary Data'!$A:$A,'Team Salary Dashboard'!$B7)</f>
        <v>29</v>
      </c>
      <c r="E7" s="17">
        <f t="shared" si="0"/>
        <v>2856204.8965517241</v>
      </c>
      <c r="F7" s="18"/>
      <c r="M7" s="12"/>
    </row>
    <row r="8" spans="2:13" ht="14.25" customHeight="1">
      <c r="B8" s="14">
        <v>2013</v>
      </c>
      <c r="C8" s="15">
        <f>SUMIFS('Salary Data'!$E:$E,'Salary Data'!$B:$B,'Team Salary Dashboard'!$C$2,'Salary Data'!$A:$A,'Team Salary Dashboard'!$B8)</f>
        <v>87871525</v>
      </c>
      <c r="D8" s="16">
        <f>COUNTIFS('Salary Data'!$B:$B,'Team Salary Dashboard'!$C$2,'Salary Data'!$A:$A,'Team Salary Dashboard'!$B8)</f>
        <v>27</v>
      </c>
      <c r="E8" s="17">
        <f t="shared" si="0"/>
        <v>3254500.9259259258</v>
      </c>
      <c r="F8" s="18"/>
      <c r="M8" s="12"/>
    </row>
    <row r="9" spans="2:13" ht="14.25" customHeight="1">
      <c r="B9" s="14">
        <v>2014</v>
      </c>
      <c r="C9" s="15">
        <f>SUMIFS('Salary Data'!$E:$E,'Salary Data'!$B:$B,'Team Salary Dashboard'!$C$2,'Salary Data'!$A:$A,'Team Salary Dashboard'!$B9)</f>
        <v>97609000</v>
      </c>
      <c r="D9" s="16">
        <f>COUNTIFS('Salary Data'!$B:$B,'Team Salary Dashboard'!$C$2,'Salary Data'!$A:$A,'Team Salary Dashboard'!$B9)</f>
        <v>24</v>
      </c>
      <c r="E9" s="17">
        <f t="shared" si="0"/>
        <v>4067041.6666666665</v>
      </c>
      <c r="F9" s="18"/>
      <c r="M9" s="12"/>
    </row>
    <row r="10" spans="2:13" ht="14.25" customHeight="1">
      <c r="M10" s="12"/>
    </row>
    <row r="11" spans="2:13" ht="14.25" customHeight="1">
      <c r="M11" s="12"/>
    </row>
    <row r="12" spans="2:13" ht="14.25" customHeight="1">
      <c r="M12" s="12"/>
    </row>
    <row r="13" spans="2:13" ht="14.25" customHeight="1">
      <c r="M13" s="12"/>
    </row>
    <row r="14" spans="2:13" ht="14.25" customHeight="1">
      <c r="C14" s="12" t="s">
        <v>22</v>
      </c>
      <c r="M14" s="12"/>
    </row>
    <row r="15" spans="2:13" ht="14.25" customHeight="1">
      <c r="C15" s="12" t="s">
        <v>18</v>
      </c>
      <c r="M15" s="12"/>
    </row>
    <row r="16" spans="2:13" ht="14.25" customHeight="1">
      <c r="C16" s="12" t="s">
        <v>23</v>
      </c>
      <c r="M16" s="12"/>
    </row>
    <row r="17" spans="3:13" ht="14.25" customHeight="1">
      <c r="C17" s="12" t="s">
        <v>24</v>
      </c>
      <c r="M17" s="12"/>
    </row>
    <row r="18" spans="3:13" ht="14.25" customHeight="1">
      <c r="C18" s="12" t="s">
        <v>25</v>
      </c>
      <c r="M18" s="12"/>
    </row>
    <row r="19" spans="3:13" ht="14.25" customHeight="1">
      <c r="C19" s="12" t="s">
        <v>26</v>
      </c>
      <c r="M19" s="12"/>
    </row>
    <row r="20" spans="3:13" ht="14.25" customHeight="1">
      <c r="C20" s="12" t="s">
        <v>27</v>
      </c>
      <c r="M20" s="12"/>
    </row>
    <row r="21" spans="3:13" ht="14.25" customHeight="1">
      <c r="C21" s="12" t="s">
        <v>28</v>
      </c>
      <c r="M21" s="12"/>
    </row>
    <row r="22" spans="3:13" ht="14.25" customHeight="1">
      <c r="C22" s="12" t="s">
        <v>29</v>
      </c>
      <c r="M22" s="12"/>
    </row>
    <row r="23" spans="3:13" ht="14.25" customHeight="1">
      <c r="C23" s="12" t="s">
        <v>30</v>
      </c>
      <c r="M23" s="12"/>
    </row>
    <row r="24" spans="3:13" ht="14.25" customHeight="1">
      <c r="C24" s="12" t="s">
        <v>31</v>
      </c>
      <c r="M24" s="12"/>
    </row>
    <row r="25" spans="3:13" ht="14.25" customHeight="1">
      <c r="C25" s="12" t="s">
        <v>32</v>
      </c>
      <c r="M25" s="12"/>
    </row>
    <row r="26" spans="3:13" ht="14.25" customHeight="1">
      <c r="C26" s="12" t="s">
        <v>33</v>
      </c>
      <c r="M26" s="12"/>
    </row>
    <row r="27" spans="3:13" ht="14.25" customHeight="1">
      <c r="C27" s="12" t="s">
        <v>34</v>
      </c>
      <c r="M27" s="12"/>
    </row>
    <row r="28" spans="3:13" ht="14.25" customHeight="1">
      <c r="C28" s="12" t="s">
        <v>35</v>
      </c>
      <c r="M28" s="12"/>
    </row>
    <row r="29" spans="3:13" ht="14.25" customHeight="1">
      <c r="C29" s="12" t="s">
        <v>36</v>
      </c>
      <c r="M29" s="12"/>
    </row>
    <row r="30" spans="3:13" ht="14.25" customHeight="1">
      <c r="C30" s="12" t="s">
        <v>37</v>
      </c>
      <c r="M30" s="12"/>
    </row>
    <row r="31" spans="3:13" ht="14.25" customHeight="1">
      <c r="C31" s="12" t="s">
        <v>38</v>
      </c>
      <c r="M31" s="12"/>
    </row>
    <row r="32" spans="3:13" ht="14.25" customHeight="1">
      <c r="C32" s="12" t="s">
        <v>39</v>
      </c>
      <c r="M32" s="12"/>
    </row>
    <row r="33" spans="3:13" ht="14.25" customHeight="1">
      <c r="C33" s="12" t="s">
        <v>40</v>
      </c>
      <c r="M33" s="12"/>
    </row>
    <row r="34" spans="3:13" ht="14.25" customHeight="1">
      <c r="C34" s="12" t="s">
        <v>41</v>
      </c>
      <c r="M34" s="12"/>
    </row>
    <row r="35" spans="3:13" ht="14.25" customHeight="1">
      <c r="C35" s="12" t="s">
        <v>42</v>
      </c>
    </row>
    <row r="36" spans="3:13" ht="14.25" customHeight="1">
      <c r="C36" s="12" t="s">
        <v>43</v>
      </c>
    </row>
    <row r="37" spans="3:13" ht="14.25" customHeight="1">
      <c r="C37" s="12" t="s">
        <v>44</v>
      </c>
    </row>
    <row r="38" spans="3:13" ht="14.25" customHeight="1">
      <c r="C38" s="12" t="s">
        <v>45</v>
      </c>
    </row>
    <row r="39" spans="3:13" ht="14.25" customHeight="1">
      <c r="C39" s="12" t="s">
        <v>46</v>
      </c>
    </row>
    <row r="40" spans="3:13" ht="14.25" customHeight="1">
      <c r="C40" s="12" t="s">
        <v>47</v>
      </c>
    </row>
    <row r="41" spans="3:13" ht="14.25" customHeight="1">
      <c r="C41" s="12" t="s">
        <v>48</v>
      </c>
    </row>
    <row r="42" spans="3:13" ht="14.25" customHeight="1">
      <c r="C42" s="12" t="s">
        <v>49</v>
      </c>
    </row>
    <row r="43" spans="3:13" ht="14.25" customHeight="1">
      <c r="C43" s="12" t="s">
        <v>50</v>
      </c>
    </row>
    <row r="44" spans="3:13" ht="14.25" customHeight="1">
      <c r="C44" s="12" t="s">
        <v>51</v>
      </c>
    </row>
    <row r="45" spans="3:13" ht="14.25" customHeight="1">
      <c r="C45" s="12" t="s">
        <v>52</v>
      </c>
    </row>
    <row r="46" spans="3:13" ht="14.25" customHeight="1">
      <c r="C46" s="12" t="s">
        <v>53</v>
      </c>
    </row>
    <row r="47" spans="3:13" ht="14.25" customHeight="1"/>
    <row r="48" spans="3:1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 count="1">
    <dataValidation type="list" allowBlank="1" showErrorMessage="1" sqref="C2" xr:uid="{00000000-0002-0000-0500-000000000000}">
      <formula1>$C$14:$C$46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5E0B3"/>
  </sheetPr>
  <dimension ref="A1:C1000"/>
  <sheetViews>
    <sheetView showGridLines="0" workbookViewId="0"/>
  </sheetViews>
  <sheetFormatPr baseColWidth="10" defaultColWidth="14.5" defaultRowHeight="15" customHeight="1"/>
  <cols>
    <col min="1" max="1" width="23.5" customWidth="1"/>
    <col min="2" max="2" width="24.5" customWidth="1"/>
    <col min="3" max="3" width="11" customWidth="1"/>
    <col min="4" max="26" width="8.6640625" customWidth="1"/>
  </cols>
  <sheetData>
    <row r="1" spans="1:3" ht="20.25" customHeight="1"/>
    <row r="2" spans="1:3" ht="14.25" customHeight="1">
      <c r="A2" s="19" t="s">
        <v>54</v>
      </c>
      <c r="B2" s="20">
        <f>COUNT('Salary Data'!E:E)</f>
        <v>4134</v>
      </c>
    </row>
    <row r="3" spans="1:3" ht="14.25" customHeight="1">
      <c r="A3" s="19" t="s">
        <v>55</v>
      </c>
      <c r="B3" s="21">
        <f>AVERAGE('Salary Data'!E:E)</f>
        <v>3547520.469037252</v>
      </c>
    </row>
    <row r="4" spans="1:3" ht="14.25" customHeight="1">
      <c r="A4" s="19" t="s">
        <v>56</v>
      </c>
      <c r="B4" s="21">
        <f>MEDIAN('Salary Data'!E:E)</f>
        <v>1218750</v>
      </c>
    </row>
    <row r="5" spans="1:3" ht="14.25" customHeight="1">
      <c r="A5" s="19" t="s">
        <v>57</v>
      </c>
      <c r="B5" s="21">
        <f>MODE('Salary Data'!E:E)</f>
        <v>1000000</v>
      </c>
    </row>
    <row r="6" spans="1:3" ht="14.25" customHeight="1">
      <c r="A6" s="19" t="s">
        <v>58</v>
      </c>
      <c r="B6" s="21">
        <f>MAX('Salary Data'!E:E)</f>
        <v>33000000</v>
      </c>
    </row>
    <row r="7" spans="1:3" ht="14.25" customHeight="1">
      <c r="A7" s="19" t="s">
        <v>59</v>
      </c>
      <c r="B7" s="21">
        <f>MIN('Salary Data'!E:E)</f>
        <v>400000</v>
      </c>
    </row>
    <row r="8" spans="1:3" ht="14.25" customHeight="1">
      <c r="A8" s="19" t="s">
        <v>60</v>
      </c>
      <c r="B8" s="21">
        <f>PERCENTILE('Salary Data'!E:E,0.75)</f>
        <v>4750000</v>
      </c>
    </row>
    <row r="9" spans="1:3" ht="14.25" customHeight="1">
      <c r="A9" s="19" t="s">
        <v>61</v>
      </c>
      <c r="B9" s="21">
        <f>PERCENTILE('Salary Data'!E:E,0.25)</f>
        <v>498143</v>
      </c>
    </row>
    <row r="10" spans="1:3" ht="14.25" customHeight="1">
      <c r="A10" s="19" t="s">
        <v>62</v>
      </c>
      <c r="B10" s="22">
        <f>STDEV('Salary Data'!E:E)</f>
        <v>4774199.8537435522</v>
      </c>
    </row>
    <row r="11" spans="1:3" ht="14.25" customHeight="1">
      <c r="A11" s="19" t="s">
        <v>63</v>
      </c>
      <c r="B11" s="23">
        <f>VAR('Salary Data'!E:E)</f>
        <v>22792984243484.953</v>
      </c>
      <c r="C11" s="24"/>
    </row>
    <row r="12" spans="1:3" ht="14.25" customHeight="1">
      <c r="A12" s="19"/>
      <c r="B12" s="10"/>
      <c r="C12" s="24"/>
    </row>
    <row r="13" spans="1:3" ht="14.25" customHeight="1">
      <c r="A13" s="19" t="s">
        <v>64</v>
      </c>
      <c r="B13" s="25">
        <f>LARGE('Salary Data'!E:E,10)</f>
        <v>24642857</v>
      </c>
    </row>
    <row r="14" spans="1:3" ht="14.25" customHeight="1">
      <c r="A14" s="19" t="s">
        <v>65</v>
      </c>
      <c r="B14" s="21">
        <f>SMALL('Salary Data'!E:E,100)</f>
        <v>405000</v>
      </c>
    </row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D8D8"/>
  </sheetPr>
  <dimension ref="A1:G4135"/>
  <sheetViews>
    <sheetView workbookViewId="0"/>
  </sheetViews>
  <sheetFormatPr baseColWidth="10" defaultColWidth="14.5" defaultRowHeight="15" customHeight="1"/>
  <cols>
    <col min="1" max="1" width="11.83203125" customWidth="1"/>
    <col min="2" max="2" width="11.5" customWidth="1"/>
    <col min="4" max="4" width="17.5" customWidth="1"/>
    <col min="5" max="5" width="13.1640625" customWidth="1"/>
    <col min="6" max="6" width="12" customWidth="1"/>
    <col min="7" max="7" width="14.5" customWidth="1"/>
  </cols>
  <sheetData>
    <row r="1" spans="1:7" ht="14.25" customHeight="1">
      <c r="A1" s="26" t="s">
        <v>66</v>
      </c>
      <c r="B1" s="26" t="s">
        <v>67</v>
      </c>
      <c r="C1" s="26" t="s">
        <v>68</v>
      </c>
      <c r="D1" s="26" t="s">
        <v>69</v>
      </c>
      <c r="E1" s="23" t="s">
        <v>70</v>
      </c>
      <c r="F1" s="27" t="s">
        <v>71</v>
      </c>
      <c r="G1" s="28" t="s">
        <v>72</v>
      </c>
    </row>
    <row r="2" spans="1:7" ht="14.25" customHeight="1">
      <c r="A2" s="12">
        <v>2010</v>
      </c>
      <c r="B2" s="12" t="s">
        <v>22</v>
      </c>
      <c r="C2" s="12" t="s">
        <v>73</v>
      </c>
      <c r="D2" s="12" t="s">
        <v>74</v>
      </c>
      <c r="E2" s="18">
        <v>407000</v>
      </c>
      <c r="F2" s="29">
        <f t="shared" ref="F2:F256" si="0">RANK(E2,$E$2:$E$4135)</f>
        <v>4014</v>
      </c>
      <c r="G2" s="30">
        <f t="shared" ref="G2:G256" si="1">PERCENTRANK($E$2:$E$4135,E2)</f>
        <v>2.8000000000000001E-2</v>
      </c>
    </row>
    <row r="3" spans="1:7" ht="14.25" customHeight="1">
      <c r="A3" s="12">
        <v>2010</v>
      </c>
      <c r="B3" s="12" t="s">
        <v>22</v>
      </c>
      <c r="C3" s="12" t="s">
        <v>73</v>
      </c>
      <c r="D3" s="12" t="s">
        <v>75</v>
      </c>
      <c r="E3" s="18">
        <v>725000</v>
      </c>
      <c r="F3" s="29">
        <f t="shared" si="0"/>
        <v>2457</v>
      </c>
      <c r="G3" s="30">
        <f t="shared" si="1"/>
        <v>0.40400000000000003</v>
      </c>
    </row>
    <row r="4" spans="1:7" ht="14.25" customHeight="1">
      <c r="A4" s="12">
        <v>2010</v>
      </c>
      <c r="B4" s="12" t="s">
        <v>22</v>
      </c>
      <c r="C4" s="12" t="s">
        <v>73</v>
      </c>
      <c r="D4" s="12" t="s">
        <v>76</v>
      </c>
      <c r="E4" s="18">
        <v>3400000</v>
      </c>
      <c r="F4" s="29">
        <f t="shared" si="0"/>
        <v>1317</v>
      </c>
      <c r="G4" s="30">
        <f t="shared" si="1"/>
        <v>0.68100000000000005</v>
      </c>
    </row>
    <row r="5" spans="1:7" ht="14.25" customHeight="1">
      <c r="A5" s="12">
        <v>2010</v>
      </c>
      <c r="B5" s="12" t="s">
        <v>22</v>
      </c>
      <c r="C5" s="12" t="s">
        <v>73</v>
      </c>
      <c r="D5" s="12" t="s">
        <v>77</v>
      </c>
      <c r="E5" s="18">
        <v>411000</v>
      </c>
      <c r="F5" s="29">
        <f t="shared" si="0"/>
        <v>3976</v>
      </c>
      <c r="G5" s="30">
        <f t="shared" si="1"/>
        <v>3.6999999999999998E-2</v>
      </c>
    </row>
    <row r="6" spans="1:7" ht="14.25" customHeight="1">
      <c r="A6" s="12">
        <v>2010</v>
      </c>
      <c r="B6" s="12" t="s">
        <v>22</v>
      </c>
      <c r="C6" s="12" t="s">
        <v>73</v>
      </c>
      <c r="D6" s="12" t="s">
        <v>78</v>
      </c>
      <c r="E6" s="18">
        <v>8250000</v>
      </c>
      <c r="F6" s="29">
        <f t="shared" si="0"/>
        <v>560</v>
      </c>
      <c r="G6" s="30">
        <f t="shared" si="1"/>
        <v>0.86299999999999999</v>
      </c>
    </row>
    <row r="7" spans="1:7" ht="14.25" customHeight="1">
      <c r="A7" s="12">
        <v>2010</v>
      </c>
      <c r="B7" s="12" t="s">
        <v>22</v>
      </c>
      <c r="C7" s="12" t="s">
        <v>73</v>
      </c>
      <c r="D7" s="12" t="s">
        <v>79</v>
      </c>
      <c r="E7" s="18">
        <v>2150000</v>
      </c>
      <c r="F7" s="29">
        <f t="shared" si="0"/>
        <v>1670</v>
      </c>
      <c r="G7" s="30">
        <f t="shared" si="1"/>
        <v>0.59499999999999997</v>
      </c>
    </row>
    <row r="8" spans="1:7" ht="14.25" customHeight="1">
      <c r="A8" s="12">
        <v>2010</v>
      </c>
      <c r="B8" s="12" t="s">
        <v>22</v>
      </c>
      <c r="C8" s="12" t="s">
        <v>73</v>
      </c>
      <c r="D8" s="12" t="s">
        <v>80</v>
      </c>
      <c r="E8" s="18">
        <v>2000000</v>
      </c>
      <c r="F8" s="29">
        <f t="shared" si="0"/>
        <v>1706</v>
      </c>
      <c r="G8" s="30">
        <f t="shared" si="1"/>
        <v>0.57299999999999995</v>
      </c>
    </row>
    <row r="9" spans="1:7" ht="14.25" customHeight="1">
      <c r="A9" s="12">
        <v>2010</v>
      </c>
      <c r="B9" s="12" t="s">
        <v>22</v>
      </c>
      <c r="C9" s="12" t="s">
        <v>73</v>
      </c>
      <c r="D9" s="12" t="s">
        <v>81</v>
      </c>
      <c r="E9" s="18">
        <v>3100000</v>
      </c>
      <c r="F9" s="29">
        <f t="shared" si="0"/>
        <v>1379</v>
      </c>
      <c r="G9" s="30">
        <f t="shared" si="1"/>
        <v>0.66300000000000003</v>
      </c>
    </row>
    <row r="10" spans="1:7" ht="14.25" customHeight="1">
      <c r="A10" s="12">
        <v>2010</v>
      </c>
      <c r="B10" s="12" t="s">
        <v>22</v>
      </c>
      <c r="C10" s="12" t="s">
        <v>73</v>
      </c>
      <c r="D10" s="12" t="s">
        <v>82</v>
      </c>
      <c r="E10" s="18">
        <v>4600000</v>
      </c>
      <c r="F10" s="29">
        <f t="shared" si="0"/>
        <v>1055</v>
      </c>
      <c r="G10" s="30">
        <f t="shared" si="1"/>
        <v>0.74399999999999999</v>
      </c>
    </row>
    <row r="11" spans="1:7" ht="14.25" customHeight="1">
      <c r="A11" s="12">
        <v>2010</v>
      </c>
      <c r="B11" s="12" t="s">
        <v>22</v>
      </c>
      <c r="C11" s="12" t="s">
        <v>73</v>
      </c>
      <c r="D11" s="12" t="s">
        <v>83</v>
      </c>
      <c r="E11" s="18">
        <v>2350000</v>
      </c>
      <c r="F11" s="29">
        <f t="shared" si="0"/>
        <v>1608</v>
      </c>
      <c r="G11" s="30">
        <f t="shared" si="1"/>
        <v>0.60799999999999998</v>
      </c>
    </row>
    <row r="12" spans="1:7" ht="14.25" customHeight="1">
      <c r="A12" s="12">
        <v>2010</v>
      </c>
      <c r="B12" s="12" t="s">
        <v>22</v>
      </c>
      <c r="C12" s="12" t="s">
        <v>73</v>
      </c>
      <c r="D12" s="12" t="s">
        <v>84</v>
      </c>
      <c r="E12" s="18">
        <v>403000</v>
      </c>
      <c r="F12" s="29">
        <f t="shared" si="0"/>
        <v>4056</v>
      </c>
      <c r="G12" s="30">
        <f t="shared" si="1"/>
        <v>1.7999999999999999E-2</v>
      </c>
    </row>
    <row r="13" spans="1:7" ht="14.25" customHeight="1">
      <c r="A13" s="12">
        <v>2010</v>
      </c>
      <c r="B13" s="12" t="s">
        <v>22</v>
      </c>
      <c r="C13" s="12" t="s">
        <v>73</v>
      </c>
      <c r="D13" s="12" t="s">
        <v>85</v>
      </c>
      <c r="E13" s="18">
        <v>4500000</v>
      </c>
      <c r="F13" s="29">
        <f t="shared" si="0"/>
        <v>1060</v>
      </c>
      <c r="G13" s="30">
        <f t="shared" si="1"/>
        <v>0.73599999999999999</v>
      </c>
    </row>
    <row r="14" spans="1:7" ht="14.25" customHeight="1">
      <c r="A14" s="12">
        <v>2010</v>
      </c>
      <c r="B14" s="12" t="s">
        <v>22</v>
      </c>
      <c r="C14" s="12" t="s">
        <v>73</v>
      </c>
      <c r="D14" s="12" t="s">
        <v>86</v>
      </c>
      <c r="E14" s="18">
        <v>650000</v>
      </c>
      <c r="F14" s="29">
        <f t="shared" si="0"/>
        <v>2499</v>
      </c>
      <c r="G14" s="30">
        <f t="shared" si="1"/>
        <v>0.39200000000000002</v>
      </c>
    </row>
    <row r="15" spans="1:7" ht="14.25" customHeight="1">
      <c r="A15" s="12">
        <v>2010</v>
      </c>
      <c r="B15" s="12" t="s">
        <v>22</v>
      </c>
      <c r="C15" s="12" t="s">
        <v>73</v>
      </c>
      <c r="D15" s="12" t="s">
        <v>87</v>
      </c>
      <c r="E15" s="18">
        <v>2000000</v>
      </c>
      <c r="F15" s="29">
        <f t="shared" si="0"/>
        <v>1706</v>
      </c>
      <c r="G15" s="30">
        <f t="shared" si="1"/>
        <v>0.57299999999999995</v>
      </c>
    </row>
    <row r="16" spans="1:7" ht="14.25" customHeight="1">
      <c r="A16" s="12">
        <v>2010</v>
      </c>
      <c r="B16" s="12" t="s">
        <v>22</v>
      </c>
      <c r="C16" s="12" t="s">
        <v>73</v>
      </c>
      <c r="D16" s="12" t="s">
        <v>88</v>
      </c>
      <c r="E16" s="18">
        <v>400000</v>
      </c>
      <c r="F16" s="29">
        <f t="shared" si="0"/>
        <v>4094</v>
      </c>
      <c r="G16" s="30">
        <f t="shared" si="1"/>
        <v>0</v>
      </c>
    </row>
    <row r="17" spans="1:7" ht="14.25" customHeight="1">
      <c r="A17" s="12">
        <v>2010</v>
      </c>
      <c r="B17" s="12" t="s">
        <v>22</v>
      </c>
      <c r="C17" s="12" t="s">
        <v>73</v>
      </c>
      <c r="D17" s="12" t="s">
        <v>89</v>
      </c>
      <c r="E17" s="18">
        <v>825000</v>
      </c>
      <c r="F17" s="29">
        <f t="shared" si="0"/>
        <v>2364</v>
      </c>
      <c r="G17" s="30">
        <f t="shared" si="1"/>
        <v>0.42699999999999999</v>
      </c>
    </row>
    <row r="18" spans="1:7" ht="14.25" customHeight="1">
      <c r="A18" s="12">
        <v>2010</v>
      </c>
      <c r="B18" s="12" t="s">
        <v>22</v>
      </c>
      <c r="C18" s="12" t="s">
        <v>73</v>
      </c>
      <c r="D18" s="12" t="s">
        <v>90</v>
      </c>
      <c r="E18" s="18">
        <v>405500</v>
      </c>
      <c r="F18" s="29">
        <f t="shared" si="0"/>
        <v>4028</v>
      </c>
      <c r="G18" s="30">
        <f t="shared" si="1"/>
        <v>2.5000000000000001E-2</v>
      </c>
    </row>
    <row r="19" spans="1:7" ht="14.25" customHeight="1">
      <c r="A19" s="12">
        <v>2010</v>
      </c>
      <c r="B19" s="12" t="s">
        <v>22</v>
      </c>
      <c r="C19" s="12" t="s">
        <v>73</v>
      </c>
      <c r="D19" s="12" t="s">
        <v>91</v>
      </c>
      <c r="E19" s="18">
        <v>4185000</v>
      </c>
      <c r="F19" s="29">
        <f t="shared" si="0"/>
        <v>1141</v>
      </c>
      <c r="G19" s="30">
        <f t="shared" si="1"/>
        <v>0.72399999999999998</v>
      </c>
    </row>
    <row r="20" spans="1:7" ht="14.25" customHeight="1">
      <c r="A20" s="12">
        <v>2010</v>
      </c>
      <c r="B20" s="12" t="s">
        <v>22</v>
      </c>
      <c r="C20" s="12" t="s">
        <v>73</v>
      </c>
      <c r="D20" s="12" t="s">
        <v>92</v>
      </c>
      <c r="E20" s="18">
        <v>833333</v>
      </c>
      <c r="F20" s="29">
        <f t="shared" si="0"/>
        <v>2362</v>
      </c>
      <c r="G20" s="30">
        <f t="shared" si="1"/>
        <v>0.42799999999999999</v>
      </c>
    </row>
    <row r="21" spans="1:7" ht="14.25" customHeight="1">
      <c r="A21" s="12">
        <v>2010</v>
      </c>
      <c r="B21" s="12" t="s">
        <v>22</v>
      </c>
      <c r="C21" s="12" t="s">
        <v>73</v>
      </c>
      <c r="D21" s="12" t="s">
        <v>93</v>
      </c>
      <c r="E21" s="18">
        <v>409500</v>
      </c>
      <c r="F21" s="29">
        <f t="shared" si="0"/>
        <v>4000</v>
      </c>
      <c r="G21" s="30">
        <f t="shared" si="1"/>
        <v>3.2000000000000001E-2</v>
      </c>
    </row>
    <row r="22" spans="1:7" ht="14.25" customHeight="1">
      <c r="A22" s="12">
        <v>2010</v>
      </c>
      <c r="B22" s="12" t="s">
        <v>22</v>
      </c>
      <c r="C22" s="12" t="s">
        <v>73</v>
      </c>
      <c r="D22" s="12" t="s">
        <v>94</v>
      </c>
      <c r="E22" s="18">
        <v>401000</v>
      </c>
      <c r="F22" s="29">
        <f t="shared" si="0"/>
        <v>4077</v>
      </c>
      <c r="G22" s="30">
        <f t="shared" si="1"/>
        <v>1.0999999999999999E-2</v>
      </c>
    </row>
    <row r="23" spans="1:7" ht="14.25" customHeight="1">
      <c r="A23" s="12">
        <v>2010</v>
      </c>
      <c r="B23" s="12" t="s">
        <v>22</v>
      </c>
      <c r="C23" s="12" t="s">
        <v>73</v>
      </c>
      <c r="D23" s="12" t="s">
        <v>95</v>
      </c>
      <c r="E23" s="18">
        <v>5250000</v>
      </c>
      <c r="F23" s="29">
        <f t="shared" si="0"/>
        <v>917</v>
      </c>
      <c r="G23" s="30">
        <f t="shared" si="1"/>
        <v>0.77500000000000002</v>
      </c>
    </row>
    <row r="24" spans="1:7" ht="14.25" customHeight="1">
      <c r="A24" s="12">
        <v>2010</v>
      </c>
      <c r="B24" s="12" t="s">
        <v>22</v>
      </c>
      <c r="C24" s="12" t="s">
        <v>73</v>
      </c>
      <c r="D24" s="12" t="s">
        <v>96</v>
      </c>
      <c r="E24" s="18">
        <v>708333</v>
      </c>
      <c r="F24" s="29">
        <f t="shared" si="0"/>
        <v>2464</v>
      </c>
      <c r="G24" s="30">
        <f t="shared" si="1"/>
        <v>0.40300000000000002</v>
      </c>
    </row>
    <row r="25" spans="1:7" ht="14.25" customHeight="1">
      <c r="A25" s="12">
        <v>2010</v>
      </c>
      <c r="B25" s="12" t="s">
        <v>22</v>
      </c>
      <c r="C25" s="12" t="s">
        <v>73</v>
      </c>
      <c r="D25" s="12" t="s">
        <v>97</v>
      </c>
      <c r="E25" s="18">
        <v>404500</v>
      </c>
      <c r="F25" s="29">
        <f t="shared" si="0"/>
        <v>4048</v>
      </c>
      <c r="G25" s="30">
        <f t="shared" si="1"/>
        <v>0.02</v>
      </c>
    </row>
    <row r="26" spans="1:7" ht="14.25" customHeight="1">
      <c r="A26" s="12">
        <v>2010</v>
      </c>
      <c r="B26" s="12" t="s">
        <v>22</v>
      </c>
      <c r="C26" s="12" t="s">
        <v>73</v>
      </c>
      <c r="D26" s="12" t="s">
        <v>98</v>
      </c>
      <c r="E26" s="18">
        <v>8500000</v>
      </c>
      <c r="F26" s="29">
        <f t="shared" si="0"/>
        <v>540</v>
      </c>
      <c r="G26" s="30">
        <f t="shared" si="1"/>
        <v>0.86499999999999999</v>
      </c>
    </row>
    <row r="27" spans="1:7" ht="14.25" customHeight="1">
      <c r="A27" s="12">
        <v>2010</v>
      </c>
      <c r="B27" s="12" t="s">
        <v>22</v>
      </c>
      <c r="C27" s="12" t="s">
        <v>73</v>
      </c>
      <c r="D27" s="12" t="s">
        <v>99</v>
      </c>
      <c r="E27" s="18">
        <v>3450000</v>
      </c>
      <c r="F27" s="29">
        <f t="shared" si="0"/>
        <v>1313</v>
      </c>
      <c r="G27" s="30">
        <f t="shared" si="1"/>
        <v>0.68200000000000005</v>
      </c>
    </row>
    <row r="28" spans="1:7" ht="14.25" customHeight="1">
      <c r="A28" s="12">
        <v>2010</v>
      </c>
      <c r="B28" s="12" t="s">
        <v>18</v>
      </c>
      <c r="C28" s="12" t="s">
        <v>73</v>
      </c>
      <c r="D28" s="12" t="s">
        <v>100</v>
      </c>
      <c r="E28" s="18">
        <v>3100000</v>
      </c>
      <c r="F28" s="29">
        <f t="shared" si="0"/>
        <v>1379</v>
      </c>
      <c r="G28" s="30">
        <f t="shared" si="1"/>
        <v>0.66300000000000003</v>
      </c>
    </row>
    <row r="29" spans="1:7" ht="14.25" customHeight="1">
      <c r="A29" s="12">
        <v>2010</v>
      </c>
      <c r="B29" s="12" t="s">
        <v>18</v>
      </c>
      <c r="C29" s="12" t="s">
        <v>73</v>
      </c>
      <c r="D29" s="12" t="s">
        <v>101</v>
      </c>
      <c r="E29" s="18">
        <v>415000</v>
      </c>
      <c r="F29" s="29">
        <f t="shared" si="0"/>
        <v>3881</v>
      </c>
      <c r="G29" s="30">
        <f t="shared" si="1"/>
        <v>5.7000000000000002E-2</v>
      </c>
    </row>
    <row r="30" spans="1:7" ht="14.25" customHeight="1">
      <c r="A30" s="12">
        <v>2010</v>
      </c>
      <c r="B30" s="12" t="s">
        <v>18</v>
      </c>
      <c r="C30" s="12" t="s">
        <v>73</v>
      </c>
      <c r="D30" s="12" t="s">
        <v>102</v>
      </c>
      <c r="E30" s="18">
        <v>400000</v>
      </c>
      <c r="F30" s="29">
        <f t="shared" si="0"/>
        <v>4094</v>
      </c>
      <c r="G30" s="30">
        <f t="shared" si="1"/>
        <v>0</v>
      </c>
    </row>
    <row r="31" spans="1:7" ht="14.25" customHeight="1">
      <c r="A31" s="12">
        <v>2010</v>
      </c>
      <c r="B31" s="12" t="s">
        <v>18</v>
      </c>
      <c r="C31" s="12" t="s">
        <v>73</v>
      </c>
      <c r="D31" s="12" t="s">
        <v>103</v>
      </c>
      <c r="E31" s="18">
        <v>2550000</v>
      </c>
      <c r="F31" s="29">
        <f t="shared" si="0"/>
        <v>1548</v>
      </c>
      <c r="G31" s="30">
        <f t="shared" si="1"/>
        <v>0.625</v>
      </c>
    </row>
    <row r="32" spans="1:7" ht="14.25" customHeight="1">
      <c r="A32" s="12">
        <v>2010</v>
      </c>
      <c r="B32" s="12" t="s">
        <v>18</v>
      </c>
      <c r="C32" s="12" t="s">
        <v>73</v>
      </c>
      <c r="D32" s="12" t="s">
        <v>104</v>
      </c>
      <c r="E32" s="18">
        <v>435000</v>
      </c>
      <c r="F32" s="29">
        <f t="shared" si="0"/>
        <v>3649</v>
      </c>
      <c r="G32" s="30">
        <f t="shared" si="1"/>
        <v>0.115</v>
      </c>
    </row>
    <row r="33" spans="1:7" ht="14.25" customHeight="1">
      <c r="A33" s="12">
        <v>2010</v>
      </c>
      <c r="B33" s="12" t="s">
        <v>18</v>
      </c>
      <c r="C33" s="12" t="s">
        <v>73</v>
      </c>
      <c r="D33" s="12" t="s">
        <v>105</v>
      </c>
      <c r="E33" s="18">
        <v>1750000</v>
      </c>
      <c r="F33" s="29">
        <f t="shared" si="0"/>
        <v>1807</v>
      </c>
      <c r="G33" s="30">
        <f t="shared" si="1"/>
        <v>0.55600000000000005</v>
      </c>
    </row>
    <row r="34" spans="1:7" ht="14.25" customHeight="1">
      <c r="A34" s="12">
        <v>2010</v>
      </c>
      <c r="B34" s="12" t="s">
        <v>18</v>
      </c>
      <c r="C34" s="12" t="s">
        <v>73</v>
      </c>
      <c r="D34" s="12" t="s">
        <v>106</v>
      </c>
      <c r="E34" s="18">
        <v>435000</v>
      </c>
      <c r="F34" s="29">
        <f t="shared" si="0"/>
        <v>3649</v>
      </c>
      <c r="G34" s="30">
        <f t="shared" si="1"/>
        <v>0.115</v>
      </c>
    </row>
    <row r="35" spans="1:7" ht="14.25" customHeight="1">
      <c r="A35" s="12">
        <v>2010</v>
      </c>
      <c r="B35" s="12" t="s">
        <v>18</v>
      </c>
      <c r="C35" s="12" t="s">
        <v>73</v>
      </c>
      <c r="D35" s="12" t="s">
        <v>107</v>
      </c>
      <c r="E35" s="18">
        <v>400000</v>
      </c>
      <c r="F35" s="29">
        <f t="shared" si="0"/>
        <v>4094</v>
      </c>
      <c r="G35" s="30">
        <f t="shared" si="1"/>
        <v>0</v>
      </c>
    </row>
    <row r="36" spans="1:7" ht="14.25" customHeight="1">
      <c r="A36" s="12">
        <v>2010</v>
      </c>
      <c r="B36" s="12" t="s">
        <v>18</v>
      </c>
      <c r="C36" s="12" t="s">
        <v>73</v>
      </c>
      <c r="D36" s="12" t="s">
        <v>108</v>
      </c>
      <c r="E36" s="18">
        <v>400000</v>
      </c>
      <c r="F36" s="29">
        <f t="shared" si="0"/>
        <v>4094</v>
      </c>
      <c r="G36" s="30">
        <f t="shared" si="1"/>
        <v>0</v>
      </c>
    </row>
    <row r="37" spans="1:7" ht="14.25" customHeight="1">
      <c r="A37" s="12">
        <v>2010</v>
      </c>
      <c r="B37" s="12" t="s">
        <v>18</v>
      </c>
      <c r="C37" s="12" t="s">
        <v>73</v>
      </c>
      <c r="D37" s="12" t="s">
        <v>109</v>
      </c>
      <c r="E37" s="18">
        <v>1000000</v>
      </c>
      <c r="F37" s="29">
        <f t="shared" si="0"/>
        <v>2160</v>
      </c>
      <c r="G37" s="30">
        <f t="shared" si="1"/>
        <v>0.45800000000000002</v>
      </c>
    </row>
    <row r="38" spans="1:7" ht="14.25" customHeight="1">
      <c r="A38" s="12">
        <v>2010</v>
      </c>
      <c r="B38" s="12" t="s">
        <v>18</v>
      </c>
      <c r="C38" s="12" t="s">
        <v>73</v>
      </c>
      <c r="D38" s="12" t="s">
        <v>110</v>
      </c>
      <c r="E38" s="18">
        <v>9000000</v>
      </c>
      <c r="F38" s="29">
        <f t="shared" si="0"/>
        <v>503</v>
      </c>
      <c r="G38" s="30">
        <f t="shared" si="1"/>
        <v>0.872</v>
      </c>
    </row>
    <row r="39" spans="1:7" ht="14.25" customHeight="1">
      <c r="A39" s="12">
        <v>2010</v>
      </c>
      <c r="B39" s="12" t="s">
        <v>18</v>
      </c>
      <c r="C39" s="12" t="s">
        <v>73</v>
      </c>
      <c r="D39" s="12" t="s">
        <v>111</v>
      </c>
      <c r="E39" s="18">
        <v>2225000</v>
      </c>
      <c r="F39" s="29">
        <f t="shared" si="0"/>
        <v>1656</v>
      </c>
      <c r="G39" s="30">
        <f t="shared" si="1"/>
        <v>0.59899999999999998</v>
      </c>
    </row>
    <row r="40" spans="1:7" ht="14.25" customHeight="1">
      <c r="A40" s="12">
        <v>2010</v>
      </c>
      <c r="B40" s="12" t="s">
        <v>18</v>
      </c>
      <c r="C40" s="12" t="s">
        <v>73</v>
      </c>
      <c r="D40" s="12" t="s">
        <v>112</v>
      </c>
      <c r="E40" s="18">
        <v>14000000</v>
      </c>
      <c r="F40" s="29">
        <f t="shared" si="0"/>
        <v>216</v>
      </c>
      <c r="G40" s="30">
        <f t="shared" si="1"/>
        <v>0.94299999999999995</v>
      </c>
    </row>
    <row r="41" spans="1:7" ht="14.25" customHeight="1">
      <c r="A41" s="12">
        <v>2010</v>
      </c>
      <c r="B41" s="12" t="s">
        <v>18</v>
      </c>
      <c r="C41" s="12" t="s">
        <v>73</v>
      </c>
      <c r="D41" s="12" t="s">
        <v>113</v>
      </c>
      <c r="E41" s="18">
        <v>480000</v>
      </c>
      <c r="F41" s="29">
        <f t="shared" si="0"/>
        <v>3476</v>
      </c>
      <c r="G41" s="30">
        <f t="shared" si="1"/>
        <v>0.14299999999999999</v>
      </c>
    </row>
    <row r="42" spans="1:7" ht="14.25" customHeight="1">
      <c r="A42" s="12">
        <v>2010</v>
      </c>
      <c r="B42" s="12" t="s">
        <v>18</v>
      </c>
      <c r="C42" s="12" t="s">
        <v>73</v>
      </c>
      <c r="D42" s="12" t="s">
        <v>114</v>
      </c>
      <c r="E42" s="18">
        <v>7333666</v>
      </c>
      <c r="F42" s="29">
        <f t="shared" si="0"/>
        <v>655</v>
      </c>
      <c r="G42" s="30">
        <f t="shared" si="1"/>
        <v>0.84099999999999997</v>
      </c>
    </row>
    <row r="43" spans="1:7" ht="14.25" customHeight="1">
      <c r="A43" s="12">
        <v>2010</v>
      </c>
      <c r="B43" s="12" t="s">
        <v>18</v>
      </c>
      <c r="C43" s="12" t="s">
        <v>73</v>
      </c>
      <c r="D43" s="12" t="s">
        <v>115</v>
      </c>
      <c r="E43" s="18">
        <v>15000000</v>
      </c>
      <c r="F43" s="29">
        <f t="shared" si="0"/>
        <v>171</v>
      </c>
      <c r="G43" s="30">
        <f t="shared" si="1"/>
        <v>0.95299999999999996</v>
      </c>
    </row>
    <row r="44" spans="1:7" ht="14.25" customHeight="1">
      <c r="A44" s="12">
        <v>2010</v>
      </c>
      <c r="B44" s="12" t="s">
        <v>18</v>
      </c>
      <c r="C44" s="12" t="s">
        <v>73</v>
      </c>
      <c r="D44" s="12" t="s">
        <v>116</v>
      </c>
      <c r="E44" s="18">
        <v>5700000</v>
      </c>
      <c r="F44" s="29">
        <f t="shared" si="0"/>
        <v>856</v>
      </c>
      <c r="G44" s="30">
        <f t="shared" si="1"/>
        <v>0.79200000000000004</v>
      </c>
    </row>
    <row r="45" spans="1:7" ht="14.25" customHeight="1">
      <c r="A45" s="12">
        <v>2010</v>
      </c>
      <c r="B45" s="12" t="s">
        <v>18</v>
      </c>
      <c r="C45" s="12" t="s">
        <v>73</v>
      </c>
      <c r="D45" s="12" t="s">
        <v>117</v>
      </c>
      <c r="E45" s="18">
        <v>5000000</v>
      </c>
      <c r="F45" s="29">
        <f t="shared" si="0"/>
        <v>956</v>
      </c>
      <c r="G45" s="30">
        <f t="shared" si="1"/>
        <v>0.75600000000000001</v>
      </c>
    </row>
    <row r="46" spans="1:7" ht="14.25" customHeight="1">
      <c r="A46" s="12">
        <v>2010</v>
      </c>
      <c r="B46" s="12" t="s">
        <v>18</v>
      </c>
      <c r="C46" s="12" t="s">
        <v>73</v>
      </c>
      <c r="D46" s="12" t="s">
        <v>118</v>
      </c>
      <c r="E46" s="18">
        <v>407500</v>
      </c>
      <c r="F46" s="29">
        <f t="shared" si="0"/>
        <v>4008</v>
      </c>
      <c r="G46" s="30">
        <f t="shared" si="1"/>
        <v>0.03</v>
      </c>
    </row>
    <row r="47" spans="1:7" ht="14.25" customHeight="1">
      <c r="A47" s="12">
        <v>2010</v>
      </c>
      <c r="B47" s="12" t="s">
        <v>18</v>
      </c>
      <c r="C47" s="12" t="s">
        <v>73</v>
      </c>
      <c r="D47" s="12" t="s">
        <v>119</v>
      </c>
      <c r="E47" s="18">
        <v>1150000</v>
      </c>
      <c r="F47" s="29">
        <f t="shared" si="0"/>
        <v>2096</v>
      </c>
      <c r="G47" s="30">
        <f t="shared" si="1"/>
        <v>0.49</v>
      </c>
    </row>
    <row r="48" spans="1:7" ht="14.25" customHeight="1">
      <c r="A48" s="12">
        <v>2010</v>
      </c>
      <c r="B48" s="12" t="s">
        <v>18</v>
      </c>
      <c r="C48" s="12" t="s">
        <v>73</v>
      </c>
      <c r="D48" s="12" t="s">
        <v>120</v>
      </c>
      <c r="E48" s="18">
        <v>440000</v>
      </c>
      <c r="F48" s="29">
        <f t="shared" si="0"/>
        <v>3615</v>
      </c>
      <c r="G48" s="30">
        <f t="shared" si="1"/>
        <v>0.122</v>
      </c>
    </row>
    <row r="49" spans="1:7" ht="14.25" customHeight="1">
      <c r="A49" s="12">
        <v>2010</v>
      </c>
      <c r="B49" s="12" t="s">
        <v>18</v>
      </c>
      <c r="C49" s="12" t="s">
        <v>73</v>
      </c>
      <c r="D49" s="12" t="s">
        <v>121</v>
      </c>
      <c r="E49" s="18">
        <v>440000</v>
      </c>
      <c r="F49" s="29">
        <f t="shared" si="0"/>
        <v>3615</v>
      </c>
      <c r="G49" s="30">
        <f t="shared" si="1"/>
        <v>0.122</v>
      </c>
    </row>
    <row r="50" spans="1:7" ht="14.25" customHeight="1">
      <c r="A50" s="12">
        <v>2010</v>
      </c>
      <c r="B50" s="12" t="s">
        <v>18</v>
      </c>
      <c r="C50" s="12" t="s">
        <v>73</v>
      </c>
      <c r="D50" s="12" t="s">
        <v>122</v>
      </c>
      <c r="E50" s="18">
        <v>410000</v>
      </c>
      <c r="F50" s="29">
        <f t="shared" si="0"/>
        <v>3983</v>
      </c>
      <c r="G50" s="30">
        <f t="shared" si="1"/>
        <v>3.3000000000000002E-2</v>
      </c>
    </row>
    <row r="51" spans="1:7" ht="14.25" customHeight="1">
      <c r="A51" s="12">
        <v>2010</v>
      </c>
      <c r="B51" s="12" t="s">
        <v>18</v>
      </c>
      <c r="C51" s="12" t="s">
        <v>73</v>
      </c>
      <c r="D51" s="12" t="s">
        <v>123</v>
      </c>
      <c r="E51" s="18">
        <v>1600000</v>
      </c>
      <c r="F51" s="29">
        <f t="shared" si="0"/>
        <v>1858</v>
      </c>
      <c r="G51" s="30">
        <f t="shared" si="1"/>
        <v>0.54600000000000004</v>
      </c>
    </row>
    <row r="52" spans="1:7" ht="14.25" customHeight="1">
      <c r="A52" s="12">
        <v>2010</v>
      </c>
      <c r="B52" s="12" t="s">
        <v>18</v>
      </c>
      <c r="C52" s="12" t="s">
        <v>73</v>
      </c>
      <c r="D52" s="12" t="s">
        <v>124</v>
      </c>
      <c r="E52" s="18">
        <v>3200000</v>
      </c>
      <c r="F52" s="29">
        <f t="shared" si="0"/>
        <v>1359</v>
      </c>
      <c r="G52" s="30">
        <f t="shared" si="1"/>
        <v>0.66800000000000004</v>
      </c>
    </row>
    <row r="53" spans="1:7" ht="14.25" customHeight="1">
      <c r="A53" s="12">
        <v>2010</v>
      </c>
      <c r="B53" s="12" t="s">
        <v>18</v>
      </c>
      <c r="C53" s="12" t="s">
        <v>73</v>
      </c>
      <c r="D53" s="12" t="s">
        <v>125</v>
      </c>
      <c r="E53" s="18">
        <v>402500</v>
      </c>
      <c r="F53" s="29">
        <f t="shared" si="0"/>
        <v>4062</v>
      </c>
      <c r="G53" s="30">
        <f t="shared" si="1"/>
        <v>1.6E-2</v>
      </c>
    </row>
    <row r="54" spans="1:7" ht="14.25" customHeight="1">
      <c r="A54" s="12">
        <v>2010</v>
      </c>
      <c r="B54" s="12" t="s">
        <v>18</v>
      </c>
      <c r="C54" s="12" t="s">
        <v>73</v>
      </c>
      <c r="D54" s="12" t="s">
        <v>126</v>
      </c>
      <c r="E54" s="18">
        <v>6750000</v>
      </c>
      <c r="F54" s="29">
        <f t="shared" si="0"/>
        <v>729</v>
      </c>
      <c r="G54" s="30">
        <f t="shared" si="1"/>
        <v>0.82199999999999995</v>
      </c>
    </row>
    <row r="55" spans="1:7" ht="14.25" customHeight="1">
      <c r="A55" s="12">
        <v>2010</v>
      </c>
      <c r="B55" s="12" t="s">
        <v>23</v>
      </c>
      <c r="C55" s="12" t="s">
        <v>127</v>
      </c>
      <c r="D55" s="12" t="s">
        <v>128</v>
      </c>
      <c r="E55" s="18">
        <v>680000</v>
      </c>
      <c r="F55" s="29">
        <f t="shared" si="0"/>
        <v>2493</v>
      </c>
      <c r="G55" s="30">
        <f t="shared" si="1"/>
        <v>0.39700000000000002</v>
      </c>
    </row>
    <row r="56" spans="1:7" ht="14.25" customHeight="1">
      <c r="A56" s="12">
        <v>2010</v>
      </c>
      <c r="B56" s="12" t="s">
        <v>23</v>
      </c>
      <c r="C56" s="12" t="s">
        <v>127</v>
      </c>
      <c r="D56" s="12" t="s">
        <v>129</v>
      </c>
      <c r="E56" s="18">
        <v>4000000</v>
      </c>
      <c r="F56" s="29">
        <f t="shared" si="0"/>
        <v>1155</v>
      </c>
      <c r="G56" s="30">
        <f t="shared" si="1"/>
        <v>0.70799999999999996</v>
      </c>
    </row>
    <row r="57" spans="1:7" ht="14.25" customHeight="1">
      <c r="A57" s="12">
        <v>2010</v>
      </c>
      <c r="B57" s="12" t="s">
        <v>23</v>
      </c>
      <c r="C57" s="12" t="s">
        <v>127</v>
      </c>
      <c r="D57" s="12" t="s">
        <v>130</v>
      </c>
      <c r="E57" s="18">
        <v>405000</v>
      </c>
      <c r="F57" s="29">
        <f t="shared" si="0"/>
        <v>4031</v>
      </c>
      <c r="G57" s="30">
        <f t="shared" si="1"/>
        <v>2.1000000000000001E-2</v>
      </c>
    </row>
    <row r="58" spans="1:7" ht="14.25" customHeight="1">
      <c r="A58" s="12">
        <v>2010</v>
      </c>
      <c r="B58" s="12" t="s">
        <v>23</v>
      </c>
      <c r="C58" s="12" t="s">
        <v>127</v>
      </c>
      <c r="D58" s="12" t="s">
        <v>131</v>
      </c>
      <c r="E58" s="18">
        <v>400000</v>
      </c>
      <c r="F58" s="29">
        <f t="shared" si="0"/>
        <v>4094</v>
      </c>
      <c r="G58" s="30">
        <f t="shared" si="1"/>
        <v>0</v>
      </c>
    </row>
    <row r="59" spans="1:7" ht="14.25" customHeight="1">
      <c r="A59" s="12">
        <v>2010</v>
      </c>
      <c r="B59" s="12" t="s">
        <v>23</v>
      </c>
      <c r="C59" s="12" t="s">
        <v>127</v>
      </c>
      <c r="D59" s="12" t="s">
        <v>132</v>
      </c>
      <c r="E59" s="18">
        <v>6000000</v>
      </c>
      <c r="F59" s="29">
        <f t="shared" si="0"/>
        <v>790</v>
      </c>
      <c r="G59" s="30">
        <f t="shared" si="1"/>
        <v>0.79900000000000004</v>
      </c>
    </row>
    <row r="60" spans="1:7" ht="14.25" customHeight="1">
      <c r="A60" s="12">
        <v>2010</v>
      </c>
      <c r="B60" s="12" t="s">
        <v>23</v>
      </c>
      <c r="C60" s="12" t="s">
        <v>127</v>
      </c>
      <c r="D60" s="12" t="s">
        <v>133</v>
      </c>
      <c r="E60" s="18">
        <v>3000000</v>
      </c>
      <c r="F60" s="29">
        <f t="shared" si="0"/>
        <v>1398</v>
      </c>
      <c r="G60" s="30">
        <f t="shared" si="1"/>
        <v>0.64700000000000002</v>
      </c>
    </row>
    <row r="61" spans="1:7" ht="14.25" customHeight="1">
      <c r="A61" s="12">
        <v>2010</v>
      </c>
      <c r="B61" s="12" t="s">
        <v>23</v>
      </c>
      <c r="C61" s="12" t="s">
        <v>127</v>
      </c>
      <c r="D61" s="12" t="s">
        <v>134</v>
      </c>
      <c r="E61" s="18">
        <v>1200000</v>
      </c>
      <c r="F61" s="29">
        <f t="shared" si="0"/>
        <v>2069</v>
      </c>
      <c r="G61" s="30">
        <f t="shared" si="1"/>
        <v>0.49399999999999999</v>
      </c>
    </row>
    <row r="62" spans="1:7" ht="14.25" customHeight="1">
      <c r="A62" s="12">
        <v>2010</v>
      </c>
      <c r="B62" s="12" t="s">
        <v>23</v>
      </c>
      <c r="C62" s="12" t="s">
        <v>127</v>
      </c>
      <c r="D62" s="12" t="s">
        <v>135</v>
      </c>
      <c r="E62" s="18">
        <v>402500</v>
      </c>
      <c r="F62" s="29">
        <f t="shared" si="0"/>
        <v>4062</v>
      </c>
      <c r="G62" s="30">
        <f t="shared" si="1"/>
        <v>1.6E-2</v>
      </c>
    </row>
    <row r="63" spans="1:7" ht="14.25" customHeight="1">
      <c r="A63" s="12">
        <v>2010</v>
      </c>
      <c r="B63" s="12" t="s">
        <v>23</v>
      </c>
      <c r="C63" s="12" t="s">
        <v>127</v>
      </c>
      <c r="D63" s="12" t="s">
        <v>136</v>
      </c>
      <c r="E63" s="18">
        <v>2600000</v>
      </c>
      <c r="F63" s="29">
        <f t="shared" si="0"/>
        <v>1541</v>
      </c>
      <c r="G63" s="30">
        <f t="shared" si="1"/>
        <v>0.626</v>
      </c>
    </row>
    <row r="64" spans="1:7" ht="14.25" customHeight="1">
      <c r="A64" s="12">
        <v>2010</v>
      </c>
      <c r="B64" s="12" t="s">
        <v>23</v>
      </c>
      <c r="C64" s="12" t="s">
        <v>127</v>
      </c>
      <c r="D64" s="12" t="s">
        <v>137</v>
      </c>
      <c r="E64" s="18">
        <v>440000</v>
      </c>
      <c r="F64" s="29">
        <f t="shared" si="0"/>
        <v>3615</v>
      </c>
      <c r="G64" s="30">
        <f t="shared" si="1"/>
        <v>0.122</v>
      </c>
    </row>
    <row r="65" spans="1:7" ht="14.25" customHeight="1">
      <c r="A65" s="12">
        <v>2010</v>
      </c>
      <c r="B65" s="12" t="s">
        <v>23</v>
      </c>
      <c r="C65" s="12" t="s">
        <v>127</v>
      </c>
      <c r="D65" s="12" t="s">
        <v>138</v>
      </c>
      <c r="E65" s="18">
        <v>465000</v>
      </c>
      <c r="F65" s="29">
        <f t="shared" si="0"/>
        <v>3557</v>
      </c>
      <c r="G65" s="30">
        <f t="shared" si="1"/>
        <v>0.13900000000000001</v>
      </c>
    </row>
    <row r="66" spans="1:7" ht="14.25" customHeight="1">
      <c r="A66" s="12">
        <v>2010</v>
      </c>
      <c r="B66" s="12" t="s">
        <v>23</v>
      </c>
      <c r="C66" s="12" t="s">
        <v>127</v>
      </c>
      <c r="D66" s="12" t="s">
        <v>139</v>
      </c>
      <c r="E66" s="18">
        <v>9250000</v>
      </c>
      <c r="F66" s="29">
        <f t="shared" si="0"/>
        <v>497</v>
      </c>
      <c r="G66" s="30">
        <f t="shared" si="1"/>
        <v>0.879</v>
      </c>
    </row>
    <row r="67" spans="1:7" ht="14.25" customHeight="1">
      <c r="A67" s="12">
        <v>2010</v>
      </c>
      <c r="B67" s="12" t="s">
        <v>23</v>
      </c>
      <c r="C67" s="12" t="s">
        <v>127</v>
      </c>
      <c r="D67" s="12" t="s">
        <v>140</v>
      </c>
      <c r="E67" s="18">
        <v>7100000</v>
      </c>
      <c r="F67" s="29">
        <f t="shared" si="0"/>
        <v>677</v>
      </c>
      <c r="G67" s="30">
        <f t="shared" si="1"/>
        <v>0.83599999999999997</v>
      </c>
    </row>
    <row r="68" spans="1:7" ht="14.25" customHeight="1">
      <c r="A68" s="12">
        <v>2010</v>
      </c>
      <c r="B68" s="12" t="s">
        <v>23</v>
      </c>
      <c r="C68" s="12" t="s">
        <v>127</v>
      </c>
      <c r="D68" s="12" t="s">
        <v>141</v>
      </c>
      <c r="E68" s="18">
        <v>1300000</v>
      </c>
      <c r="F68" s="29">
        <f t="shared" si="0"/>
        <v>2016</v>
      </c>
      <c r="G68" s="30">
        <f t="shared" si="1"/>
        <v>0.50900000000000001</v>
      </c>
    </row>
    <row r="69" spans="1:7" ht="14.25" customHeight="1">
      <c r="A69" s="12">
        <v>2010</v>
      </c>
      <c r="B69" s="12" t="s">
        <v>23</v>
      </c>
      <c r="C69" s="12" t="s">
        <v>127</v>
      </c>
      <c r="D69" s="12" t="s">
        <v>142</v>
      </c>
      <c r="E69" s="18">
        <v>850000</v>
      </c>
      <c r="F69" s="29">
        <f t="shared" si="0"/>
        <v>2330</v>
      </c>
      <c r="G69" s="30">
        <f t="shared" si="1"/>
        <v>0.42899999999999999</v>
      </c>
    </row>
    <row r="70" spans="1:7" ht="14.25" customHeight="1">
      <c r="A70" s="12">
        <v>2010</v>
      </c>
      <c r="B70" s="12" t="s">
        <v>23</v>
      </c>
      <c r="C70" s="12" t="s">
        <v>127</v>
      </c>
      <c r="D70" s="12" t="s">
        <v>143</v>
      </c>
      <c r="E70" s="18">
        <v>12000000</v>
      </c>
      <c r="F70" s="29">
        <f t="shared" si="0"/>
        <v>318</v>
      </c>
      <c r="G70" s="30">
        <f t="shared" si="1"/>
        <v>0.91600000000000004</v>
      </c>
    </row>
    <row r="71" spans="1:7" ht="14.25" customHeight="1">
      <c r="A71" s="12">
        <v>2010</v>
      </c>
      <c r="B71" s="12" t="s">
        <v>23</v>
      </c>
      <c r="C71" s="12" t="s">
        <v>127</v>
      </c>
      <c r="D71" s="12" t="s">
        <v>144</v>
      </c>
      <c r="E71" s="18">
        <v>1350000</v>
      </c>
      <c r="F71" s="29">
        <f t="shared" si="0"/>
        <v>1989</v>
      </c>
      <c r="G71" s="30">
        <f t="shared" si="1"/>
        <v>0.51300000000000001</v>
      </c>
    </row>
    <row r="72" spans="1:7" ht="14.25" customHeight="1">
      <c r="A72" s="12">
        <v>2010</v>
      </c>
      <c r="B72" s="12" t="s">
        <v>23</v>
      </c>
      <c r="C72" s="12" t="s">
        <v>127</v>
      </c>
      <c r="D72" s="12" t="s">
        <v>145</v>
      </c>
      <c r="E72" s="18">
        <v>420000</v>
      </c>
      <c r="F72" s="29">
        <f t="shared" si="0"/>
        <v>3776</v>
      </c>
      <c r="G72" s="30">
        <f t="shared" si="1"/>
        <v>8.1000000000000003E-2</v>
      </c>
    </row>
    <row r="73" spans="1:7" ht="14.25" customHeight="1">
      <c r="A73" s="12">
        <v>2010</v>
      </c>
      <c r="B73" s="12" t="s">
        <v>23</v>
      </c>
      <c r="C73" s="12" t="s">
        <v>127</v>
      </c>
      <c r="D73" s="12" t="s">
        <v>146</v>
      </c>
      <c r="E73" s="18">
        <v>400000</v>
      </c>
      <c r="F73" s="29">
        <f t="shared" si="0"/>
        <v>4094</v>
      </c>
      <c r="G73" s="30">
        <f t="shared" si="1"/>
        <v>0</v>
      </c>
    </row>
    <row r="74" spans="1:7" ht="14.25" customHeight="1">
      <c r="A74" s="12">
        <v>2010</v>
      </c>
      <c r="B74" s="12" t="s">
        <v>23</v>
      </c>
      <c r="C74" s="12" t="s">
        <v>127</v>
      </c>
      <c r="D74" s="12" t="s">
        <v>147</v>
      </c>
      <c r="E74" s="18">
        <v>10000000</v>
      </c>
      <c r="F74" s="29">
        <f t="shared" si="0"/>
        <v>431</v>
      </c>
      <c r="G74" s="30">
        <f t="shared" si="1"/>
        <v>0.88700000000000001</v>
      </c>
    </row>
    <row r="75" spans="1:7" ht="14.25" customHeight="1">
      <c r="A75" s="12">
        <v>2010</v>
      </c>
      <c r="B75" s="12" t="s">
        <v>23</v>
      </c>
      <c r="C75" s="12" t="s">
        <v>127</v>
      </c>
      <c r="D75" s="12" t="s">
        <v>148</v>
      </c>
      <c r="E75" s="18">
        <v>4050000</v>
      </c>
      <c r="F75" s="29">
        <f t="shared" si="0"/>
        <v>1153</v>
      </c>
      <c r="G75" s="30">
        <f t="shared" si="1"/>
        <v>0.72099999999999997</v>
      </c>
    </row>
    <row r="76" spans="1:7" ht="14.25" customHeight="1">
      <c r="A76" s="12">
        <v>2010</v>
      </c>
      <c r="B76" s="12" t="s">
        <v>23</v>
      </c>
      <c r="C76" s="12" t="s">
        <v>127</v>
      </c>
      <c r="D76" s="12" t="s">
        <v>149</v>
      </c>
      <c r="E76" s="18">
        <v>400000</v>
      </c>
      <c r="F76" s="29">
        <f t="shared" si="0"/>
        <v>4094</v>
      </c>
      <c r="G76" s="30">
        <f t="shared" si="1"/>
        <v>0</v>
      </c>
    </row>
    <row r="77" spans="1:7" ht="14.25" customHeight="1">
      <c r="A77" s="12">
        <v>2010</v>
      </c>
      <c r="B77" s="12" t="s">
        <v>23</v>
      </c>
      <c r="C77" s="12" t="s">
        <v>127</v>
      </c>
      <c r="D77" s="12" t="s">
        <v>150</v>
      </c>
      <c r="E77" s="18">
        <v>6000000</v>
      </c>
      <c r="F77" s="29">
        <f t="shared" si="0"/>
        <v>790</v>
      </c>
      <c r="G77" s="30">
        <f t="shared" si="1"/>
        <v>0.79900000000000004</v>
      </c>
    </row>
    <row r="78" spans="1:7" ht="14.25" customHeight="1">
      <c r="A78" s="12">
        <v>2010</v>
      </c>
      <c r="B78" s="12" t="s">
        <v>23</v>
      </c>
      <c r="C78" s="12" t="s">
        <v>127</v>
      </c>
      <c r="D78" s="12" t="s">
        <v>151</v>
      </c>
      <c r="E78" s="18">
        <v>5000000</v>
      </c>
      <c r="F78" s="29">
        <f t="shared" si="0"/>
        <v>956</v>
      </c>
      <c r="G78" s="30">
        <f t="shared" si="1"/>
        <v>0.75600000000000001</v>
      </c>
    </row>
    <row r="79" spans="1:7" ht="14.25" customHeight="1">
      <c r="A79" s="12">
        <v>2010</v>
      </c>
      <c r="B79" s="12" t="s">
        <v>23</v>
      </c>
      <c r="C79" s="12" t="s">
        <v>127</v>
      </c>
      <c r="D79" s="12" t="s">
        <v>152</v>
      </c>
      <c r="E79" s="18">
        <v>400000</v>
      </c>
      <c r="F79" s="29">
        <f t="shared" si="0"/>
        <v>4094</v>
      </c>
      <c r="G79" s="30">
        <f t="shared" si="1"/>
        <v>0</v>
      </c>
    </row>
    <row r="80" spans="1:7" ht="14.25" customHeight="1">
      <c r="A80" s="12">
        <v>2010</v>
      </c>
      <c r="B80" s="12" t="s">
        <v>23</v>
      </c>
      <c r="C80" s="12" t="s">
        <v>127</v>
      </c>
      <c r="D80" s="12" t="s">
        <v>153</v>
      </c>
      <c r="E80" s="18">
        <v>3500000</v>
      </c>
      <c r="F80" s="29">
        <f t="shared" si="0"/>
        <v>1281</v>
      </c>
      <c r="G80" s="30">
        <f t="shared" si="1"/>
        <v>0.68300000000000005</v>
      </c>
    </row>
    <row r="81" spans="1:7" ht="14.25" customHeight="1">
      <c r="A81" s="12">
        <v>2010</v>
      </c>
      <c r="B81" s="12" t="s">
        <v>24</v>
      </c>
      <c r="C81" s="12" t="s">
        <v>127</v>
      </c>
      <c r="D81" s="12" t="s">
        <v>154</v>
      </c>
      <c r="E81" s="18">
        <v>420000</v>
      </c>
      <c r="F81" s="29">
        <f t="shared" si="0"/>
        <v>3776</v>
      </c>
      <c r="G81" s="30">
        <f t="shared" si="1"/>
        <v>8.1000000000000003E-2</v>
      </c>
    </row>
    <row r="82" spans="1:7" ht="14.25" customHeight="1">
      <c r="A82" s="12">
        <v>2010</v>
      </c>
      <c r="B82" s="12" t="s">
        <v>24</v>
      </c>
      <c r="C82" s="12" t="s">
        <v>127</v>
      </c>
      <c r="D82" s="12" t="s">
        <v>155</v>
      </c>
      <c r="E82" s="18">
        <v>415500</v>
      </c>
      <c r="F82" s="29">
        <f t="shared" si="0"/>
        <v>3875</v>
      </c>
      <c r="G82" s="30">
        <f t="shared" si="1"/>
        <v>6.0999999999999999E-2</v>
      </c>
    </row>
    <row r="83" spans="1:7" ht="14.25" customHeight="1">
      <c r="A83" s="12">
        <v>2010</v>
      </c>
      <c r="B83" s="12" t="s">
        <v>24</v>
      </c>
      <c r="C83" s="12" t="s">
        <v>127</v>
      </c>
      <c r="D83" s="12" t="s">
        <v>156</v>
      </c>
      <c r="E83" s="18">
        <v>12100000</v>
      </c>
      <c r="F83" s="29">
        <f t="shared" si="0"/>
        <v>317</v>
      </c>
      <c r="G83" s="30">
        <f t="shared" si="1"/>
        <v>0.92300000000000004</v>
      </c>
    </row>
    <row r="84" spans="1:7" ht="14.25" customHeight="1">
      <c r="A84" s="12">
        <v>2010</v>
      </c>
      <c r="B84" s="12" t="s">
        <v>24</v>
      </c>
      <c r="C84" s="12" t="s">
        <v>127</v>
      </c>
      <c r="D84" s="12" t="s">
        <v>157</v>
      </c>
      <c r="E84" s="18">
        <v>9000000</v>
      </c>
      <c r="F84" s="29">
        <f t="shared" si="0"/>
        <v>503</v>
      </c>
      <c r="G84" s="30">
        <f t="shared" si="1"/>
        <v>0.872</v>
      </c>
    </row>
    <row r="85" spans="1:7" ht="14.25" customHeight="1">
      <c r="A85" s="12">
        <v>2010</v>
      </c>
      <c r="B85" s="12" t="s">
        <v>24</v>
      </c>
      <c r="C85" s="12" t="s">
        <v>127</v>
      </c>
      <c r="D85" s="12" t="s">
        <v>158</v>
      </c>
      <c r="E85" s="18">
        <v>650000</v>
      </c>
      <c r="F85" s="29">
        <f t="shared" si="0"/>
        <v>2499</v>
      </c>
      <c r="G85" s="30">
        <f t="shared" si="1"/>
        <v>0.39200000000000002</v>
      </c>
    </row>
    <row r="86" spans="1:7" ht="14.25" customHeight="1">
      <c r="A86" s="12">
        <v>2010</v>
      </c>
      <c r="B86" s="12" t="s">
        <v>24</v>
      </c>
      <c r="C86" s="12" t="s">
        <v>127</v>
      </c>
      <c r="D86" s="12" t="s">
        <v>159</v>
      </c>
      <c r="E86" s="18">
        <v>443000</v>
      </c>
      <c r="F86" s="29">
        <f t="shared" si="0"/>
        <v>3602</v>
      </c>
      <c r="G86" s="30">
        <f t="shared" si="1"/>
        <v>0.127</v>
      </c>
    </row>
    <row r="87" spans="1:7" ht="14.25" customHeight="1">
      <c r="A87" s="12">
        <v>2010</v>
      </c>
      <c r="B87" s="12" t="s">
        <v>24</v>
      </c>
      <c r="C87" s="12" t="s">
        <v>127</v>
      </c>
      <c r="D87" s="12" t="s">
        <v>160</v>
      </c>
      <c r="E87" s="18">
        <v>7750000</v>
      </c>
      <c r="F87" s="29">
        <f t="shared" si="0"/>
        <v>607</v>
      </c>
      <c r="G87" s="30">
        <f t="shared" si="1"/>
        <v>0.85199999999999998</v>
      </c>
    </row>
    <row r="88" spans="1:7" ht="14.25" customHeight="1">
      <c r="A88" s="12">
        <v>2010</v>
      </c>
      <c r="B88" s="12" t="s">
        <v>24</v>
      </c>
      <c r="C88" s="12" t="s">
        <v>127</v>
      </c>
      <c r="D88" s="12" t="s">
        <v>161</v>
      </c>
      <c r="E88" s="18">
        <v>905000</v>
      </c>
      <c r="F88" s="29">
        <f t="shared" si="0"/>
        <v>2280</v>
      </c>
      <c r="G88" s="30">
        <f t="shared" si="1"/>
        <v>0.44800000000000001</v>
      </c>
    </row>
    <row r="89" spans="1:7" ht="14.25" customHeight="1">
      <c r="A89" s="12">
        <v>2010</v>
      </c>
      <c r="B89" s="12" t="s">
        <v>24</v>
      </c>
      <c r="C89" s="12" t="s">
        <v>127</v>
      </c>
      <c r="D89" s="12" t="s">
        <v>162</v>
      </c>
      <c r="E89" s="18">
        <v>14000000</v>
      </c>
      <c r="F89" s="29">
        <f t="shared" si="0"/>
        <v>216</v>
      </c>
      <c r="G89" s="30">
        <f t="shared" si="1"/>
        <v>0.94299999999999995</v>
      </c>
    </row>
    <row r="90" spans="1:7" ht="14.25" customHeight="1">
      <c r="A90" s="12">
        <v>2010</v>
      </c>
      <c r="B90" s="12" t="s">
        <v>24</v>
      </c>
      <c r="C90" s="12" t="s">
        <v>127</v>
      </c>
      <c r="D90" s="12" t="s">
        <v>163</v>
      </c>
      <c r="E90" s="18">
        <v>496500</v>
      </c>
      <c r="F90" s="29">
        <f t="shared" si="0"/>
        <v>3126</v>
      </c>
      <c r="G90" s="30">
        <f t="shared" si="1"/>
        <v>0.24299999999999999</v>
      </c>
    </row>
    <row r="91" spans="1:7" ht="14.25" customHeight="1">
      <c r="A91" s="12">
        <v>2010</v>
      </c>
      <c r="B91" s="12" t="s">
        <v>24</v>
      </c>
      <c r="C91" s="12" t="s">
        <v>127</v>
      </c>
      <c r="D91" s="12" t="s">
        <v>164</v>
      </c>
      <c r="E91" s="18">
        <v>8525000</v>
      </c>
      <c r="F91" s="29">
        <f t="shared" si="0"/>
        <v>539</v>
      </c>
      <c r="G91" s="30">
        <f t="shared" si="1"/>
        <v>0.86899999999999999</v>
      </c>
    </row>
    <row r="92" spans="1:7" ht="14.25" customHeight="1">
      <c r="A92" s="12">
        <v>2010</v>
      </c>
      <c r="B92" s="12" t="s">
        <v>24</v>
      </c>
      <c r="C92" s="12" t="s">
        <v>127</v>
      </c>
      <c r="D92" s="12" t="s">
        <v>165</v>
      </c>
      <c r="E92" s="18">
        <v>3345000</v>
      </c>
      <c r="F92" s="29">
        <f t="shared" si="0"/>
        <v>1325</v>
      </c>
      <c r="G92" s="30">
        <f t="shared" si="1"/>
        <v>0.67900000000000005</v>
      </c>
    </row>
    <row r="93" spans="1:7" ht="14.25" customHeight="1">
      <c r="A93" s="12">
        <v>2010</v>
      </c>
      <c r="B93" s="12" t="s">
        <v>24</v>
      </c>
      <c r="C93" s="12" t="s">
        <v>127</v>
      </c>
      <c r="D93" s="12" t="s">
        <v>166</v>
      </c>
      <c r="E93" s="18">
        <v>18700000</v>
      </c>
      <c r="F93" s="29">
        <f t="shared" si="0"/>
        <v>89</v>
      </c>
      <c r="G93" s="30">
        <f t="shared" si="1"/>
        <v>0.97799999999999998</v>
      </c>
    </row>
    <row r="94" spans="1:7" ht="14.25" customHeight="1">
      <c r="A94" s="12">
        <v>2010</v>
      </c>
      <c r="B94" s="12" t="s">
        <v>24</v>
      </c>
      <c r="C94" s="12" t="s">
        <v>127</v>
      </c>
      <c r="D94" s="12" t="s">
        <v>167</v>
      </c>
      <c r="E94" s="18">
        <v>3750000</v>
      </c>
      <c r="F94" s="29">
        <f t="shared" si="0"/>
        <v>1232</v>
      </c>
      <c r="G94" s="30">
        <f t="shared" si="1"/>
        <v>0.69699999999999995</v>
      </c>
    </row>
    <row r="95" spans="1:7" ht="14.25" customHeight="1">
      <c r="A95" s="12">
        <v>2010</v>
      </c>
      <c r="B95" s="12" t="s">
        <v>24</v>
      </c>
      <c r="C95" s="12" t="s">
        <v>127</v>
      </c>
      <c r="D95" s="12" t="s">
        <v>168</v>
      </c>
      <c r="E95" s="18">
        <v>12500000</v>
      </c>
      <c r="F95" s="29">
        <f t="shared" si="0"/>
        <v>292</v>
      </c>
      <c r="G95" s="30">
        <f t="shared" si="1"/>
        <v>0.92600000000000005</v>
      </c>
    </row>
    <row r="96" spans="1:7" ht="14.25" customHeight="1">
      <c r="A96" s="12">
        <v>2010</v>
      </c>
      <c r="B96" s="12" t="s">
        <v>24</v>
      </c>
      <c r="C96" s="12" t="s">
        <v>127</v>
      </c>
      <c r="D96" s="12" t="s">
        <v>169</v>
      </c>
      <c r="E96" s="18">
        <v>434000</v>
      </c>
      <c r="F96" s="29">
        <f t="shared" si="0"/>
        <v>3658</v>
      </c>
      <c r="G96" s="30">
        <f t="shared" si="1"/>
        <v>0.114</v>
      </c>
    </row>
    <row r="97" spans="1:7" ht="14.25" customHeight="1">
      <c r="A97" s="12">
        <v>2010</v>
      </c>
      <c r="B97" s="12" t="s">
        <v>24</v>
      </c>
      <c r="C97" s="12" t="s">
        <v>127</v>
      </c>
      <c r="D97" s="12" t="s">
        <v>170</v>
      </c>
      <c r="E97" s="18">
        <v>7700000</v>
      </c>
      <c r="F97" s="29">
        <f t="shared" si="0"/>
        <v>614</v>
      </c>
      <c r="G97" s="30">
        <f t="shared" si="1"/>
        <v>0.85</v>
      </c>
    </row>
    <row r="98" spans="1:7" ht="14.25" customHeight="1">
      <c r="A98" s="12">
        <v>2010</v>
      </c>
      <c r="B98" s="12" t="s">
        <v>24</v>
      </c>
      <c r="C98" s="12" t="s">
        <v>127</v>
      </c>
      <c r="D98" s="12" t="s">
        <v>171</v>
      </c>
      <c r="E98" s="18">
        <v>8333333</v>
      </c>
      <c r="F98" s="29">
        <f t="shared" si="0"/>
        <v>558</v>
      </c>
      <c r="G98" s="30">
        <f t="shared" si="1"/>
        <v>0.86499999999999999</v>
      </c>
    </row>
    <row r="99" spans="1:7" ht="14.25" customHeight="1">
      <c r="A99" s="12">
        <v>2010</v>
      </c>
      <c r="B99" s="12" t="s">
        <v>24</v>
      </c>
      <c r="C99" s="12" t="s">
        <v>127</v>
      </c>
      <c r="D99" s="12" t="s">
        <v>172</v>
      </c>
      <c r="E99" s="18">
        <v>2750000</v>
      </c>
      <c r="F99" s="29">
        <f t="shared" si="0"/>
        <v>1487</v>
      </c>
      <c r="G99" s="30">
        <f t="shared" si="1"/>
        <v>0.63300000000000001</v>
      </c>
    </row>
    <row r="100" spans="1:7" ht="14.25" customHeight="1">
      <c r="A100" s="12">
        <v>2010</v>
      </c>
      <c r="B100" s="12" t="s">
        <v>24</v>
      </c>
      <c r="C100" s="12" t="s">
        <v>127</v>
      </c>
      <c r="D100" s="12" t="s">
        <v>173</v>
      </c>
      <c r="E100" s="18">
        <v>13000000</v>
      </c>
      <c r="F100" s="29">
        <f t="shared" si="0"/>
        <v>260</v>
      </c>
      <c r="G100" s="30">
        <f t="shared" si="1"/>
        <v>0.93100000000000005</v>
      </c>
    </row>
    <row r="101" spans="1:7" ht="14.25" customHeight="1">
      <c r="A101" s="12">
        <v>2010</v>
      </c>
      <c r="B101" s="12" t="s">
        <v>24</v>
      </c>
      <c r="C101" s="12" t="s">
        <v>127</v>
      </c>
      <c r="D101" s="12" t="s">
        <v>174</v>
      </c>
      <c r="E101" s="18">
        <v>9350000</v>
      </c>
      <c r="F101" s="29">
        <f t="shared" si="0"/>
        <v>494</v>
      </c>
      <c r="G101" s="30">
        <f t="shared" si="1"/>
        <v>0.88</v>
      </c>
    </row>
    <row r="102" spans="1:7" ht="14.25" customHeight="1">
      <c r="A102" s="12">
        <v>2010</v>
      </c>
      <c r="B102" s="12" t="s">
        <v>24</v>
      </c>
      <c r="C102" s="12" t="s">
        <v>127</v>
      </c>
      <c r="D102" s="12" t="s">
        <v>175</v>
      </c>
      <c r="E102" s="18">
        <v>3750000</v>
      </c>
      <c r="F102" s="29">
        <f t="shared" si="0"/>
        <v>1232</v>
      </c>
      <c r="G102" s="30">
        <f t="shared" si="1"/>
        <v>0.69699999999999995</v>
      </c>
    </row>
    <row r="103" spans="1:7" ht="14.25" customHeight="1">
      <c r="A103" s="12">
        <v>2010</v>
      </c>
      <c r="B103" s="12" t="s">
        <v>24</v>
      </c>
      <c r="C103" s="12" t="s">
        <v>127</v>
      </c>
      <c r="D103" s="12" t="s">
        <v>176</v>
      </c>
      <c r="E103" s="18">
        <v>1155000</v>
      </c>
      <c r="F103" s="29">
        <f t="shared" si="0"/>
        <v>2095</v>
      </c>
      <c r="G103" s="30">
        <f t="shared" si="1"/>
        <v>0.49299999999999999</v>
      </c>
    </row>
    <row r="104" spans="1:7" ht="14.25" customHeight="1">
      <c r="A104" s="12">
        <v>2010</v>
      </c>
      <c r="B104" s="12" t="s">
        <v>24</v>
      </c>
      <c r="C104" s="12" t="s">
        <v>127</v>
      </c>
      <c r="D104" s="12" t="s">
        <v>177</v>
      </c>
      <c r="E104" s="18">
        <v>500000</v>
      </c>
      <c r="F104" s="29">
        <f t="shared" si="0"/>
        <v>3014</v>
      </c>
      <c r="G104" s="30">
        <f t="shared" si="1"/>
        <v>0.252</v>
      </c>
    </row>
    <row r="105" spans="1:7" ht="14.25" customHeight="1">
      <c r="A105" s="12">
        <v>2010</v>
      </c>
      <c r="B105" s="12" t="s">
        <v>24</v>
      </c>
      <c r="C105" s="12" t="s">
        <v>127</v>
      </c>
      <c r="D105" s="12" t="s">
        <v>178</v>
      </c>
      <c r="E105" s="18">
        <v>5500000</v>
      </c>
      <c r="F105" s="29">
        <f t="shared" si="0"/>
        <v>866</v>
      </c>
      <c r="G105" s="30">
        <f t="shared" si="1"/>
        <v>0.78100000000000003</v>
      </c>
    </row>
    <row r="106" spans="1:7" ht="14.25" customHeight="1">
      <c r="A106" s="12">
        <v>2010</v>
      </c>
      <c r="B106" s="12" t="s">
        <v>24</v>
      </c>
      <c r="C106" s="12" t="s">
        <v>127</v>
      </c>
      <c r="D106" s="12" t="s">
        <v>179</v>
      </c>
      <c r="E106" s="18">
        <v>1100000</v>
      </c>
      <c r="F106" s="29">
        <f t="shared" si="0"/>
        <v>2113</v>
      </c>
      <c r="G106" s="30">
        <f t="shared" si="1"/>
        <v>0.48199999999999998</v>
      </c>
    </row>
    <row r="107" spans="1:7" ht="14.25" customHeight="1">
      <c r="A107" s="12">
        <v>2010</v>
      </c>
      <c r="B107" s="12" t="s">
        <v>24</v>
      </c>
      <c r="C107" s="12" t="s">
        <v>127</v>
      </c>
      <c r="D107" s="12" t="s">
        <v>180</v>
      </c>
      <c r="E107" s="18">
        <v>3000000</v>
      </c>
      <c r="F107" s="29">
        <f t="shared" si="0"/>
        <v>1398</v>
      </c>
      <c r="G107" s="30">
        <f t="shared" si="1"/>
        <v>0.64700000000000002</v>
      </c>
    </row>
    <row r="108" spans="1:7" ht="14.25" customHeight="1">
      <c r="A108" s="12">
        <v>2010</v>
      </c>
      <c r="B108" s="12" t="s">
        <v>24</v>
      </c>
      <c r="C108" s="12" t="s">
        <v>127</v>
      </c>
      <c r="D108" s="12" t="s">
        <v>181</v>
      </c>
      <c r="E108" s="18">
        <v>3500000</v>
      </c>
      <c r="F108" s="29">
        <f t="shared" si="0"/>
        <v>1281</v>
      </c>
      <c r="G108" s="30">
        <f t="shared" si="1"/>
        <v>0.68300000000000005</v>
      </c>
    </row>
    <row r="109" spans="1:7" ht="14.25" customHeight="1">
      <c r="A109" s="12">
        <v>2010</v>
      </c>
      <c r="B109" s="12" t="s">
        <v>24</v>
      </c>
      <c r="C109" s="12" t="s">
        <v>127</v>
      </c>
      <c r="D109" s="12" t="s">
        <v>182</v>
      </c>
      <c r="E109" s="18">
        <v>9375000</v>
      </c>
      <c r="F109" s="29">
        <f t="shared" si="0"/>
        <v>492</v>
      </c>
      <c r="G109" s="30">
        <f t="shared" si="1"/>
        <v>0.88</v>
      </c>
    </row>
    <row r="110" spans="1:7" ht="14.25" customHeight="1">
      <c r="A110" s="12">
        <v>2010</v>
      </c>
      <c r="B110" s="12" t="s">
        <v>25</v>
      </c>
      <c r="C110" s="12" t="s">
        <v>127</v>
      </c>
      <c r="D110" s="12" t="s">
        <v>183</v>
      </c>
      <c r="E110" s="18">
        <v>445000</v>
      </c>
      <c r="F110" s="29">
        <f t="shared" si="0"/>
        <v>3593</v>
      </c>
      <c r="G110" s="30">
        <f t="shared" si="1"/>
        <v>0.129</v>
      </c>
    </row>
    <row r="111" spans="1:7" ht="14.25" customHeight="1">
      <c r="A111" s="12">
        <v>2010</v>
      </c>
      <c r="B111" s="12" t="s">
        <v>25</v>
      </c>
      <c r="C111" s="12" t="s">
        <v>127</v>
      </c>
      <c r="D111" s="12" t="s">
        <v>184</v>
      </c>
      <c r="E111" s="18">
        <v>14000000</v>
      </c>
      <c r="F111" s="29">
        <f t="shared" si="0"/>
        <v>216</v>
      </c>
      <c r="G111" s="30">
        <f t="shared" si="1"/>
        <v>0.94299999999999995</v>
      </c>
    </row>
    <row r="112" spans="1:7" ht="14.25" customHeight="1">
      <c r="A112" s="12">
        <v>2010</v>
      </c>
      <c r="B112" s="12" t="s">
        <v>25</v>
      </c>
      <c r="C112" s="12" t="s">
        <v>127</v>
      </c>
      <c r="D112" s="12" t="s">
        <v>185</v>
      </c>
      <c r="E112" s="18">
        <v>800000</v>
      </c>
      <c r="F112" s="29">
        <f t="shared" si="0"/>
        <v>2375</v>
      </c>
      <c r="G112" s="30">
        <f t="shared" si="1"/>
        <v>0.41799999999999998</v>
      </c>
    </row>
    <row r="113" spans="1:7" ht="14.25" customHeight="1">
      <c r="A113" s="12">
        <v>2010</v>
      </c>
      <c r="B113" s="12" t="s">
        <v>25</v>
      </c>
      <c r="C113" s="12" t="s">
        <v>127</v>
      </c>
      <c r="D113" s="12" t="s">
        <v>186</v>
      </c>
      <c r="E113" s="18">
        <v>3450000</v>
      </c>
      <c r="F113" s="29">
        <f t="shared" si="0"/>
        <v>1313</v>
      </c>
      <c r="G113" s="30">
        <f t="shared" si="1"/>
        <v>0.68200000000000005</v>
      </c>
    </row>
    <row r="114" spans="1:7" ht="14.25" customHeight="1">
      <c r="A114" s="12">
        <v>2010</v>
      </c>
      <c r="B114" s="12" t="s">
        <v>25</v>
      </c>
      <c r="C114" s="12" t="s">
        <v>127</v>
      </c>
      <c r="D114" s="12" t="s">
        <v>187</v>
      </c>
      <c r="E114" s="18">
        <v>2750000</v>
      </c>
      <c r="F114" s="29">
        <f t="shared" si="0"/>
        <v>1487</v>
      </c>
      <c r="G114" s="30">
        <f t="shared" si="1"/>
        <v>0.63300000000000001</v>
      </c>
    </row>
    <row r="115" spans="1:7" ht="14.25" customHeight="1">
      <c r="A115" s="12">
        <v>2010</v>
      </c>
      <c r="B115" s="12" t="s">
        <v>25</v>
      </c>
      <c r="C115" s="12" t="s">
        <v>127</v>
      </c>
      <c r="D115" s="12" t="s">
        <v>188</v>
      </c>
      <c r="E115" s="18">
        <v>1000000</v>
      </c>
      <c r="F115" s="29">
        <f t="shared" si="0"/>
        <v>2160</v>
      </c>
      <c r="G115" s="30">
        <f t="shared" si="1"/>
        <v>0.45800000000000002</v>
      </c>
    </row>
    <row r="116" spans="1:7" ht="14.25" customHeight="1">
      <c r="A116" s="12">
        <v>2010</v>
      </c>
      <c r="B116" s="12" t="s">
        <v>25</v>
      </c>
      <c r="C116" s="12" t="s">
        <v>127</v>
      </c>
      <c r="D116" s="12" t="s">
        <v>189</v>
      </c>
      <c r="E116" s="18">
        <v>7500000</v>
      </c>
      <c r="F116" s="29">
        <f t="shared" si="0"/>
        <v>625</v>
      </c>
      <c r="G116" s="30">
        <f t="shared" si="1"/>
        <v>0.84299999999999997</v>
      </c>
    </row>
    <row r="117" spans="1:7" ht="14.25" customHeight="1">
      <c r="A117" s="12">
        <v>2010</v>
      </c>
      <c r="B117" s="12" t="s">
        <v>25</v>
      </c>
      <c r="C117" s="12" t="s">
        <v>127</v>
      </c>
      <c r="D117" s="12" t="s">
        <v>190</v>
      </c>
      <c r="E117" s="18">
        <v>500000</v>
      </c>
      <c r="F117" s="29">
        <f t="shared" si="0"/>
        <v>3014</v>
      </c>
      <c r="G117" s="30">
        <f t="shared" si="1"/>
        <v>0.252</v>
      </c>
    </row>
    <row r="118" spans="1:7" ht="14.25" customHeight="1">
      <c r="A118" s="12">
        <v>2010</v>
      </c>
      <c r="B118" s="12" t="s">
        <v>25</v>
      </c>
      <c r="C118" s="12" t="s">
        <v>127</v>
      </c>
      <c r="D118" s="12" t="s">
        <v>191</v>
      </c>
      <c r="E118" s="18">
        <v>12000000</v>
      </c>
      <c r="F118" s="29">
        <f t="shared" si="0"/>
        <v>318</v>
      </c>
      <c r="G118" s="30">
        <f t="shared" si="1"/>
        <v>0.91600000000000004</v>
      </c>
    </row>
    <row r="119" spans="1:7" ht="14.25" customHeight="1">
      <c r="A119" s="12">
        <v>2010</v>
      </c>
      <c r="B119" s="12" t="s">
        <v>25</v>
      </c>
      <c r="C119" s="12" t="s">
        <v>127</v>
      </c>
      <c r="D119" s="12" t="s">
        <v>192</v>
      </c>
      <c r="E119" s="18">
        <v>1500000</v>
      </c>
      <c r="F119" s="29">
        <f t="shared" si="0"/>
        <v>1886</v>
      </c>
      <c r="G119" s="30">
        <f t="shared" si="1"/>
        <v>0.52800000000000002</v>
      </c>
    </row>
    <row r="120" spans="1:7" ht="14.25" customHeight="1">
      <c r="A120" s="12">
        <v>2010</v>
      </c>
      <c r="B120" s="12" t="s">
        <v>25</v>
      </c>
      <c r="C120" s="12" t="s">
        <v>127</v>
      </c>
      <c r="D120" s="12" t="s">
        <v>193</v>
      </c>
      <c r="E120" s="18">
        <v>5000000</v>
      </c>
      <c r="F120" s="29">
        <f t="shared" si="0"/>
        <v>956</v>
      </c>
      <c r="G120" s="30">
        <f t="shared" si="1"/>
        <v>0.75600000000000001</v>
      </c>
    </row>
    <row r="121" spans="1:7" ht="14.25" customHeight="1">
      <c r="A121" s="12">
        <v>2010</v>
      </c>
      <c r="B121" s="12" t="s">
        <v>25</v>
      </c>
      <c r="C121" s="12" t="s">
        <v>127</v>
      </c>
      <c r="D121" s="12" t="s">
        <v>194</v>
      </c>
      <c r="E121" s="18">
        <v>400000</v>
      </c>
      <c r="F121" s="29">
        <f t="shared" si="0"/>
        <v>4094</v>
      </c>
      <c r="G121" s="30">
        <f t="shared" si="1"/>
        <v>0</v>
      </c>
    </row>
    <row r="122" spans="1:7" ht="14.25" customHeight="1">
      <c r="A122" s="12">
        <v>2010</v>
      </c>
      <c r="B122" s="12" t="s">
        <v>25</v>
      </c>
      <c r="C122" s="12" t="s">
        <v>127</v>
      </c>
      <c r="D122" s="12" t="s">
        <v>195</v>
      </c>
      <c r="E122" s="18">
        <v>420000</v>
      </c>
      <c r="F122" s="29">
        <f t="shared" si="0"/>
        <v>3776</v>
      </c>
      <c r="G122" s="30">
        <f t="shared" si="1"/>
        <v>8.1000000000000003E-2</v>
      </c>
    </row>
    <row r="123" spans="1:7" ht="14.25" customHeight="1">
      <c r="A123" s="12">
        <v>2010</v>
      </c>
      <c r="B123" s="12" t="s">
        <v>25</v>
      </c>
      <c r="C123" s="12" t="s">
        <v>127</v>
      </c>
      <c r="D123" s="12" t="s">
        <v>196</v>
      </c>
      <c r="E123" s="18">
        <v>15000000</v>
      </c>
      <c r="F123" s="29">
        <f t="shared" si="0"/>
        <v>171</v>
      </c>
      <c r="G123" s="30">
        <f t="shared" si="1"/>
        <v>0.95299999999999996</v>
      </c>
    </row>
    <row r="124" spans="1:7" ht="14.25" customHeight="1">
      <c r="A124" s="12">
        <v>2010</v>
      </c>
      <c r="B124" s="12" t="s">
        <v>25</v>
      </c>
      <c r="C124" s="12" t="s">
        <v>127</v>
      </c>
      <c r="D124" s="12" t="s">
        <v>197</v>
      </c>
      <c r="E124" s="18">
        <v>1200000</v>
      </c>
      <c r="F124" s="29">
        <f t="shared" si="0"/>
        <v>2069</v>
      </c>
      <c r="G124" s="30">
        <f t="shared" si="1"/>
        <v>0.49399999999999999</v>
      </c>
    </row>
    <row r="125" spans="1:7" ht="14.25" customHeight="1">
      <c r="A125" s="12">
        <v>2010</v>
      </c>
      <c r="B125" s="12" t="s">
        <v>25</v>
      </c>
      <c r="C125" s="12" t="s">
        <v>127</v>
      </c>
      <c r="D125" s="12" t="s">
        <v>198</v>
      </c>
      <c r="E125" s="18">
        <v>7000000</v>
      </c>
      <c r="F125" s="29">
        <f t="shared" si="0"/>
        <v>681</v>
      </c>
      <c r="G125" s="30">
        <f t="shared" si="1"/>
        <v>0.82599999999999996</v>
      </c>
    </row>
    <row r="126" spans="1:7" ht="14.25" customHeight="1">
      <c r="A126" s="12">
        <v>2010</v>
      </c>
      <c r="B126" s="12" t="s">
        <v>25</v>
      </c>
      <c r="C126" s="12" t="s">
        <v>127</v>
      </c>
      <c r="D126" s="12" t="s">
        <v>199</v>
      </c>
      <c r="E126" s="18">
        <v>6750000</v>
      </c>
      <c r="F126" s="29">
        <f t="shared" si="0"/>
        <v>729</v>
      </c>
      <c r="G126" s="30">
        <f t="shared" si="1"/>
        <v>0.82199999999999995</v>
      </c>
    </row>
    <row r="127" spans="1:7" ht="14.25" customHeight="1">
      <c r="A127" s="12">
        <v>2010</v>
      </c>
      <c r="B127" s="12" t="s">
        <v>25</v>
      </c>
      <c r="C127" s="12" t="s">
        <v>127</v>
      </c>
      <c r="D127" s="12" t="s">
        <v>200</v>
      </c>
      <c r="E127" s="18">
        <v>3000000</v>
      </c>
      <c r="F127" s="29">
        <f t="shared" si="0"/>
        <v>1398</v>
      </c>
      <c r="G127" s="30">
        <f t="shared" si="1"/>
        <v>0.64700000000000002</v>
      </c>
    </row>
    <row r="128" spans="1:7" ht="14.25" customHeight="1">
      <c r="A128" s="12">
        <v>2010</v>
      </c>
      <c r="B128" s="12" t="s">
        <v>25</v>
      </c>
      <c r="C128" s="12" t="s">
        <v>127</v>
      </c>
      <c r="D128" s="12" t="s">
        <v>201</v>
      </c>
      <c r="E128" s="18">
        <v>3200000</v>
      </c>
      <c r="F128" s="29">
        <f t="shared" si="0"/>
        <v>1359</v>
      </c>
      <c r="G128" s="30">
        <f t="shared" si="1"/>
        <v>0.66800000000000004</v>
      </c>
    </row>
    <row r="129" spans="1:7" ht="14.25" customHeight="1">
      <c r="A129" s="12">
        <v>2010</v>
      </c>
      <c r="B129" s="12" t="s">
        <v>25</v>
      </c>
      <c r="C129" s="12" t="s">
        <v>127</v>
      </c>
      <c r="D129" s="12" t="s">
        <v>202</v>
      </c>
      <c r="E129" s="18">
        <v>1225000</v>
      </c>
      <c r="F129" s="29">
        <f t="shared" si="0"/>
        <v>2067</v>
      </c>
      <c r="G129" s="30">
        <f t="shared" si="1"/>
        <v>0.5</v>
      </c>
    </row>
    <row r="130" spans="1:7" ht="14.25" customHeight="1">
      <c r="A130" s="12">
        <v>2010</v>
      </c>
      <c r="B130" s="12" t="s">
        <v>25</v>
      </c>
      <c r="C130" s="12" t="s">
        <v>127</v>
      </c>
      <c r="D130" s="12" t="s">
        <v>203</v>
      </c>
      <c r="E130" s="18">
        <v>10200000</v>
      </c>
      <c r="F130" s="29">
        <f t="shared" si="0"/>
        <v>424</v>
      </c>
      <c r="G130" s="30">
        <f t="shared" si="1"/>
        <v>0.89700000000000002</v>
      </c>
    </row>
    <row r="131" spans="1:7" ht="14.25" customHeight="1">
      <c r="A131" s="12">
        <v>2010</v>
      </c>
      <c r="B131" s="12" t="s">
        <v>25</v>
      </c>
      <c r="C131" s="12" t="s">
        <v>127</v>
      </c>
      <c r="D131" s="12" t="s">
        <v>204</v>
      </c>
      <c r="E131" s="18">
        <v>400000</v>
      </c>
      <c r="F131" s="29">
        <f t="shared" si="0"/>
        <v>4094</v>
      </c>
      <c r="G131" s="30">
        <f t="shared" si="1"/>
        <v>0</v>
      </c>
    </row>
    <row r="132" spans="1:7" ht="14.25" customHeight="1">
      <c r="A132" s="12">
        <v>2010</v>
      </c>
      <c r="B132" s="12" t="s">
        <v>25</v>
      </c>
      <c r="C132" s="12" t="s">
        <v>127</v>
      </c>
      <c r="D132" s="12" t="s">
        <v>205</v>
      </c>
      <c r="E132" s="18">
        <v>3750000</v>
      </c>
      <c r="F132" s="29">
        <f t="shared" si="0"/>
        <v>1232</v>
      </c>
      <c r="G132" s="30">
        <f t="shared" si="1"/>
        <v>0.69699999999999995</v>
      </c>
    </row>
    <row r="133" spans="1:7" ht="14.25" customHeight="1">
      <c r="A133" s="12">
        <v>2010</v>
      </c>
      <c r="B133" s="12" t="s">
        <v>25</v>
      </c>
      <c r="C133" s="12" t="s">
        <v>127</v>
      </c>
      <c r="D133" s="12" t="s">
        <v>206</v>
      </c>
      <c r="E133" s="18">
        <v>2250000</v>
      </c>
      <c r="F133" s="29">
        <f t="shared" si="0"/>
        <v>1639</v>
      </c>
      <c r="G133" s="30">
        <f t="shared" si="1"/>
        <v>0.6</v>
      </c>
    </row>
    <row r="134" spans="1:7" ht="14.25" customHeight="1">
      <c r="A134" s="12">
        <v>2010</v>
      </c>
      <c r="B134" s="12" t="s">
        <v>25</v>
      </c>
      <c r="C134" s="12" t="s">
        <v>127</v>
      </c>
      <c r="D134" s="12" t="s">
        <v>207</v>
      </c>
      <c r="E134" s="18">
        <v>1375000</v>
      </c>
      <c r="F134" s="29">
        <f t="shared" si="0"/>
        <v>1981</v>
      </c>
      <c r="G134" s="30">
        <f t="shared" si="1"/>
        <v>0.51900000000000002</v>
      </c>
    </row>
    <row r="135" spans="1:7" ht="14.25" customHeight="1">
      <c r="A135" s="12">
        <v>2010</v>
      </c>
      <c r="B135" s="12" t="s">
        <v>25</v>
      </c>
      <c r="C135" s="12" t="s">
        <v>127</v>
      </c>
      <c r="D135" s="12" t="s">
        <v>208</v>
      </c>
      <c r="E135" s="18">
        <v>415000</v>
      </c>
      <c r="F135" s="29">
        <f t="shared" si="0"/>
        <v>3881</v>
      </c>
      <c r="G135" s="30">
        <f t="shared" si="1"/>
        <v>5.7000000000000002E-2</v>
      </c>
    </row>
    <row r="136" spans="1:7" ht="14.25" customHeight="1">
      <c r="A136" s="12">
        <v>2010</v>
      </c>
      <c r="B136" s="12" t="s">
        <v>26</v>
      </c>
      <c r="C136" s="12" t="s">
        <v>73</v>
      </c>
      <c r="D136" s="12" t="s">
        <v>209</v>
      </c>
      <c r="E136" s="18">
        <v>975000</v>
      </c>
      <c r="F136" s="29">
        <f t="shared" si="0"/>
        <v>2243</v>
      </c>
      <c r="G136" s="30">
        <f t="shared" si="1"/>
        <v>0.45600000000000002</v>
      </c>
    </row>
    <row r="137" spans="1:7" ht="14.25" customHeight="1">
      <c r="A137" s="12">
        <v>2010</v>
      </c>
      <c r="B137" s="12" t="s">
        <v>26</v>
      </c>
      <c r="C137" s="12" t="s">
        <v>73</v>
      </c>
      <c r="D137" s="12" t="s">
        <v>210</v>
      </c>
      <c r="E137" s="18">
        <v>403000</v>
      </c>
      <c r="F137" s="29">
        <f t="shared" si="0"/>
        <v>4056</v>
      </c>
      <c r="G137" s="30">
        <f t="shared" si="1"/>
        <v>1.7999999999999999E-2</v>
      </c>
    </row>
    <row r="138" spans="1:7" ht="14.25" customHeight="1">
      <c r="A138" s="12">
        <v>2010</v>
      </c>
      <c r="B138" s="12" t="s">
        <v>26</v>
      </c>
      <c r="C138" s="12" t="s">
        <v>73</v>
      </c>
      <c r="D138" s="12" t="s">
        <v>211</v>
      </c>
      <c r="E138" s="18">
        <v>3000000</v>
      </c>
      <c r="F138" s="29">
        <f t="shared" si="0"/>
        <v>1398</v>
      </c>
      <c r="G138" s="30">
        <f t="shared" si="1"/>
        <v>0.64700000000000002</v>
      </c>
    </row>
    <row r="139" spans="1:7" ht="14.25" customHeight="1">
      <c r="A139" s="12">
        <v>2010</v>
      </c>
      <c r="B139" s="12" t="s">
        <v>26</v>
      </c>
      <c r="C139" s="12" t="s">
        <v>73</v>
      </c>
      <c r="D139" s="12" t="s">
        <v>212</v>
      </c>
      <c r="E139" s="18">
        <v>403000</v>
      </c>
      <c r="F139" s="29">
        <f t="shared" si="0"/>
        <v>4056</v>
      </c>
      <c r="G139" s="30">
        <f t="shared" si="1"/>
        <v>1.7999999999999999E-2</v>
      </c>
    </row>
    <row r="140" spans="1:7" ht="14.25" customHeight="1">
      <c r="A140" s="12">
        <v>2010</v>
      </c>
      <c r="B140" s="12" t="s">
        <v>26</v>
      </c>
      <c r="C140" s="12" t="s">
        <v>73</v>
      </c>
      <c r="D140" s="12" t="s">
        <v>213</v>
      </c>
      <c r="E140" s="18">
        <v>401000</v>
      </c>
      <c r="F140" s="29">
        <f t="shared" si="0"/>
        <v>4077</v>
      </c>
      <c r="G140" s="30">
        <f t="shared" si="1"/>
        <v>1.0999999999999999E-2</v>
      </c>
    </row>
    <row r="141" spans="1:7" ht="14.25" customHeight="1">
      <c r="A141" s="12">
        <v>2010</v>
      </c>
      <c r="B141" s="12" t="s">
        <v>26</v>
      </c>
      <c r="C141" s="12" t="s">
        <v>73</v>
      </c>
      <c r="D141" s="12" t="s">
        <v>214</v>
      </c>
      <c r="E141" s="18">
        <v>13500000</v>
      </c>
      <c r="F141" s="29">
        <f t="shared" si="0"/>
        <v>242</v>
      </c>
      <c r="G141" s="30">
        <f t="shared" si="1"/>
        <v>0.93899999999999995</v>
      </c>
    </row>
    <row r="142" spans="1:7" ht="14.25" customHeight="1">
      <c r="A142" s="12">
        <v>2010</v>
      </c>
      <c r="B142" s="12" t="s">
        <v>26</v>
      </c>
      <c r="C142" s="12" t="s">
        <v>73</v>
      </c>
      <c r="D142" s="12" t="s">
        <v>215</v>
      </c>
      <c r="E142" s="18">
        <v>1000000</v>
      </c>
      <c r="F142" s="29">
        <f t="shared" si="0"/>
        <v>2160</v>
      </c>
      <c r="G142" s="30">
        <f t="shared" si="1"/>
        <v>0.45800000000000002</v>
      </c>
    </row>
    <row r="143" spans="1:7" ht="14.25" customHeight="1">
      <c r="A143" s="12">
        <v>2010</v>
      </c>
      <c r="B143" s="12" t="s">
        <v>26</v>
      </c>
      <c r="C143" s="12" t="s">
        <v>73</v>
      </c>
      <c r="D143" s="12" t="s">
        <v>216</v>
      </c>
      <c r="E143" s="18">
        <v>14000000</v>
      </c>
      <c r="F143" s="29">
        <f t="shared" si="0"/>
        <v>216</v>
      </c>
      <c r="G143" s="30">
        <f t="shared" si="1"/>
        <v>0.94299999999999995</v>
      </c>
    </row>
    <row r="144" spans="1:7" ht="14.25" customHeight="1">
      <c r="A144" s="12">
        <v>2010</v>
      </c>
      <c r="B144" s="12" t="s">
        <v>26</v>
      </c>
      <c r="C144" s="12" t="s">
        <v>73</v>
      </c>
      <c r="D144" s="12" t="s">
        <v>217</v>
      </c>
      <c r="E144" s="18">
        <v>800000</v>
      </c>
      <c r="F144" s="29">
        <f t="shared" si="0"/>
        <v>2375</v>
      </c>
      <c r="G144" s="30">
        <f t="shared" si="1"/>
        <v>0.41799999999999998</v>
      </c>
    </row>
    <row r="145" spans="1:7" ht="14.25" customHeight="1">
      <c r="A145" s="12">
        <v>2010</v>
      </c>
      <c r="B145" s="12" t="s">
        <v>26</v>
      </c>
      <c r="C145" s="12" t="s">
        <v>73</v>
      </c>
      <c r="D145" s="12" t="s">
        <v>218</v>
      </c>
      <c r="E145" s="18">
        <v>2700000</v>
      </c>
      <c r="F145" s="29">
        <f t="shared" si="0"/>
        <v>1520</v>
      </c>
      <c r="G145" s="30">
        <f t="shared" si="1"/>
        <v>0.63</v>
      </c>
    </row>
    <row r="146" spans="1:7" ht="14.25" customHeight="1">
      <c r="A146" s="12">
        <v>2010</v>
      </c>
      <c r="B146" s="12" t="s">
        <v>26</v>
      </c>
      <c r="C146" s="12" t="s">
        <v>73</v>
      </c>
      <c r="D146" s="12" t="s">
        <v>219</v>
      </c>
      <c r="E146" s="18">
        <v>825000</v>
      </c>
      <c r="F146" s="29">
        <f t="shared" si="0"/>
        <v>2364</v>
      </c>
      <c r="G146" s="30">
        <f t="shared" si="1"/>
        <v>0.42699999999999999</v>
      </c>
    </row>
    <row r="147" spans="1:7" ht="14.25" customHeight="1">
      <c r="A147" s="12">
        <v>2010</v>
      </c>
      <c r="B147" s="12" t="s">
        <v>26</v>
      </c>
      <c r="C147" s="12" t="s">
        <v>73</v>
      </c>
      <c r="D147" s="12" t="s">
        <v>220</v>
      </c>
      <c r="E147" s="18">
        <v>700000</v>
      </c>
      <c r="F147" s="29">
        <f t="shared" si="0"/>
        <v>2466</v>
      </c>
      <c r="G147" s="30">
        <f t="shared" si="1"/>
        <v>0.39700000000000002</v>
      </c>
    </row>
    <row r="148" spans="1:7" ht="14.25" customHeight="1">
      <c r="A148" s="12">
        <v>2010</v>
      </c>
      <c r="B148" s="12" t="s">
        <v>26</v>
      </c>
      <c r="C148" s="12" t="s">
        <v>73</v>
      </c>
      <c r="D148" s="12" t="s">
        <v>221</v>
      </c>
      <c r="E148" s="18">
        <v>13250000</v>
      </c>
      <c r="F148" s="29">
        <f t="shared" si="0"/>
        <v>251</v>
      </c>
      <c r="G148" s="30">
        <f t="shared" si="1"/>
        <v>0.93899999999999995</v>
      </c>
    </row>
    <row r="149" spans="1:7" ht="14.25" customHeight="1">
      <c r="A149" s="12">
        <v>2010</v>
      </c>
      <c r="B149" s="12" t="s">
        <v>26</v>
      </c>
      <c r="C149" s="12" t="s">
        <v>73</v>
      </c>
      <c r="D149" s="12" t="s">
        <v>222</v>
      </c>
      <c r="E149" s="18">
        <v>13000000</v>
      </c>
      <c r="F149" s="29">
        <f t="shared" si="0"/>
        <v>260</v>
      </c>
      <c r="G149" s="30">
        <f t="shared" si="1"/>
        <v>0.93100000000000005</v>
      </c>
    </row>
    <row r="150" spans="1:7" ht="14.25" customHeight="1">
      <c r="A150" s="12">
        <v>2010</v>
      </c>
      <c r="B150" s="12" t="s">
        <v>26</v>
      </c>
      <c r="C150" s="12" t="s">
        <v>73</v>
      </c>
      <c r="D150" s="12" t="s">
        <v>223</v>
      </c>
      <c r="E150" s="18">
        <v>2125000</v>
      </c>
      <c r="F150" s="29">
        <f t="shared" si="0"/>
        <v>1674</v>
      </c>
      <c r="G150" s="30">
        <f t="shared" si="1"/>
        <v>0.59399999999999997</v>
      </c>
    </row>
    <row r="151" spans="1:7" ht="14.25" customHeight="1">
      <c r="A151" s="12">
        <v>2010</v>
      </c>
      <c r="B151" s="12" t="s">
        <v>26</v>
      </c>
      <c r="C151" s="12" t="s">
        <v>73</v>
      </c>
      <c r="D151" s="12" t="s">
        <v>224</v>
      </c>
      <c r="E151" s="18">
        <v>950000</v>
      </c>
      <c r="F151" s="29">
        <f t="shared" si="0"/>
        <v>2251</v>
      </c>
      <c r="G151" s="30">
        <f t="shared" si="1"/>
        <v>0.45200000000000001</v>
      </c>
    </row>
    <row r="152" spans="1:7" ht="14.25" customHeight="1">
      <c r="A152" s="12">
        <v>2010</v>
      </c>
      <c r="B152" s="12" t="s">
        <v>26</v>
      </c>
      <c r="C152" s="12" t="s">
        <v>73</v>
      </c>
      <c r="D152" s="12" t="s">
        <v>225</v>
      </c>
      <c r="E152" s="18">
        <v>3300000</v>
      </c>
      <c r="F152" s="29">
        <f t="shared" si="0"/>
        <v>1329</v>
      </c>
      <c r="G152" s="30">
        <f t="shared" si="1"/>
        <v>0.67600000000000005</v>
      </c>
    </row>
    <row r="153" spans="1:7" ht="14.25" customHeight="1">
      <c r="A153" s="12">
        <v>2010</v>
      </c>
      <c r="B153" s="12" t="s">
        <v>26</v>
      </c>
      <c r="C153" s="12" t="s">
        <v>73</v>
      </c>
      <c r="D153" s="12" t="s">
        <v>226</v>
      </c>
      <c r="E153" s="18">
        <v>16750000</v>
      </c>
      <c r="F153" s="29">
        <f t="shared" si="0"/>
        <v>116</v>
      </c>
      <c r="G153" s="30">
        <f t="shared" si="1"/>
        <v>0.97199999999999998</v>
      </c>
    </row>
    <row r="154" spans="1:7" ht="14.25" customHeight="1">
      <c r="A154" s="12">
        <v>2010</v>
      </c>
      <c r="B154" s="12" t="s">
        <v>26</v>
      </c>
      <c r="C154" s="12" t="s">
        <v>73</v>
      </c>
      <c r="D154" s="12" t="s">
        <v>227</v>
      </c>
      <c r="E154" s="18">
        <v>400000</v>
      </c>
      <c r="F154" s="29">
        <f t="shared" si="0"/>
        <v>4094</v>
      </c>
      <c r="G154" s="30">
        <f t="shared" si="1"/>
        <v>0</v>
      </c>
    </row>
    <row r="155" spans="1:7" ht="14.25" customHeight="1">
      <c r="A155" s="12">
        <v>2010</v>
      </c>
      <c r="B155" s="12" t="s">
        <v>26</v>
      </c>
      <c r="C155" s="12" t="s">
        <v>73</v>
      </c>
      <c r="D155" s="12" t="s">
        <v>228</v>
      </c>
      <c r="E155" s="18">
        <v>3000000</v>
      </c>
      <c r="F155" s="29">
        <f t="shared" si="0"/>
        <v>1398</v>
      </c>
      <c r="G155" s="30">
        <f t="shared" si="1"/>
        <v>0.64700000000000002</v>
      </c>
    </row>
    <row r="156" spans="1:7" ht="14.25" customHeight="1">
      <c r="A156" s="12">
        <v>2010</v>
      </c>
      <c r="B156" s="12" t="s">
        <v>26</v>
      </c>
      <c r="C156" s="12" t="s">
        <v>73</v>
      </c>
      <c r="D156" s="12" t="s">
        <v>229</v>
      </c>
      <c r="E156" s="18">
        <v>12750000</v>
      </c>
      <c r="F156" s="29">
        <f t="shared" si="0"/>
        <v>287</v>
      </c>
      <c r="G156" s="30">
        <f t="shared" si="1"/>
        <v>0.93</v>
      </c>
    </row>
    <row r="157" spans="1:7" ht="14.25" customHeight="1">
      <c r="A157" s="12">
        <v>2010</v>
      </c>
      <c r="B157" s="12" t="s">
        <v>26</v>
      </c>
      <c r="C157" s="12" t="s">
        <v>73</v>
      </c>
      <c r="D157" s="12" t="s">
        <v>230</v>
      </c>
      <c r="E157" s="18">
        <v>19000000</v>
      </c>
      <c r="F157" s="29">
        <f t="shared" si="0"/>
        <v>76</v>
      </c>
      <c r="G157" s="30">
        <f t="shared" si="1"/>
        <v>0.97899999999999998</v>
      </c>
    </row>
    <row r="158" spans="1:7" ht="14.25" customHeight="1">
      <c r="A158" s="12">
        <v>2010</v>
      </c>
      <c r="B158" s="12" t="s">
        <v>26</v>
      </c>
      <c r="C158" s="12" t="s">
        <v>73</v>
      </c>
      <c r="D158" s="12" t="s">
        <v>231</v>
      </c>
      <c r="E158" s="18">
        <v>575000</v>
      </c>
      <c r="F158" s="29">
        <f t="shared" si="0"/>
        <v>2547</v>
      </c>
      <c r="G158" s="30">
        <f t="shared" si="1"/>
        <v>0.38300000000000001</v>
      </c>
    </row>
    <row r="159" spans="1:7" ht="14.25" customHeight="1">
      <c r="A159" s="12">
        <v>2010</v>
      </c>
      <c r="B159" s="12" t="s">
        <v>26</v>
      </c>
      <c r="C159" s="12" t="s">
        <v>73</v>
      </c>
      <c r="D159" s="12" t="s">
        <v>232</v>
      </c>
      <c r="E159" s="18">
        <v>2600000</v>
      </c>
      <c r="F159" s="29">
        <f t="shared" si="0"/>
        <v>1541</v>
      </c>
      <c r="G159" s="30">
        <f t="shared" si="1"/>
        <v>0.626</v>
      </c>
    </row>
    <row r="160" spans="1:7" ht="14.25" customHeight="1">
      <c r="A160" s="12">
        <v>2010</v>
      </c>
      <c r="B160" s="12" t="s">
        <v>26</v>
      </c>
      <c r="C160" s="12" t="s">
        <v>73</v>
      </c>
      <c r="D160" s="12" t="s">
        <v>233</v>
      </c>
      <c r="E160" s="18">
        <v>900000</v>
      </c>
      <c r="F160" s="29">
        <f t="shared" si="0"/>
        <v>2282</v>
      </c>
      <c r="G160" s="30">
        <f t="shared" si="1"/>
        <v>0.44</v>
      </c>
    </row>
    <row r="161" spans="1:7" ht="14.25" customHeight="1">
      <c r="A161" s="12">
        <v>2010</v>
      </c>
      <c r="B161" s="12" t="s">
        <v>26</v>
      </c>
      <c r="C161" s="12" t="s">
        <v>73</v>
      </c>
      <c r="D161" s="12" t="s">
        <v>234</v>
      </c>
      <c r="E161" s="18">
        <v>427000</v>
      </c>
      <c r="F161" s="29">
        <f t="shared" si="0"/>
        <v>3703</v>
      </c>
      <c r="G161" s="30">
        <f t="shared" si="1"/>
        <v>0.10299999999999999</v>
      </c>
    </row>
    <row r="162" spans="1:7" ht="14.25" customHeight="1">
      <c r="A162" s="12">
        <v>2010</v>
      </c>
      <c r="B162" s="12" t="s">
        <v>26</v>
      </c>
      <c r="C162" s="12" t="s">
        <v>73</v>
      </c>
      <c r="D162" s="12" t="s">
        <v>235</v>
      </c>
      <c r="E162" s="18">
        <v>18875000</v>
      </c>
      <c r="F162" s="29">
        <f t="shared" si="0"/>
        <v>87</v>
      </c>
      <c r="G162" s="30">
        <f t="shared" si="1"/>
        <v>0.97799999999999998</v>
      </c>
    </row>
    <row r="163" spans="1:7" ht="14.25" customHeight="1">
      <c r="A163" s="12">
        <v>2010</v>
      </c>
      <c r="B163" s="12" t="s">
        <v>27</v>
      </c>
      <c r="C163" s="12" t="s">
        <v>73</v>
      </c>
      <c r="D163" s="12" t="s">
        <v>236</v>
      </c>
      <c r="E163" s="18">
        <v>11625000</v>
      </c>
      <c r="F163" s="29">
        <f t="shared" si="0"/>
        <v>355</v>
      </c>
      <c r="G163" s="30">
        <f t="shared" si="1"/>
        <v>0.91400000000000003</v>
      </c>
    </row>
    <row r="164" spans="1:7" ht="14.25" customHeight="1">
      <c r="A164" s="12">
        <v>2010</v>
      </c>
      <c r="B164" s="12" t="s">
        <v>27</v>
      </c>
      <c r="C164" s="12" t="s">
        <v>73</v>
      </c>
      <c r="D164" s="12" t="s">
        <v>237</v>
      </c>
      <c r="E164" s="18">
        <v>418000</v>
      </c>
      <c r="F164" s="29">
        <f t="shared" si="0"/>
        <v>3822</v>
      </c>
      <c r="G164" s="30">
        <f t="shared" si="1"/>
        <v>7.2999999999999995E-2</v>
      </c>
    </row>
    <row r="165" spans="1:7" ht="14.25" customHeight="1">
      <c r="A165" s="12">
        <v>2010</v>
      </c>
      <c r="B165" s="12" t="s">
        <v>27</v>
      </c>
      <c r="C165" s="12" t="s">
        <v>73</v>
      </c>
      <c r="D165" s="12" t="s">
        <v>238</v>
      </c>
      <c r="E165" s="18">
        <v>416000</v>
      </c>
      <c r="F165" s="29">
        <f t="shared" si="0"/>
        <v>3859</v>
      </c>
      <c r="G165" s="30">
        <f t="shared" si="1"/>
        <v>6.3E-2</v>
      </c>
    </row>
    <row r="166" spans="1:7" ht="14.25" customHeight="1">
      <c r="A166" s="12">
        <v>2010</v>
      </c>
      <c r="B166" s="12" t="s">
        <v>27</v>
      </c>
      <c r="C166" s="12" t="s">
        <v>73</v>
      </c>
      <c r="D166" s="12" t="s">
        <v>239</v>
      </c>
      <c r="E166" s="18">
        <v>440000</v>
      </c>
      <c r="F166" s="29">
        <f t="shared" si="0"/>
        <v>3615</v>
      </c>
      <c r="G166" s="30">
        <f t="shared" si="1"/>
        <v>0.122</v>
      </c>
    </row>
    <row r="167" spans="1:7" ht="14.25" customHeight="1">
      <c r="A167" s="12">
        <v>2010</v>
      </c>
      <c r="B167" s="12" t="s">
        <v>27</v>
      </c>
      <c r="C167" s="12" t="s">
        <v>73</v>
      </c>
      <c r="D167" s="12" t="s">
        <v>240</v>
      </c>
      <c r="E167" s="18">
        <v>2020000</v>
      </c>
      <c r="F167" s="29">
        <f t="shared" si="0"/>
        <v>1701</v>
      </c>
      <c r="G167" s="30">
        <f t="shared" si="1"/>
        <v>0.58799999999999997</v>
      </c>
    </row>
    <row r="168" spans="1:7" ht="14.25" customHeight="1">
      <c r="A168" s="12">
        <v>2010</v>
      </c>
      <c r="B168" s="12" t="s">
        <v>27</v>
      </c>
      <c r="C168" s="12" t="s">
        <v>73</v>
      </c>
      <c r="D168" s="12" t="s">
        <v>241</v>
      </c>
      <c r="E168" s="18">
        <v>12125000</v>
      </c>
      <c r="F168" s="29">
        <f t="shared" si="0"/>
        <v>315</v>
      </c>
      <c r="G168" s="30">
        <f t="shared" si="1"/>
        <v>0.92300000000000004</v>
      </c>
    </row>
    <row r="169" spans="1:7" ht="14.25" customHeight="1">
      <c r="A169" s="12">
        <v>2010</v>
      </c>
      <c r="B169" s="12" t="s">
        <v>27</v>
      </c>
      <c r="C169" s="12" t="s">
        <v>73</v>
      </c>
      <c r="D169" s="12" t="s">
        <v>242</v>
      </c>
      <c r="E169" s="18">
        <v>445000</v>
      </c>
      <c r="F169" s="29">
        <f t="shared" si="0"/>
        <v>3593</v>
      </c>
      <c r="G169" s="30">
        <f t="shared" si="1"/>
        <v>0.129</v>
      </c>
    </row>
    <row r="170" spans="1:7" ht="14.25" customHeight="1">
      <c r="A170" s="12">
        <v>2010</v>
      </c>
      <c r="B170" s="12" t="s">
        <v>27</v>
      </c>
      <c r="C170" s="12" t="s">
        <v>73</v>
      </c>
      <c r="D170" s="12" t="s">
        <v>243</v>
      </c>
      <c r="E170" s="18">
        <v>415000</v>
      </c>
      <c r="F170" s="29">
        <f t="shared" si="0"/>
        <v>3881</v>
      </c>
      <c r="G170" s="30">
        <f t="shared" si="1"/>
        <v>5.7000000000000002E-2</v>
      </c>
    </row>
    <row r="171" spans="1:7" ht="14.25" customHeight="1">
      <c r="A171" s="12">
        <v>2010</v>
      </c>
      <c r="B171" s="12" t="s">
        <v>27</v>
      </c>
      <c r="C171" s="12" t="s">
        <v>73</v>
      </c>
      <c r="D171" s="12" t="s">
        <v>244</v>
      </c>
      <c r="E171" s="18">
        <v>400000</v>
      </c>
      <c r="F171" s="29">
        <f t="shared" si="0"/>
        <v>4094</v>
      </c>
      <c r="G171" s="30">
        <f t="shared" si="1"/>
        <v>0</v>
      </c>
    </row>
    <row r="172" spans="1:7" ht="14.25" customHeight="1">
      <c r="A172" s="12">
        <v>2010</v>
      </c>
      <c r="B172" s="12" t="s">
        <v>27</v>
      </c>
      <c r="C172" s="12" t="s">
        <v>73</v>
      </c>
      <c r="D172" s="12" t="s">
        <v>245</v>
      </c>
      <c r="E172" s="18">
        <v>800000</v>
      </c>
      <c r="F172" s="29">
        <f t="shared" si="0"/>
        <v>2375</v>
      </c>
      <c r="G172" s="30">
        <f t="shared" si="1"/>
        <v>0.41799999999999998</v>
      </c>
    </row>
    <row r="173" spans="1:7" ht="14.25" customHeight="1">
      <c r="A173" s="12">
        <v>2010</v>
      </c>
      <c r="B173" s="12" t="s">
        <v>27</v>
      </c>
      <c r="C173" s="12" t="s">
        <v>73</v>
      </c>
      <c r="D173" s="12" t="s">
        <v>246</v>
      </c>
      <c r="E173" s="18">
        <v>415000</v>
      </c>
      <c r="F173" s="29">
        <f t="shared" si="0"/>
        <v>3881</v>
      </c>
      <c r="G173" s="30">
        <f t="shared" si="1"/>
        <v>5.7000000000000002E-2</v>
      </c>
    </row>
    <row r="174" spans="1:7" ht="14.25" customHeight="1">
      <c r="A174" s="12">
        <v>2010</v>
      </c>
      <c r="B174" s="12" t="s">
        <v>27</v>
      </c>
      <c r="C174" s="12" t="s">
        <v>73</v>
      </c>
      <c r="D174" s="12" t="s">
        <v>247</v>
      </c>
      <c r="E174" s="18">
        <v>12500000</v>
      </c>
      <c r="F174" s="29">
        <f t="shared" si="0"/>
        <v>292</v>
      </c>
      <c r="G174" s="30">
        <f t="shared" si="1"/>
        <v>0.92600000000000005</v>
      </c>
    </row>
    <row r="175" spans="1:7" ht="14.25" customHeight="1">
      <c r="A175" s="12">
        <v>2010</v>
      </c>
      <c r="B175" s="12" t="s">
        <v>27</v>
      </c>
      <c r="C175" s="12" t="s">
        <v>73</v>
      </c>
      <c r="D175" s="12" t="s">
        <v>248</v>
      </c>
      <c r="E175" s="18">
        <v>3868376</v>
      </c>
      <c r="F175" s="29">
        <f t="shared" si="0"/>
        <v>1217</v>
      </c>
      <c r="G175" s="30">
        <f t="shared" si="1"/>
        <v>0.70499999999999996</v>
      </c>
    </row>
    <row r="176" spans="1:7" ht="14.25" customHeight="1">
      <c r="A176" s="12">
        <v>2010</v>
      </c>
      <c r="B176" s="12" t="s">
        <v>27</v>
      </c>
      <c r="C176" s="12" t="s">
        <v>73</v>
      </c>
      <c r="D176" s="12" t="s">
        <v>249</v>
      </c>
      <c r="E176" s="18">
        <v>412500</v>
      </c>
      <c r="F176" s="29">
        <f t="shared" si="0"/>
        <v>3967</v>
      </c>
      <c r="G176" s="30">
        <f t="shared" si="1"/>
        <v>3.7999999999999999E-2</v>
      </c>
    </row>
    <row r="177" spans="1:7" ht="14.25" customHeight="1">
      <c r="A177" s="12">
        <v>2010</v>
      </c>
      <c r="B177" s="12" t="s">
        <v>27</v>
      </c>
      <c r="C177" s="12" t="s">
        <v>73</v>
      </c>
      <c r="D177" s="12" t="s">
        <v>250</v>
      </c>
      <c r="E177" s="18">
        <v>412500</v>
      </c>
      <c r="F177" s="29">
        <f t="shared" si="0"/>
        <v>3967</v>
      </c>
      <c r="G177" s="30">
        <f t="shared" si="1"/>
        <v>3.7999999999999999E-2</v>
      </c>
    </row>
    <row r="178" spans="1:7" ht="14.25" customHeight="1">
      <c r="A178" s="12">
        <v>2010</v>
      </c>
      <c r="B178" s="12" t="s">
        <v>27</v>
      </c>
      <c r="C178" s="12" t="s">
        <v>73</v>
      </c>
      <c r="D178" s="12" t="s">
        <v>251</v>
      </c>
      <c r="E178" s="18">
        <v>2500000</v>
      </c>
      <c r="F178" s="29">
        <f t="shared" si="0"/>
        <v>1555</v>
      </c>
      <c r="G178" s="30">
        <f t="shared" si="1"/>
        <v>0.61699999999999999</v>
      </c>
    </row>
    <row r="179" spans="1:7" ht="14.25" customHeight="1">
      <c r="A179" s="12">
        <v>2010</v>
      </c>
      <c r="B179" s="12" t="s">
        <v>27</v>
      </c>
      <c r="C179" s="12" t="s">
        <v>73</v>
      </c>
      <c r="D179" s="12" t="s">
        <v>252</v>
      </c>
      <c r="E179" s="18">
        <v>1035000</v>
      </c>
      <c r="F179" s="29">
        <f t="shared" si="0"/>
        <v>2157</v>
      </c>
      <c r="G179" s="30">
        <f t="shared" si="1"/>
        <v>0.47799999999999998</v>
      </c>
    </row>
    <row r="180" spans="1:7" ht="14.25" customHeight="1">
      <c r="A180" s="12">
        <v>2010</v>
      </c>
      <c r="B180" s="12" t="s">
        <v>27</v>
      </c>
      <c r="C180" s="12" t="s">
        <v>73</v>
      </c>
      <c r="D180" s="12" t="s">
        <v>253</v>
      </c>
      <c r="E180" s="18">
        <v>2700000</v>
      </c>
      <c r="F180" s="29">
        <f t="shared" si="0"/>
        <v>1520</v>
      </c>
      <c r="G180" s="30">
        <f t="shared" si="1"/>
        <v>0.63</v>
      </c>
    </row>
    <row r="181" spans="1:7" ht="14.25" customHeight="1">
      <c r="A181" s="12">
        <v>2010</v>
      </c>
      <c r="B181" s="12" t="s">
        <v>27</v>
      </c>
      <c r="C181" s="12" t="s">
        <v>73</v>
      </c>
      <c r="D181" s="12" t="s">
        <v>254</v>
      </c>
      <c r="E181" s="18">
        <v>400000</v>
      </c>
      <c r="F181" s="29">
        <f t="shared" si="0"/>
        <v>4094</v>
      </c>
      <c r="G181" s="30">
        <f t="shared" si="1"/>
        <v>0</v>
      </c>
    </row>
    <row r="182" spans="1:7" ht="14.25" customHeight="1">
      <c r="A182" s="12">
        <v>2010</v>
      </c>
      <c r="B182" s="12" t="s">
        <v>27</v>
      </c>
      <c r="C182" s="12" t="s">
        <v>73</v>
      </c>
      <c r="D182" s="12" t="s">
        <v>255</v>
      </c>
      <c r="E182" s="18">
        <v>440000</v>
      </c>
      <c r="F182" s="29">
        <f t="shared" si="0"/>
        <v>3615</v>
      </c>
      <c r="G182" s="30">
        <f t="shared" si="1"/>
        <v>0.122</v>
      </c>
    </row>
    <row r="183" spans="1:7" ht="14.25" customHeight="1">
      <c r="A183" s="12">
        <v>2010</v>
      </c>
      <c r="B183" s="12" t="s">
        <v>27</v>
      </c>
      <c r="C183" s="12" t="s">
        <v>73</v>
      </c>
      <c r="D183" s="12" t="s">
        <v>256</v>
      </c>
      <c r="E183" s="18">
        <v>6937500</v>
      </c>
      <c r="F183" s="29">
        <f t="shared" si="0"/>
        <v>721</v>
      </c>
      <c r="G183" s="30">
        <f t="shared" si="1"/>
        <v>0.82499999999999996</v>
      </c>
    </row>
    <row r="184" spans="1:7" ht="14.25" customHeight="1">
      <c r="A184" s="12">
        <v>2010</v>
      </c>
      <c r="B184" s="12" t="s">
        <v>27</v>
      </c>
      <c r="C184" s="12" t="s">
        <v>73</v>
      </c>
      <c r="D184" s="12" t="s">
        <v>257</v>
      </c>
      <c r="E184" s="18">
        <v>2000000</v>
      </c>
      <c r="F184" s="29">
        <f t="shared" si="0"/>
        <v>1706</v>
      </c>
      <c r="G184" s="30">
        <f t="shared" si="1"/>
        <v>0.57299999999999995</v>
      </c>
    </row>
    <row r="185" spans="1:7" ht="14.25" customHeight="1">
      <c r="A185" s="12">
        <v>2010</v>
      </c>
      <c r="B185" s="12" t="s">
        <v>27</v>
      </c>
      <c r="C185" s="12" t="s">
        <v>73</v>
      </c>
      <c r="D185" s="12" t="s">
        <v>258</v>
      </c>
      <c r="E185" s="18">
        <v>7666666</v>
      </c>
      <c r="F185" s="29">
        <f t="shared" si="0"/>
        <v>619</v>
      </c>
      <c r="G185" s="30">
        <f t="shared" si="1"/>
        <v>0.84899999999999998</v>
      </c>
    </row>
    <row r="186" spans="1:7" ht="14.25" customHeight="1">
      <c r="A186" s="12">
        <v>2010</v>
      </c>
      <c r="B186" s="12" t="s">
        <v>27</v>
      </c>
      <c r="C186" s="12" t="s">
        <v>73</v>
      </c>
      <c r="D186" s="12" t="s">
        <v>259</v>
      </c>
      <c r="E186" s="18">
        <v>400000</v>
      </c>
      <c r="F186" s="29">
        <f t="shared" si="0"/>
        <v>4094</v>
      </c>
      <c r="G186" s="30">
        <f t="shared" si="1"/>
        <v>0</v>
      </c>
    </row>
    <row r="187" spans="1:7" ht="14.25" customHeight="1">
      <c r="A187" s="12">
        <v>2010</v>
      </c>
      <c r="B187" s="12" t="s">
        <v>27</v>
      </c>
      <c r="C187" s="12" t="s">
        <v>73</v>
      </c>
      <c r="D187" s="12" t="s">
        <v>260</v>
      </c>
      <c r="E187" s="18">
        <v>445000</v>
      </c>
      <c r="F187" s="29">
        <f t="shared" si="0"/>
        <v>3593</v>
      </c>
      <c r="G187" s="30">
        <f t="shared" si="1"/>
        <v>0.129</v>
      </c>
    </row>
    <row r="188" spans="1:7" ht="14.25" customHeight="1">
      <c r="A188" s="12">
        <v>2010</v>
      </c>
      <c r="B188" s="12" t="s">
        <v>27</v>
      </c>
      <c r="C188" s="12" t="s">
        <v>73</v>
      </c>
      <c r="D188" s="12" t="s">
        <v>261</v>
      </c>
      <c r="E188" s="18">
        <v>525000</v>
      </c>
      <c r="F188" s="29">
        <f t="shared" si="0"/>
        <v>2629</v>
      </c>
      <c r="G188" s="30">
        <f t="shared" si="1"/>
        <v>0.36199999999999999</v>
      </c>
    </row>
    <row r="189" spans="1:7" ht="14.25" customHeight="1">
      <c r="A189" s="12">
        <v>2010</v>
      </c>
      <c r="B189" s="12" t="s">
        <v>28</v>
      </c>
      <c r="C189" s="12" t="s">
        <v>127</v>
      </c>
      <c r="D189" s="12" t="s">
        <v>262</v>
      </c>
      <c r="E189" s="18">
        <v>400000</v>
      </c>
      <c r="F189" s="29">
        <f t="shared" si="0"/>
        <v>4094</v>
      </c>
      <c r="G189" s="30">
        <f t="shared" si="1"/>
        <v>0</v>
      </c>
    </row>
    <row r="190" spans="1:7" ht="14.25" customHeight="1">
      <c r="A190" s="12">
        <v>2010</v>
      </c>
      <c r="B190" s="12" t="s">
        <v>28</v>
      </c>
      <c r="C190" s="12" t="s">
        <v>127</v>
      </c>
      <c r="D190" s="12" t="s">
        <v>263</v>
      </c>
      <c r="E190" s="18">
        <v>400800</v>
      </c>
      <c r="F190" s="29">
        <f t="shared" si="0"/>
        <v>4088</v>
      </c>
      <c r="G190" s="30">
        <f t="shared" si="1"/>
        <v>1.0999999999999999E-2</v>
      </c>
    </row>
    <row r="191" spans="1:7" ht="14.25" customHeight="1">
      <c r="A191" s="12">
        <v>2010</v>
      </c>
      <c r="B191" s="12" t="s">
        <v>28</v>
      </c>
      <c r="C191" s="12" t="s">
        <v>127</v>
      </c>
      <c r="D191" s="12" t="s">
        <v>264</v>
      </c>
      <c r="E191" s="18">
        <v>1500000</v>
      </c>
      <c r="F191" s="29">
        <f t="shared" si="0"/>
        <v>1886</v>
      </c>
      <c r="G191" s="30">
        <f t="shared" si="1"/>
        <v>0.52800000000000002</v>
      </c>
    </row>
    <row r="192" spans="1:7" ht="14.25" customHeight="1">
      <c r="A192" s="12">
        <v>2010</v>
      </c>
      <c r="B192" s="12" t="s">
        <v>28</v>
      </c>
      <c r="C192" s="12" t="s">
        <v>127</v>
      </c>
      <c r="D192" s="12" t="s">
        <v>265</v>
      </c>
      <c r="E192" s="18">
        <v>444600</v>
      </c>
      <c r="F192" s="29">
        <f t="shared" si="0"/>
        <v>3598</v>
      </c>
      <c r="G192" s="30">
        <f t="shared" si="1"/>
        <v>0.129</v>
      </c>
    </row>
    <row r="193" spans="1:7" ht="14.25" customHeight="1">
      <c r="A193" s="12">
        <v>2010</v>
      </c>
      <c r="B193" s="12" t="s">
        <v>28</v>
      </c>
      <c r="C193" s="12" t="s">
        <v>127</v>
      </c>
      <c r="D193" s="12" t="s">
        <v>266</v>
      </c>
      <c r="E193" s="18">
        <v>5087500</v>
      </c>
      <c r="F193" s="29">
        <f t="shared" si="0"/>
        <v>945</v>
      </c>
      <c r="G193" s="30">
        <f t="shared" si="1"/>
        <v>0.77100000000000002</v>
      </c>
    </row>
    <row r="194" spans="1:7" ht="14.25" customHeight="1">
      <c r="A194" s="12">
        <v>2010</v>
      </c>
      <c r="B194" s="12" t="s">
        <v>28</v>
      </c>
      <c r="C194" s="12" t="s">
        <v>127</v>
      </c>
      <c r="D194" s="12" t="s">
        <v>267</v>
      </c>
      <c r="E194" s="18">
        <v>461100</v>
      </c>
      <c r="F194" s="29">
        <f t="shared" si="0"/>
        <v>3562</v>
      </c>
      <c r="G194" s="30">
        <f t="shared" si="1"/>
        <v>0.13800000000000001</v>
      </c>
    </row>
    <row r="195" spans="1:7" ht="14.25" customHeight="1">
      <c r="A195" s="12">
        <v>2010</v>
      </c>
      <c r="B195" s="12" t="s">
        <v>28</v>
      </c>
      <c r="C195" s="12" t="s">
        <v>127</v>
      </c>
      <c r="D195" s="12" t="s">
        <v>268</v>
      </c>
      <c r="E195" s="18">
        <v>600000</v>
      </c>
      <c r="F195" s="29">
        <f t="shared" si="0"/>
        <v>2524</v>
      </c>
      <c r="G195" s="30">
        <f t="shared" si="1"/>
        <v>0.38500000000000001</v>
      </c>
    </row>
    <row r="196" spans="1:7" ht="14.25" customHeight="1">
      <c r="A196" s="12">
        <v>2010</v>
      </c>
      <c r="B196" s="12" t="s">
        <v>28</v>
      </c>
      <c r="C196" s="12" t="s">
        <v>127</v>
      </c>
      <c r="D196" s="12" t="s">
        <v>269</v>
      </c>
      <c r="E196" s="18">
        <v>11500000</v>
      </c>
      <c r="F196" s="29">
        <f t="shared" si="0"/>
        <v>357</v>
      </c>
      <c r="G196" s="30">
        <f t="shared" si="1"/>
        <v>0.91200000000000003</v>
      </c>
    </row>
    <row r="197" spans="1:7" ht="14.25" customHeight="1">
      <c r="A197" s="12">
        <v>2010</v>
      </c>
      <c r="B197" s="12" t="s">
        <v>28</v>
      </c>
      <c r="C197" s="12" t="s">
        <v>127</v>
      </c>
      <c r="D197" s="12" t="s">
        <v>270</v>
      </c>
      <c r="E197" s="18">
        <v>410700</v>
      </c>
      <c r="F197" s="29">
        <f t="shared" si="0"/>
        <v>3981</v>
      </c>
      <c r="G197" s="30">
        <f t="shared" si="1"/>
        <v>3.6999999999999998E-2</v>
      </c>
    </row>
    <row r="198" spans="1:7" ht="14.25" customHeight="1">
      <c r="A198" s="12">
        <v>2010</v>
      </c>
      <c r="B198" s="12" t="s">
        <v>28</v>
      </c>
      <c r="C198" s="12" t="s">
        <v>127</v>
      </c>
      <c r="D198" s="12" t="s">
        <v>271</v>
      </c>
      <c r="E198" s="18">
        <v>750000</v>
      </c>
      <c r="F198" s="29">
        <f t="shared" si="0"/>
        <v>2413</v>
      </c>
      <c r="G198" s="30">
        <f t="shared" si="1"/>
        <v>0.40600000000000003</v>
      </c>
    </row>
    <row r="199" spans="1:7" ht="14.25" customHeight="1">
      <c r="A199" s="12">
        <v>2010</v>
      </c>
      <c r="B199" s="12" t="s">
        <v>28</v>
      </c>
      <c r="C199" s="12" t="s">
        <v>127</v>
      </c>
      <c r="D199" s="12" t="s">
        <v>272</v>
      </c>
      <c r="E199" s="18">
        <v>421900</v>
      </c>
      <c r="F199" s="29">
        <f t="shared" si="0"/>
        <v>3765</v>
      </c>
      <c r="G199" s="30">
        <f t="shared" si="1"/>
        <v>8.8999999999999996E-2</v>
      </c>
    </row>
    <row r="200" spans="1:7" ht="14.25" customHeight="1">
      <c r="A200" s="12">
        <v>2010</v>
      </c>
      <c r="B200" s="12" t="s">
        <v>28</v>
      </c>
      <c r="C200" s="12" t="s">
        <v>127</v>
      </c>
      <c r="D200" s="12" t="s">
        <v>273</v>
      </c>
      <c r="E200" s="18">
        <v>402700</v>
      </c>
      <c r="F200" s="29">
        <f t="shared" si="0"/>
        <v>4060</v>
      </c>
      <c r="G200" s="30">
        <f t="shared" si="1"/>
        <v>1.7000000000000001E-2</v>
      </c>
    </row>
    <row r="201" spans="1:7" ht="14.25" customHeight="1">
      <c r="A201" s="12">
        <v>2010</v>
      </c>
      <c r="B201" s="12" t="s">
        <v>28</v>
      </c>
      <c r="C201" s="12" t="s">
        <v>127</v>
      </c>
      <c r="D201" s="12" t="s">
        <v>274</v>
      </c>
      <c r="E201" s="18">
        <v>422400</v>
      </c>
      <c r="F201" s="29">
        <f t="shared" si="0"/>
        <v>3760</v>
      </c>
      <c r="G201" s="30">
        <f t="shared" si="1"/>
        <v>0.09</v>
      </c>
    </row>
    <row r="202" spans="1:7" ht="14.25" customHeight="1">
      <c r="A202" s="12">
        <v>2010</v>
      </c>
      <c r="B202" s="12" t="s">
        <v>28</v>
      </c>
      <c r="C202" s="12" t="s">
        <v>127</v>
      </c>
      <c r="D202" s="12" t="s">
        <v>275</v>
      </c>
      <c r="E202" s="18">
        <v>401200</v>
      </c>
      <c r="F202" s="29">
        <f t="shared" si="0"/>
        <v>4076</v>
      </c>
      <c r="G202" s="30">
        <f t="shared" si="1"/>
        <v>1.4E-2</v>
      </c>
    </row>
    <row r="203" spans="1:7" ht="14.25" customHeight="1">
      <c r="A203" s="12">
        <v>2010</v>
      </c>
      <c r="B203" s="12" t="s">
        <v>28</v>
      </c>
      <c r="C203" s="12" t="s">
        <v>127</v>
      </c>
      <c r="D203" s="12" t="s">
        <v>276</v>
      </c>
      <c r="E203" s="18">
        <v>413400</v>
      </c>
      <c r="F203" s="29">
        <f t="shared" si="0"/>
        <v>3964</v>
      </c>
      <c r="G203" s="30">
        <f t="shared" si="1"/>
        <v>4.1000000000000002E-2</v>
      </c>
    </row>
    <row r="204" spans="1:7" ht="14.25" customHeight="1">
      <c r="A204" s="12">
        <v>2010</v>
      </c>
      <c r="B204" s="12" t="s">
        <v>28</v>
      </c>
      <c r="C204" s="12" t="s">
        <v>127</v>
      </c>
      <c r="D204" s="12" t="s">
        <v>277</v>
      </c>
      <c r="E204" s="18">
        <v>427000</v>
      </c>
      <c r="F204" s="29">
        <f t="shared" si="0"/>
        <v>3703</v>
      </c>
      <c r="G204" s="30">
        <f t="shared" si="1"/>
        <v>0.10299999999999999</v>
      </c>
    </row>
    <row r="205" spans="1:7" ht="14.25" customHeight="1">
      <c r="A205" s="12">
        <v>2010</v>
      </c>
      <c r="B205" s="12" t="s">
        <v>28</v>
      </c>
      <c r="C205" s="12" t="s">
        <v>127</v>
      </c>
      <c r="D205" s="12" t="s">
        <v>278</v>
      </c>
      <c r="E205" s="18">
        <v>4850000</v>
      </c>
      <c r="F205" s="29">
        <f t="shared" si="0"/>
        <v>1015</v>
      </c>
      <c r="G205" s="30">
        <f t="shared" si="1"/>
        <v>0.753</v>
      </c>
    </row>
    <row r="206" spans="1:7" ht="14.25" customHeight="1">
      <c r="A206" s="12">
        <v>2010</v>
      </c>
      <c r="B206" s="12" t="s">
        <v>28</v>
      </c>
      <c r="C206" s="12" t="s">
        <v>127</v>
      </c>
      <c r="D206" s="12" t="s">
        <v>279</v>
      </c>
      <c r="E206" s="18">
        <v>423800</v>
      </c>
      <c r="F206" s="29">
        <f t="shared" si="0"/>
        <v>3746</v>
      </c>
      <c r="G206" s="30">
        <f t="shared" si="1"/>
        <v>9.2999999999999999E-2</v>
      </c>
    </row>
    <row r="207" spans="1:7" ht="14.25" customHeight="1">
      <c r="A207" s="12">
        <v>2010</v>
      </c>
      <c r="B207" s="12" t="s">
        <v>28</v>
      </c>
      <c r="C207" s="12" t="s">
        <v>127</v>
      </c>
      <c r="D207" s="12" t="s">
        <v>280</v>
      </c>
      <c r="E207" s="18">
        <v>795000</v>
      </c>
      <c r="F207" s="29">
        <f t="shared" si="0"/>
        <v>2404</v>
      </c>
      <c r="G207" s="30">
        <f t="shared" si="1"/>
        <v>0.41799999999999998</v>
      </c>
    </row>
    <row r="208" spans="1:7" ht="14.25" customHeight="1">
      <c r="A208" s="12">
        <v>2010</v>
      </c>
      <c r="B208" s="12" t="s">
        <v>28</v>
      </c>
      <c r="C208" s="12" t="s">
        <v>127</v>
      </c>
      <c r="D208" s="12" t="s">
        <v>281</v>
      </c>
      <c r="E208" s="18">
        <v>850000</v>
      </c>
      <c r="F208" s="29">
        <f t="shared" si="0"/>
        <v>2330</v>
      </c>
      <c r="G208" s="30">
        <f t="shared" si="1"/>
        <v>0.42899999999999999</v>
      </c>
    </row>
    <row r="209" spans="1:7" ht="14.25" customHeight="1">
      <c r="A209" s="12">
        <v>2010</v>
      </c>
      <c r="B209" s="12" t="s">
        <v>28</v>
      </c>
      <c r="C209" s="12" t="s">
        <v>127</v>
      </c>
      <c r="D209" s="12" t="s">
        <v>282</v>
      </c>
      <c r="E209" s="18">
        <v>425000</v>
      </c>
      <c r="F209" s="29">
        <f t="shared" si="0"/>
        <v>3717</v>
      </c>
      <c r="G209" s="30">
        <f t="shared" si="1"/>
        <v>9.6000000000000002E-2</v>
      </c>
    </row>
    <row r="210" spans="1:7" ht="14.25" customHeight="1">
      <c r="A210" s="12">
        <v>2010</v>
      </c>
      <c r="B210" s="12" t="s">
        <v>28</v>
      </c>
      <c r="C210" s="12" t="s">
        <v>127</v>
      </c>
      <c r="D210" s="12" t="s">
        <v>283</v>
      </c>
      <c r="E210" s="18">
        <v>407300</v>
      </c>
      <c r="F210" s="29">
        <f t="shared" si="0"/>
        <v>4012</v>
      </c>
      <c r="G210" s="30">
        <f t="shared" si="1"/>
        <v>2.9000000000000001E-2</v>
      </c>
    </row>
    <row r="211" spans="1:7" ht="14.25" customHeight="1">
      <c r="A211" s="12">
        <v>2010</v>
      </c>
      <c r="B211" s="12" t="s">
        <v>28</v>
      </c>
      <c r="C211" s="12" t="s">
        <v>127</v>
      </c>
      <c r="D211" s="12" t="s">
        <v>284</v>
      </c>
      <c r="E211" s="18">
        <v>5766666</v>
      </c>
      <c r="F211" s="29">
        <f t="shared" si="0"/>
        <v>843</v>
      </c>
      <c r="G211" s="30">
        <f t="shared" si="1"/>
        <v>0.79600000000000004</v>
      </c>
    </row>
    <row r="212" spans="1:7" ht="14.25" customHeight="1">
      <c r="A212" s="12">
        <v>2010</v>
      </c>
      <c r="B212" s="12" t="s">
        <v>28</v>
      </c>
      <c r="C212" s="12" t="s">
        <v>127</v>
      </c>
      <c r="D212" s="12" t="s">
        <v>285</v>
      </c>
      <c r="E212" s="18">
        <v>427500</v>
      </c>
      <c r="F212" s="29">
        <f t="shared" si="0"/>
        <v>3695</v>
      </c>
      <c r="G212" s="30">
        <f t="shared" si="1"/>
        <v>0.105</v>
      </c>
    </row>
    <row r="213" spans="1:7" ht="14.25" customHeight="1">
      <c r="A213" s="12">
        <v>2010</v>
      </c>
      <c r="B213" s="12" t="s">
        <v>28</v>
      </c>
      <c r="C213" s="12" t="s">
        <v>127</v>
      </c>
      <c r="D213" s="12" t="s">
        <v>286</v>
      </c>
      <c r="E213" s="18">
        <v>400700</v>
      </c>
      <c r="F213" s="29">
        <f t="shared" si="0"/>
        <v>4089</v>
      </c>
      <c r="G213" s="30">
        <f t="shared" si="1"/>
        <v>0.01</v>
      </c>
    </row>
    <row r="214" spans="1:7" ht="14.25" customHeight="1">
      <c r="A214" s="12">
        <v>2010</v>
      </c>
      <c r="B214" s="12" t="s">
        <v>28</v>
      </c>
      <c r="C214" s="12" t="s">
        <v>127</v>
      </c>
      <c r="D214" s="12" t="s">
        <v>287</v>
      </c>
      <c r="E214" s="18">
        <v>414700</v>
      </c>
      <c r="F214" s="29">
        <f t="shared" si="0"/>
        <v>3900</v>
      </c>
      <c r="G214" s="30">
        <f t="shared" si="1"/>
        <v>5.6000000000000001E-2</v>
      </c>
    </row>
    <row r="215" spans="1:7" ht="14.25" customHeight="1">
      <c r="A215" s="12">
        <v>2010</v>
      </c>
      <c r="B215" s="12" t="s">
        <v>28</v>
      </c>
      <c r="C215" s="12" t="s">
        <v>127</v>
      </c>
      <c r="D215" s="12" t="s">
        <v>288</v>
      </c>
      <c r="E215" s="18">
        <v>11000000</v>
      </c>
      <c r="F215" s="29">
        <f t="shared" si="0"/>
        <v>371</v>
      </c>
      <c r="G215" s="30">
        <f t="shared" si="1"/>
        <v>0.90400000000000003</v>
      </c>
    </row>
    <row r="216" spans="1:7" ht="14.25" customHeight="1">
      <c r="A216" s="12">
        <v>2010</v>
      </c>
      <c r="B216" s="12" t="s">
        <v>28</v>
      </c>
      <c r="C216" s="12" t="s">
        <v>127</v>
      </c>
      <c r="D216" s="12" t="s">
        <v>289</v>
      </c>
      <c r="E216" s="18">
        <v>10500000</v>
      </c>
      <c r="F216" s="29">
        <f t="shared" si="0"/>
        <v>401</v>
      </c>
      <c r="G216" s="30">
        <f t="shared" si="1"/>
        <v>0.9</v>
      </c>
    </row>
    <row r="217" spans="1:7" ht="14.25" customHeight="1">
      <c r="A217" s="12">
        <v>2010</v>
      </c>
      <c r="B217" s="12" t="s">
        <v>28</v>
      </c>
      <c r="C217" s="12" t="s">
        <v>127</v>
      </c>
      <c r="D217" s="12" t="s">
        <v>290</v>
      </c>
      <c r="E217" s="18">
        <v>900000</v>
      </c>
      <c r="F217" s="29">
        <f t="shared" si="0"/>
        <v>2282</v>
      </c>
      <c r="G217" s="30">
        <f t="shared" si="1"/>
        <v>0.44</v>
      </c>
    </row>
    <row r="218" spans="1:7" ht="14.25" customHeight="1">
      <c r="A218" s="12">
        <v>2010</v>
      </c>
      <c r="B218" s="12" t="s">
        <v>29</v>
      </c>
      <c r="C218" s="12" t="s">
        <v>73</v>
      </c>
      <c r="D218" s="12" t="s">
        <v>291</v>
      </c>
      <c r="E218" s="18">
        <v>3325000</v>
      </c>
      <c r="F218" s="29">
        <f t="shared" si="0"/>
        <v>1327</v>
      </c>
      <c r="G218" s="30">
        <f t="shared" si="1"/>
        <v>0.67800000000000005</v>
      </c>
    </row>
    <row r="219" spans="1:7" ht="14.25" customHeight="1">
      <c r="A219" s="12">
        <v>2010</v>
      </c>
      <c r="B219" s="12" t="s">
        <v>29</v>
      </c>
      <c r="C219" s="12" t="s">
        <v>73</v>
      </c>
      <c r="D219" s="12" t="s">
        <v>292</v>
      </c>
      <c r="E219" s="18">
        <v>850000</v>
      </c>
      <c r="F219" s="29">
        <f t="shared" si="0"/>
        <v>2330</v>
      </c>
      <c r="G219" s="30">
        <f t="shared" si="1"/>
        <v>0.42899999999999999</v>
      </c>
    </row>
    <row r="220" spans="1:7" ht="14.25" customHeight="1">
      <c r="A220" s="12">
        <v>2010</v>
      </c>
      <c r="B220" s="12" t="s">
        <v>29</v>
      </c>
      <c r="C220" s="12" t="s">
        <v>73</v>
      </c>
      <c r="D220" s="12" t="s">
        <v>293</v>
      </c>
      <c r="E220" s="18">
        <v>3775000</v>
      </c>
      <c r="F220" s="29">
        <f t="shared" si="0"/>
        <v>1229</v>
      </c>
      <c r="G220" s="30">
        <f t="shared" si="1"/>
        <v>0.70199999999999996</v>
      </c>
    </row>
    <row r="221" spans="1:7" ht="14.25" customHeight="1">
      <c r="A221" s="12">
        <v>2010</v>
      </c>
      <c r="B221" s="12" t="s">
        <v>29</v>
      </c>
      <c r="C221" s="12" t="s">
        <v>73</v>
      </c>
      <c r="D221" s="12" t="s">
        <v>294</v>
      </c>
      <c r="E221" s="18">
        <v>1055000</v>
      </c>
      <c r="F221" s="29">
        <f t="shared" si="0"/>
        <v>2150</v>
      </c>
      <c r="G221" s="30">
        <f t="shared" si="1"/>
        <v>0.48</v>
      </c>
    </row>
    <row r="222" spans="1:7" ht="14.25" customHeight="1">
      <c r="A222" s="12">
        <v>2010</v>
      </c>
      <c r="B222" s="12" t="s">
        <v>29</v>
      </c>
      <c r="C222" s="12" t="s">
        <v>73</v>
      </c>
      <c r="D222" s="12" t="s">
        <v>295</v>
      </c>
      <c r="E222" s="18">
        <v>9625000</v>
      </c>
      <c r="F222" s="29">
        <f t="shared" si="0"/>
        <v>472</v>
      </c>
      <c r="G222" s="30">
        <f t="shared" si="1"/>
        <v>0.88600000000000001</v>
      </c>
    </row>
    <row r="223" spans="1:7" ht="14.25" customHeight="1">
      <c r="A223" s="12">
        <v>2010</v>
      </c>
      <c r="B223" s="12" t="s">
        <v>29</v>
      </c>
      <c r="C223" s="12" t="s">
        <v>73</v>
      </c>
      <c r="D223" s="12" t="s">
        <v>296</v>
      </c>
      <c r="E223" s="18">
        <v>2750000</v>
      </c>
      <c r="F223" s="29">
        <f t="shared" si="0"/>
        <v>1487</v>
      </c>
      <c r="G223" s="30">
        <f t="shared" si="1"/>
        <v>0.63300000000000001</v>
      </c>
    </row>
    <row r="224" spans="1:7" ht="14.25" customHeight="1">
      <c r="A224" s="12">
        <v>2010</v>
      </c>
      <c r="B224" s="12" t="s">
        <v>29</v>
      </c>
      <c r="C224" s="12" t="s">
        <v>73</v>
      </c>
      <c r="D224" s="12" t="s">
        <v>297</v>
      </c>
      <c r="E224" s="18">
        <v>404000</v>
      </c>
      <c r="F224" s="29">
        <f t="shared" si="0"/>
        <v>4051</v>
      </c>
      <c r="G224" s="30">
        <f t="shared" si="1"/>
        <v>1.9E-2</v>
      </c>
    </row>
    <row r="225" spans="1:7" ht="14.25" customHeight="1">
      <c r="A225" s="12">
        <v>2010</v>
      </c>
      <c r="B225" s="12" t="s">
        <v>29</v>
      </c>
      <c r="C225" s="12" t="s">
        <v>73</v>
      </c>
      <c r="D225" s="12" t="s">
        <v>298</v>
      </c>
      <c r="E225" s="18">
        <v>5600000</v>
      </c>
      <c r="F225" s="29">
        <f t="shared" si="0"/>
        <v>863</v>
      </c>
      <c r="G225" s="30">
        <f t="shared" si="1"/>
        <v>0.79</v>
      </c>
    </row>
    <row r="226" spans="1:7" ht="14.25" customHeight="1">
      <c r="A226" s="12">
        <v>2010</v>
      </c>
      <c r="B226" s="12" t="s">
        <v>29</v>
      </c>
      <c r="C226" s="12" t="s">
        <v>73</v>
      </c>
      <c r="D226" s="12" t="s">
        <v>299</v>
      </c>
      <c r="E226" s="18">
        <v>650000</v>
      </c>
      <c r="F226" s="29">
        <f t="shared" si="0"/>
        <v>2499</v>
      </c>
      <c r="G226" s="30">
        <f t="shared" si="1"/>
        <v>0.39200000000000002</v>
      </c>
    </row>
    <row r="227" spans="1:7" ht="14.25" customHeight="1">
      <c r="A227" s="12">
        <v>2010</v>
      </c>
      <c r="B227" s="12" t="s">
        <v>29</v>
      </c>
      <c r="C227" s="12" t="s">
        <v>73</v>
      </c>
      <c r="D227" s="12" t="s">
        <v>300</v>
      </c>
      <c r="E227" s="18">
        <v>406000</v>
      </c>
      <c r="F227" s="29">
        <f t="shared" si="0"/>
        <v>4022</v>
      </c>
      <c r="G227" s="30">
        <f t="shared" si="1"/>
        <v>2.5999999999999999E-2</v>
      </c>
    </row>
    <row r="228" spans="1:7" ht="14.25" customHeight="1">
      <c r="A228" s="12">
        <v>2010</v>
      </c>
      <c r="B228" s="12" t="s">
        <v>29</v>
      </c>
      <c r="C228" s="12" t="s">
        <v>73</v>
      </c>
      <c r="D228" s="12" t="s">
        <v>301</v>
      </c>
      <c r="E228" s="18">
        <v>5750000</v>
      </c>
      <c r="F228" s="29">
        <f t="shared" si="0"/>
        <v>844</v>
      </c>
      <c r="G228" s="30">
        <f t="shared" si="1"/>
        <v>0.79300000000000004</v>
      </c>
    </row>
    <row r="229" spans="1:7" ht="14.25" customHeight="1">
      <c r="A229" s="12">
        <v>2010</v>
      </c>
      <c r="B229" s="12" t="s">
        <v>29</v>
      </c>
      <c r="C229" s="12" t="s">
        <v>73</v>
      </c>
      <c r="D229" s="12" t="s">
        <v>302</v>
      </c>
      <c r="E229" s="18">
        <v>1750000</v>
      </c>
      <c r="F229" s="29">
        <f t="shared" si="0"/>
        <v>1807</v>
      </c>
      <c r="G229" s="30">
        <f t="shared" si="1"/>
        <v>0.55600000000000005</v>
      </c>
    </row>
    <row r="230" spans="1:7" ht="14.25" customHeight="1">
      <c r="A230" s="12">
        <v>2010</v>
      </c>
      <c r="B230" s="12" t="s">
        <v>29</v>
      </c>
      <c r="C230" s="12" t="s">
        <v>73</v>
      </c>
      <c r="D230" s="12" t="s">
        <v>303</v>
      </c>
      <c r="E230" s="18">
        <v>406000</v>
      </c>
      <c r="F230" s="29">
        <f t="shared" si="0"/>
        <v>4022</v>
      </c>
      <c r="G230" s="30">
        <f t="shared" si="1"/>
        <v>2.5999999999999999E-2</v>
      </c>
    </row>
    <row r="231" spans="1:7" ht="14.25" customHeight="1">
      <c r="A231" s="12">
        <v>2010</v>
      </c>
      <c r="B231" s="12" t="s">
        <v>29</v>
      </c>
      <c r="C231" s="12" t="s">
        <v>73</v>
      </c>
      <c r="D231" s="12" t="s">
        <v>304</v>
      </c>
      <c r="E231" s="18">
        <v>1900000</v>
      </c>
      <c r="F231" s="29">
        <f t="shared" si="0"/>
        <v>1773</v>
      </c>
      <c r="G231" s="30">
        <f t="shared" si="1"/>
        <v>0.56899999999999995</v>
      </c>
    </row>
    <row r="232" spans="1:7" ht="14.25" customHeight="1">
      <c r="A232" s="12">
        <v>2010</v>
      </c>
      <c r="B232" s="12" t="s">
        <v>29</v>
      </c>
      <c r="C232" s="12" t="s">
        <v>73</v>
      </c>
      <c r="D232" s="12" t="s">
        <v>305</v>
      </c>
      <c r="E232" s="18">
        <v>7500000</v>
      </c>
      <c r="F232" s="29">
        <f t="shared" si="0"/>
        <v>625</v>
      </c>
      <c r="G232" s="30">
        <f t="shared" si="1"/>
        <v>0.84299999999999997</v>
      </c>
    </row>
    <row r="233" spans="1:7" ht="14.25" customHeight="1">
      <c r="A233" s="12">
        <v>2010</v>
      </c>
      <c r="B233" s="12" t="s">
        <v>29</v>
      </c>
      <c r="C233" s="12" t="s">
        <v>73</v>
      </c>
      <c r="D233" s="12" t="s">
        <v>306</v>
      </c>
      <c r="E233" s="18">
        <v>17775000</v>
      </c>
      <c r="F233" s="29">
        <f t="shared" si="0"/>
        <v>105</v>
      </c>
      <c r="G233" s="30">
        <f t="shared" si="1"/>
        <v>0.97399999999999998</v>
      </c>
    </row>
    <row r="234" spans="1:7" ht="14.25" customHeight="1">
      <c r="A234" s="12">
        <v>2010</v>
      </c>
      <c r="B234" s="12" t="s">
        <v>29</v>
      </c>
      <c r="C234" s="12" t="s">
        <v>73</v>
      </c>
      <c r="D234" s="12" t="s">
        <v>307</v>
      </c>
      <c r="E234" s="18">
        <v>1750000</v>
      </c>
      <c r="F234" s="29">
        <f t="shared" si="0"/>
        <v>1807</v>
      </c>
      <c r="G234" s="30">
        <f t="shared" si="1"/>
        <v>0.55600000000000005</v>
      </c>
    </row>
    <row r="235" spans="1:7" ht="14.25" customHeight="1">
      <c r="A235" s="12">
        <v>2010</v>
      </c>
      <c r="B235" s="12" t="s">
        <v>29</v>
      </c>
      <c r="C235" s="12" t="s">
        <v>73</v>
      </c>
      <c r="D235" s="12" t="s">
        <v>308</v>
      </c>
      <c r="E235" s="18">
        <v>1250000</v>
      </c>
      <c r="F235" s="29">
        <f t="shared" si="0"/>
        <v>2039</v>
      </c>
      <c r="G235" s="30">
        <f t="shared" si="1"/>
        <v>0.5</v>
      </c>
    </row>
    <row r="236" spans="1:7" ht="14.25" customHeight="1">
      <c r="A236" s="12">
        <v>2010</v>
      </c>
      <c r="B236" s="12" t="s">
        <v>29</v>
      </c>
      <c r="C236" s="12" t="s">
        <v>73</v>
      </c>
      <c r="D236" s="12" t="s">
        <v>309</v>
      </c>
      <c r="E236" s="18">
        <v>406000</v>
      </c>
      <c r="F236" s="29">
        <f t="shared" si="0"/>
        <v>4022</v>
      </c>
      <c r="G236" s="30">
        <f t="shared" si="1"/>
        <v>2.5999999999999999E-2</v>
      </c>
    </row>
    <row r="237" spans="1:7" ht="14.25" customHeight="1">
      <c r="A237" s="12">
        <v>2010</v>
      </c>
      <c r="B237" s="12" t="s">
        <v>29</v>
      </c>
      <c r="C237" s="12" t="s">
        <v>73</v>
      </c>
      <c r="D237" s="12" t="s">
        <v>310</v>
      </c>
      <c r="E237" s="18">
        <v>1275000</v>
      </c>
      <c r="F237" s="29">
        <f t="shared" si="0"/>
        <v>2033</v>
      </c>
      <c r="G237" s="30">
        <f t="shared" si="1"/>
        <v>0.50700000000000001</v>
      </c>
    </row>
    <row r="238" spans="1:7" ht="14.25" customHeight="1">
      <c r="A238" s="12">
        <v>2010</v>
      </c>
      <c r="B238" s="12" t="s">
        <v>29</v>
      </c>
      <c r="C238" s="12" t="s">
        <v>73</v>
      </c>
      <c r="D238" s="12" t="s">
        <v>311</v>
      </c>
      <c r="E238" s="18">
        <v>2000000</v>
      </c>
      <c r="F238" s="29">
        <f t="shared" si="0"/>
        <v>1706</v>
      </c>
      <c r="G238" s="30">
        <f t="shared" si="1"/>
        <v>0.57299999999999995</v>
      </c>
    </row>
    <row r="239" spans="1:7" ht="14.25" customHeight="1">
      <c r="A239" s="12">
        <v>2010</v>
      </c>
      <c r="B239" s="12" t="s">
        <v>29</v>
      </c>
      <c r="C239" s="12" t="s">
        <v>73</v>
      </c>
      <c r="D239" s="12" t="s">
        <v>312</v>
      </c>
      <c r="E239" s="18">
        <v>403000</v>
      </c>
      <c r="F239" s="29">
        <f t="shared" si="0"/>
        <v>4056</v>
      </c>
      <c r="G239" s="30">
        <f t="shared" si="1"/>
        <v>1.7999999999999999E-2</v>
      </c>
    </row>
    <row r="240" spans="1:7" ht="14.25" customHeight="1">
      <c r="A240" s="12">
        <v>2010</v>
      </c>
      <c r="B240" s="12" t="s">
        <v>29</v>
      </c>
      <c r="C240" s="12" t="s">
        <v>73</v>
      </c>
      <c r="D240" s="12" t="s">
        <v>313</v>
      </c>
      <c r="E240" s="18">
        <v>401000</v>
      </c>
      <c r="F240" s="29">
        <f t="shared" si="0"/>
        <v>4077</v>
      </c>
      <c r="G240" s="30">
        <f t="shared" si="1"/>
        <v>1.0999999999999999E-2</v>
      </c>
    </row>
    <row r="241" spans="1:7" ht="14.25" customHeight="1">
      <c r="A241" s="12">
        <v>2010</v>
      </c>
      <c r="B241" s="12" t="s">
        <v>29</v>
      </c>
      <c r="C241" s="12" t="s">
        <v>73</v>
      </c>
      <c r="D241" s="12" t="s">
        <v>314</v>
      </c>
      <c r="E241" s="18">
        <v>406000</v>
      </c>
      <c r="F241" s="29">
        <f t="shared" si="0"/>
        <v>4022</v>
      </c>
      <c r="G241" s="30">
        <f t="shared" si="1"/>
        <v>2.5999999999999999E-2</v>
      </c>
    </row>
    <row r="242" spans="1:7" ht="14.25" customHeight="1">
      <c r="A242" s="12">
        <v>2010</v>
      </c>
      <c r="B242" s="12" t="s">
        <v>29</v>
      </c>
      <c r="C242" s="12" t="s">
        <v>73</v>
      </c>
      <c r="D242" s="12" t="s">
        <v>315</v>
      </c>
      <c r="E242" s="18">
        <v>407000</v>
      </c>
      <c r="F242" s="29">
        <f t="shared" si="0"/>
        <v>4014</v>
      </c>
      <c r="G242" s="30">
        <f t="shared" si="1"/>
        <v>2.8000000000000001E-2</v>
      </c>
    </row>
    <row r="243" spans="1:7" ht="14.25" customHeight="1">
      <c r="A243" s="12">
        <v>2010</v>
      </c>
      <c r="B243" s="12" t="s">
        <v>29</v>
      </c>
      <c r="C243" s="12" t="s">
        <v>73</v>
      </c>
      <c r="D243" s="12" t="s">
        <v>316</v>
      </c>
      <c r="E243" s="18">
        <v>1300000</v>
      </c>
      <c r="F243" s="29">
        <f t="shared" si="0"/>
        <v>2016</v>
      </c>
      <c r="G243" s="30">
        <f t="shared" si="1"/>
        <v>0.50900000000000001</v>
      </c>
    </row>
    <row r="244" spans="1:7" ht="14.25" customHeight="1">
      <c r="A244" s="12">
        <v>2010</v>
      </c>
      <c r="B244" s="12" t="s">
        <v>29</v>
      </c>
      <c r="C244" s="12" t="s">
        <v>73</v>
      </c>
      <c r="D244" s="12" t="s">
        <v>317</v>
      </c>
      <c r="E244" s="18">
        <v>408000</v>
      </c>
      <c r="F244" s="29">
        <f t="shared" si="0"/>
        <v>4006</v>
      </c>
      <c r="G244" s="30">
        <f t="shared" si="1"/>
        <v>0.03</v>
      </c>
    </row>
    <row r="245" spans="1:7" ht="14.25" customHeight="1">
      <c r="A245" s="12">
        <v>2010</v>
      </c>
      <c r="B245" s="12" t="s">
        <v>29</v>
      </c>
      <c r="C245" s="12" t="s">
        <v>73</v>
      </c>
      <c r="D245" s="12" t="s">
        <v>318</v>
      </c>
      <c r="E245" s="18">
        <v>7200000</v>
      </c>
      <c r="F245" s="29">
        <f t="shared" si="0"/>
        <v>669</v>
      </c>
      <c r="G245" s="30">
        <f t="shared" si="1"/>
        <v>0.83699999999999997</v>
      </c>
    </row>
    <row r="246" spans="1:7" ht="14.25" customHeight="1">
      <c r="A246" s="12">
        <v>2010</v>
      </c>
      <c r="B246" s="12" t="s">
        <v>29</v>
      </c>
      <c r="C246" s="12" t="s">
        <v>73</v>
      </c>
      <c r="D246" s="12" t="s">
        <v>319</v>
      </c>
      <c r="E246" s="18">
        <v>3500000</v>
      </c>
      <c r="F246" s="29">
        <f t="shared" si="0"/>
        <v>1281</v>
      </c>
      <c r="G246" s="30">
        <f t="shared" si="1"/>
        <v>0.68300000000000005</v>
      </c>
    </row>
    <row r="247" spans="1:7" ht="14.25" customHeight="1">
      <c r="A247" s="12">
        <v>2010</v>
      </c>
      <c r="B247" s="12" t="s">
        <v>30</v>
      </c>
      <c r="C247" s="12" t="s">
        <v>127</v>
      </c>
      <c r="D247" s="12" t="s">
        <v>320</v>
      </c>
      <c r="E247" s="18">
        <v>404900</v>
      </c>
      <c r="F247" s="29">
        <f t="shared" si="0"/>
        <v>4045</v>
      </c>
      <c r="G247" s="30">
        <f t="shared" si="1"/>
        <v>2.1000000000000001E-2</v>
      </c>
    </row>
    <row r="248" spans="1:7" ht="14.25" customHeight="1">
      <c r="A248" s="12">
        <v>2010</v>
      </c>
      <c r="B248" s="12" t="s">
        <v>30</v>
      </c>
      <c r="C248" s="12" t="s">
        <v>127</v>
      </c>
      <c r="D248" s="12" t="s">
        <v>321</v>
      </c>
      <c r="E248" s="18">
        <v>12500000</v>
      </c>
      <c r="F248" s="29">
        <f t="shared" si="0"/>
        <v>292</v>
      </c>
      <c r="G248" s="30">
        <f t="shared" si="1"/>
        <v>0.92600000000000005</v>
      </c>
    </row>
    <row r="249" spans="1:7" ht="14.25" customHeight="1">
      <c r="A249" s="12">
        <v>2010</v>
      </c>
      <c r="B249" s="12" t="s">
        <v>30</v>
      </c>
      <c r="C249" s="12" t="s">
        <v>127</v>
      </c>
      <c r="D249" s="12" t="s">
        <v>322</v>
      </c>
      <c r="E249" s="18">
        <v>404000</v>
      </c>
      <c r="F249" s="29">
        <f t="shared" si="0"/>
        <v>4051</v>
      </c>
      <c r="G249" s="30">
        <f t="shared" si="1"/>
        <v>1.9E-2</v>
      </c>
    </row>
    <row r="250" spans="1:7" ht="14.25" customHeight="1">
      <c r="A250" s="12">
        <v>2010</v>
      </c>
      <c r="B250" s="12" t="s">
        <v>30</v>
      </c>
      <c r="C250" s="12" t="s">
        <v>127</v>
      </c>
      <c r="D250" s="12" t="s">
        <v>323</v>
      </c>
      <c r="E250" s="18">
        <v>20000000</v>
      </c>
      <c r="F250" s="29">
        <f t="shared" si="0"/>
        <v>59</v>
      </c>
      <c r="G250" s="30">
        <f t="shared" si="1"/>
        <v>0.98299999999999998</v>
      </c>
    </row>
    <row r="251" spans="1:7" ht="14.25" customHeight="1">
      <c r="A251" s="12">
        <v>2010</v>
      </c>
      <c r="B251" s="12" t="s">
        <v>30</v>
      </c>
      <c r="C251" s="12" t="s">
        <v>127</v>
      </c>
      <c r="D251" s="12" t="s">
        <v>324</v>
      </c>
      <c r="E251" s="18">
        <v>425000</v>
      </c>
      <c r="F251" s="29">
        <f t="shared" si="0"/>
        <v>3717</v>
      </c>
      <c r="G251" s="30">
        <f t="shared" si="1"/>
        <v>9.6000000000000002E-2</v>
      </c>
    </row>
    <row r="252" spans="1:7" ht="14.25" customHeight="1">
      <c r="A252" s="12">
        <v>2010</v>
      </c>
      <c r="B252" s="12" t="s">
        <v>30</v>
      </c>
      <c r="C252" s="12" t="s">
        <v>127</v>
      </c>
      <c r="D252" s="12" t="s">
        <v>325</v>
      </c>
      <c r="E252" s="18">
        <v>8000000</v>
      </c>
      <c r="F252" s="29">
        <f t="shared" si="0"/>
        <v>573</v>
      </c>
      <c r="G252" s="30">
        <f t="shared" si="1"/>
        <v>0.85399999999999998</v>
      </c>
    </row>
    <row r="253" spans="1:7" ht="14.25" customHeight="1">
      <c r="A253" s="12">
        <v>2010</v>
      </c>
      <c r="B253" s="12" t="s">
        <v>30</v>
      </c>
      <c r="C253" s="12" t="s">
        <v>127</v>
      </c>
      <c r="D253" s="12" t="s">
        <v>326</v>
      </c>
      <c r="E253" s="18">
        <v>1550000</v>
      </c>
      <c r="F253" s="29">
        <f t="shared" si="0"/>
        <v>1877</v>
      </c>
      <c r="G253" s="30">
        <f t="shared" si="1"/>
        <v>0.54500000000000004</v>
      </c>
    </row>
    <row r="254" spans="1:7" ht="14.25" customHeight="1">
      <c r="A254" s="12">
        <v>2010</v>
      </c>
      <c r="B254" s="12" t="s">
        <v>30</v>
      </c>
      <c r="C254" s="12" t="s">
        <v>127</v>
      </c>
      <c r="D254" s="12" t="s">
        <v>327</v>
      </c>
      <c r="E254" s="18">
        <v>13000000</v>
      </c>
      <c r="F254" s="29">
        <f t="shared" si="0"/>
        <v>260</v>
      </c>
      <c r="G254" s="30">
        <f t="shared" si="1"/>
        <v>0.93100000000000005</v>
      </c>
    </row>
    <row r="255" spans="1:7" ht="14.25" customHeight="1">
      <c r="A255" s="12">
        <v>2010</v>
      </c>
      <c r="B255" s="12" t="s">
        <v>30</v>
      </c>
      <c r="C255" s="12" t="s">
        <v>127</v>
      </c>
      <c r="D255" s="12" t="s">
        <v>328</v>
      </c>
      <c r="E255" s="18">
        <v>6600000</v>
      </c>
      <c r="F255" s="29">
        <f t="shared" si="0"/>
        <v>741</v>
      </c>
      <c r="G255" s="30">
        <f t="shared" si="1"/>
        <v>0.82</v>
      </c>
    </row>
    <row r="256" spans="1:7" ht="14.25" customHeight="1">
      <c r="A256" s="12">
        <v>2010</v>
      </c>
      <c r="B256" s="12" t="s">
        <v>30</v>
      </c>
      <c r="C256" s="12" t="s">
        <v>127</v>
      </c>
      <c r="D256" s="12" t="s">
        <v>329</v>
      </c>
      <c r="E256" s="18">
        <v>400000</v>
      </c>
      <c r="F256" s="29">
        <f t="shared" si="0"/>
        <v>4094</v>
      </c>
      <c r="G256" s="30">
        <f t="shared" si="1"/>
        <v>0</v>
      </c>
    </row>
    <row r="257" spans="1:7" ht="14.25" customHeight="1">
      <c r="A257" s="12">
        <v>2010</v>
      </c>
      <c r="B257" s="12" t="s">
        <v>30</v>
      </c>
      <c r="C257" s="12" t="s">
        <v>127</v>
      </c>
      <c r="D257" s="12" t="s">
        <v>330</v>
      </c>
      <c r="E257" s="18">
        <v>405000</v>
      </c>
      <c r="F257" s="29">
        <f t="shared" ref="F257:F511" si="2">RANK(E257,$E$2:$E$4135)</f>
        <v>4031</v>
      </c>
      <c r="G257" s="30">
        <f t="shared" ref="G257:G511" si="3">PERCENTRANK($E$2:$E$4135,E257)</f>
        <v>2.1000000000000001E-2</v>
      </c>
    </row>
    <row r="258" spans="1:7" ht="14.25" customHeight="1">
      <c r="A258" s="12">
        <v>2010</v>
      </c>
      <c r="B258" s="12" t="s">
        <v>30</v>
      </c>
      <c r="C258" s="12" t="s">
        <v>127</v>
      </c>
      <c r="D258" s="12" t="s">
        <v>331</v>
      </c>
      <c r="E258" s="18">
        <v>3950000</v>
      </c>
      <c r="F258" s="29">
        <f t="shared" si="2"/>
        <v>1208</v>
      </c>
      <c r="G258" s="30">
        <f t="shared" si="3"/>
        <v>0.70699999999999996</v>
      </c>
    </row>
    <row r="259" spans="1:7" ht="14.25" customHeight="1">
      <c r="A259" s="12">
        <v>2010</v>
      </c>
      <c r="B259" s="12" t="s">
        <v>30</v>
      </c>
      <c r="C259" s="12" t="s">
        <v>127</v>
      </c>
      <c r="D259" s="12" t="s">
        <v>332</v>
      </c>
      <c r="E259" s="18">
        <v>950000</v>
      </c>
      <c r="F259" s="29">
        <f t="shared" si="2"/>
        <v>2251</v>
      </c>
      <c r="G259" s="30">
        <f t="shared" si="3"/>
        <v>0.45200000000000001</v>
      </c>
    </row>
    <row r="260" spans="1:7" ht="14.25" customHeight="1">
      <c r="A260" s="12">
        <v>2010</v>
      </c>
      <c r="B260" s="12" t="s">
        <v>30</v>
      </c>
      <c r="C260" s="12" t="s">
        <v>127</v>
      </c>
      <c r="D260" s="12" t="s">
        <v>333</v>
      </c>
      <c r="E260" s="18">
        <v>407500</v>
      </c>
      <c r="F260" s="29">
        <f t="shared" si="2"/>
        <v>4008</v>
      </c>
      <c r="G260" s="30">
        <f t="shared" si="3"/>
        <v>0.03</v>
      </c>
    </row>
    <row r="261" spans="1:7" ht="14.25" customHeight="1">
      <c r="A261" s="12">
        <v>2010</v>
      </c>
      <c r="B261" s="12" t="s">
        <v>30</v>
      </c>
      <c r="C261" s="12" t="s">
        <v>127</v>
      </c>
      <c r="D261" s="12" t="s">
        <v>334</v>
      </c>
      <c r="E261" s="18">
        <v>17825976</v>
      </c>
      <c r="F261" s="29">
        <f t="shared" si="2"/>
        <v>104</v>
      </c>
      <c r="G261" s="30">
        <f t="shared" si="3"/>
        <v>0.97499999999999998</v>
      </c>
    </row>
    <row r="262" spans="1:7" ht="14.25" customHeight="1">
      <c r="A262" s="12">
        <v>2010</v>
      </c>
      <c r="B262" s="12" t="s">
        <v>30</v>
      </c>
      <c r="C262" s="12" t="s">
        <v>127</v>
      </c>
      <c r="D262" s="12" t="s">
        <v>335</v>
      </c>
      <c r="E262" s="18">
        <v>408500</v>
      </c>
      <c r="F262" s="29">
        <f t="shared" si="2"/>
        <v>4002</v>
      </c>
      <c r="G262" s="30">
        <f t="shared" si="3"/>
        <v>3.1E-2</v>
      </c>
    </row>
    <row r="263" spans="1:7" ht="14.25" customHeight="1">
      <c r="A263" s="12">
        <v>2010</v>
      </c>
      <c r="B263" s="12" t="s">
        <v>30</v>
      </c>
      <c r="C263" s="12" t="s">
        <v>127</v>
      </c>
      <c r="D263" s="12" t="s">
        <v>336</v>
      </c>
      <c r="E263" s="18">
        <v>1920000</v>
      </c>
      <c r="F263" s="29">
        <f t="shared" si="2"/>
        <v>1772</v>
      </c>
      <c r="G263" s="30">
        <f t="shared" si="3"/>
        <v>0.57099999999999995</v>
      </c>
    </row>
    <row r="264" spans="1:7" ht="14.25" customHeight="1">
      <c r="A264" s="12">
        <v>2010</v>
      </c>
      <c r="B264" s="12" t="s">
        <v>30</v>
      </c>
      <c r="C264" s="12" t="s">
        <v>127</v>
      </c>
      <c r="D264" s="12" t="s">
        <v>337</v>
      </c>
      <c r="E264" s="18">
        <v>438000</v>
      </c>
      <c r="F264" s="29">
        <f t="shared" si="2"/>
        <v>3636</v>
      </c>
      <c r="G264" s="30">
        <f t="shared" si="3"/>
        <v>0.12</v>
      </c>
    </row>
    <row r="265" spans="1:7" ht="14.25" customHeight="1">
      <c r="A265" s="12">
        <v>2010</v>
      </c>
      <c r="B265" s="12" t="s">
        <v>30</v>
      </c>
      <c r="C265" s="12" t="s">
        <v>127</v>
      </c>
      <c r="D265" s="12" t="s">
        <v>338</v>
      </c>
      <c r="E265" s="18">
        <v>1250000</v>
      </c>
      <c r="F265" s="29">
        <f t="shared" si="2"/>
        <v>2039</v>
      </c>
      <c r="G265" s="30">
        <f t="shared" si="3"/>
        <v>0.5</v>
      </c>
    </row>
    <row r="266" spans="1:7" ht="14.25" customHeight="1">
      <c r="A266" s="12">
        <v>2010</v>
      </c>
      <c r="B266" s="12" t="s">
        <v>30</v>
      </c>
      <c r="C266" s="12" t="s">
        <v>127</v>
      </c>
      <c r="D266" s="12" t="s">
        <v>339</v>
      </c>
      <c r="E266" s="18">
        <v>1500000</v>
      </c>
      <c r="F266" s="29">
        <f t="shared" si="2"/>
        <v>1886</v>
      </c>
      <c r="G266" s="30">
        <f t="shared" si="3"/>
        <v>0.52800000000000002</v>
      </c>
    </row>
    <row r="267" spans="1:7" ht="14.25" customHeight="1">
      <c r="A267" s="12">
        <v>2010</v>
      </c>
      <c r="B267" s="12" t="s">
        <v>30</v>
      </c>
      <c r="C267" s="12" t="s">
        <v>127</v>
      </c>
      <c r="D267" s="12" t="s">
        <v>340</v>
      </c>
      <c r="E267" s="18">
        <v>2475000</v>
      </c>
      <c r="F267" s="29">
        <f t="shared" si="2"/>
        <v>1585</v>
      </c>
      <c r="G267" s="30">
        <f t="shared" si="3"/>
        <v>0.61599999999999999</v>
      </c>
    </row>
    <row r="268" spans="1:7" ht="14.25" customHeight="1">
      <c r="A268" s="12">
        <v>2010</v>
      </c>
      <c r="B268" s="12" t="s">
        <v>30</v>
      </c>
      <c r="C268" s="12" t="s">
        <v>127</v>
      </c>
      <c r="D268" s="12" t="s">
        <v>341</v>
      </c>
      <c r="E268" s="18">
        <v>400000</v>
      </c>
      <c r="F268" s="29">
        <f t="shared" si="2"/>
        <v>4094</v>
      </c>
      <c r="G268" s="30">
        <f t="shared" si="3"/>
        <v>0</v>
      </c>
    </row>
    <row r="269" spans="1:7" ht="14.25" customHeight="1">
      <c r="A269" s="12">
        <v>2010</v>
      </c>
      <c r="B269" s="12" t="s">
        <v>30</v>
      </c>
      <c r="C269" s="12" t="s">
        <v>127</v>
      </c>
      <c r="D269" s="12" t="s">
        <v>342</v>
      </c>
      <c r="E269" s="18">
        <v>1000000</v>
      </c>
      <c r="F269" s="29">
        <f t="shared" si="2"/>
        <v>2160</v>
      </c>
      <c r="G269" s="30">
        <f t="shared" si="3"/>
        <v>0.45800000000000002</v>
      </c>
    </row>
    <row r="270" spans="1:7" ht="14.25" customHeight="1">
      <c r="A270" s="12">
        <v>2010</v>
      </c>
      <c r="B270" s="12" t="s">
        <v>30</v>
      </c>
      <c r="C270" s="12" t="s">
        <v>127</v>
      </c>
      <c r="D270" s="12" t="s">
        <v>343</v>
      </c>
      <c r="E270" s="18">
        <v>6886052</v>
      </c>
      <c r="F270" s="29">
        <f t="shared" si="2"/>
        <v>723</v>
      </c>
      <c r="G270" s="30">
        <f t="shared" si="3"/>
        <v>0.82499999999999996</v>
      </c>
    </row>
    <row r="271" spans="1:7" ht="14.25" customHeight="1">
      <c r="A271" s="12">
        <v>2010</v>
      </c>
      <c r="B271" s="12" t="s">
        <v>30</v>
      </c>
      <c r="C271" s="12" t="s">
        <v>127</v>
      </c>
      <c r="D271" s="12" t="s">
        <v>344</v>
      </c>
      <c r="E271" s="18">
        <v>6850000</v>
      </c>
      <c r="F271" s="29">
        <f t="shared" si="2"/>
        <v>724</v>
      </c>
      <c r="G271" s="30">
        <f t="shared" si="3"/>
        <v>0.82399999999999995</v>
      </c>
    </row>
    <row r="272" spans="1:7" ht="14.25" customHeight="1">
      <c r="A272" s="12">
        <v>2010</v>
      </c>
      <c r="B272" s="12" t="s">
        <v>30</v>
      </c>
      <c r="C272" s="12" t="s">
        <v>127</v>
      </c>
      <c r="D272" s="12" t="s">
        <v>345</v>
      </c>
      <c r="E272" s="18">
        <v>12000000</v>
      </c>
      <c r="F272" s="29">
        <f t="shared" si="2"/>
        <v>318</v>
      </c>
      <c r="G272" s="30">
        <f t="shared" si="3"/>
        <v>0.91600000000000004</v>
      </c>
    </row>
    <row r="273" spans="1:7" ht="14.25" customHeight="1">
      <c r="A273" s="12">
        <v>2010</v>
      </c>
      <c r="B273" s="12" t="s">
        <v>30</v>
      </c>
      <c r="C273" s="12" t="s">
        <v>127</v>
      </c>
      <c r="D273" s="12" t="s">
        <v>346</v>
      </c>
      <c r="E273" s="18">
        <v>915000</v>
      </c>
      <c r="F273" s="29">
        <f t="shared" si="2"/>
        <v>2278</v>
      </c>
      <c r="G273" s="30">
        <f t="shared" si="3"/>
        <v>0.44900000000000001</v>
      </c>
    </row>
    <row r="274" spans="1:7" ht="14.25" customHeight="1">
      <c r="A274" s="12">
        <v>2010</v>
      </c>
      <c r="B274" s="12" t="s">
        <v>31</v>
      </c>
      <c r="C274" s="12" t="s">
        <v>73</v>
      </c>
      <c r="D274" s="12" t="s">
        <v>347</v>
      </c>
      <c r="E274" s="18">
        <v>407500</v>
      </c>
      <c r="F274" s="29">
        <f t="shared" si="2"/>
        <v>4008</v>
      </c>
      <c r="G274" s="30">
        <f t="shared" si="3"/>
        <v>0.03</v>
      </c>
    </row>
    <row r="275" spans="1:7" ht="14.25" customHeight="1">
      <c r="A275" s="12">
        <v>2010</v>
      </c>
      <c r="B275" s="12" t="s">
        <v>31</v>
      </c>
      <c r="C275" s="12" t="s">
        <v>73</v>
      </c>
      <c r="D275" s="12" t="s">
        <v>348</v>
      </c>
      <c r="E275" s="18">
        <v>415000</v>
      </c>
      <c r="F275" s="29">
        <f t="shared" si="2"/>
        <v>3881</v>
      </c>
      <c r="G275" s="30">
        <f t="shared" si="3"/>
        <v>5.7000000000000002E-2</v>
      </c>
    </row>
    <row r="276" spans="1:7" ht="14.25" customHeight="1">
      <c r="A276" s="12">
        <v>2010</v>
      </c>
      <c r="B276" s="12" t="s">
        <v>31</v>
      </c>
      <c r="C276" s="12" t="s">
        <v>73</v>
      </c>
      <c r="D276" s="12" t="s">
        <v>349</v>
      </c>
      <c r="E276" s="18">
        <v>415000</v>
      </c>
      <c r="F276" s="29">
        <f t="shared" si="2"/>
        <v>3881</v>
      </c>
      <c r="G276" s="30">
        <f t="shared" si="3"/>
        <v>5.7000000000000002E-2</v>
      </c>
    </row>
    <row r="277" spans="1:7" ht="14.25" customHeight="1">
      <c r="A277" s="12">
        <v>2010</v>
      </c>
      <c r="B277" s="12" t="s">
        <v>31</v>
      </c>
      <c r="C277" s="12" t="s">
        <v>73</v>
      </c>
      <c r="D277" s="12" t="s">
        <v>350</v>
      </c>
      <c r="E277" s="18">
        <v>420000</v>
      </c>
      <c r="F277" s="29">
        <f t="shared" si="2"/>
        <v>3776</v>
      </c>
      <c r="G277" s="30">
        <f t="shared" si="3"/>
        <v>8.1000000000000003E-2</v>
      </c>
    </row>
    <row r="278" spans="1:7" ht="14.25" customHeight="1">
      <c r="A278" s="12">
        <v>2010</v>
      </c>
      <c r="B278" s="12" t="s">
        <v>31</v>
      </c>
      <c r="C278" s="12" t="s">
        <v>73</v>
      </c>
      <c r="D278" s="12" t="s">
        <v>351</v>
      </c>
      <c r="E278" s="18">
        <v>6000000</v>
      </c>
      <c r="F278" s="29">
        <f t="shared" si="2"/>
        <v>790</v>
      </c>
      <c r="G278" s="30">
        <f t="shared" si="3"/>
        <v>0.79900000000000004</v>
      </c>
    </row>
    <row r="279" spans="1:7" ht="14.25" customHeight="1">
      <c r="A279" s="12">
        <v>2010</v>
      </c>
      <c r="B279" s="12" t="s">
        <v>31</v>
      </c>
      <c r="C279" s="12" t="s">
        <v>73</v>
      </c>
      <c r="D279" s="12" t="s">
        <v>352</v>
      </c>
      <c r="E279" s="18">
        <v>403500</v>
      </c>
      <c r="F279" s="29">
        <f t="shared" si="2"/>
        <v>4055</v>
      </c>
      <c r="G279" s="30">
        <f t="shared" si="3"/>
        <v>1.9E-2</v>
      </c>
    </row>
    <row r="280" spans="1:7" ht="14.25" customHeight="1">
      <c r="A280" s="12">
        <v>2010</v>
      </c>
      <c r="B280" s="12" t="s">
        <v>31</v>
      </c>
      <c r="C280" s="12" t="s">
        <v>73</v>
      </c>
      <c r="D280" s="12" t="s">
        <v>353</v>
      </c>
      <c r="E280" s="18">
        <v>475000</v>
      </c>
      <c r="F280" s="29">
        <f t="shared" si="2"/>
        <v>3544</v>
      </c>
      <c r="G280" s="30">
        <f t="shared" si="3"/>
        <v>0.14199999999999999</v>
      </c>
    </row>
    <row r="281" spans="1:7" ht="14.25" customHeight="1">
      <c r="A281" s="12">
        <v>2010</v>
      </c>
      <c r="B281" s="12" t="s">
        <v>31</v>
      </c>
      <c r="C281" s="12" t="s">
        <v>73</v>
      </c>
      <c r="D281" s="12" t="s">
        <v>354</v>
      </c>
      <c r="E281" s="18">
        <v>950000</v>
      </c>
      <c r="F281" s="29">
        <f t="shared" si="2"/>
        <v>2251</v>
      </c>
      <c r="G281" s="30">
        <f t="shared" si="3"/>
        <v>0.45200000000000001</v>
      </c>
    </row>
    <row r="282" spans="1:7" ht="14.25" customHeight="1">
      <c r="A282" s="12">
        <v>2010</v>
      </c>
      <c r="B282" s="12" t="s">
        <v>31</v>
      </c>
      <c r="C282" s="12" t="s">
        <v>73</v>
      </c>
      <c r="D282" s="12" t="s">
        <v>355</v>
      </c>
      <c r="E282" s="18">
        <v>425000</v>
      </c>
      <c r="F282" s="29">
        <f t="shared" si="2"/>
        <v>3717</v>
      </c>
      <c r="G282" s="30">
        <f t="shared" si="3"/>
        <v>9.6000000000000002E-2</v>
      </c>
    </row>
    <row r="283" spans="1:7" ht="14.25" customHeight="1">
      <c r="A283" s="12">
        <v>2010</v>
      </c>
      <c r="B283" s="12" t="s">
        <v>31</v>
      </c>
      <c r="C283" s="12" t="s">
        <v>73</v>
      </c>
      <c r="D283" s="12" t="s">
        <v>356</v>
      </c>
      <c r="E283" s="18">
        <v>3750000</v>
      </c>
      <c r="F283" s="29">
        <f t="shared" si="2"/>
        <v>1232</v>
      </c>
      <c r="G283" s="30">
        <f t="shared" si="3"/>
        <v>0.69699999999999995</v>
      </c>
    </row>
    <row r="284" spans="1:7" ht="14.25" customHeight="1">
      <c r="A284" s="12">
        <v>2010</v>
      </c>
      <c r="B284" s="12" t="s">
        <v>31</v>
      </c>
      <c r="C284" s="12" t="s">
        <v>73</v>
      </c>
      <c r="D284" s="12" t="s">
        <v>357</v>
      </c>
      <c r="E284" s="18">
        <v>500000</v>
      </c>
      <c r="F284" s="29">
        <f t="shared" si="2"/>
        <v>3014</v>
      </c>
      <c r="G284" s="30">
        <f t="shared" si="3"/>
        <v>0.252</v>
      </c>
    </row>
    <row r="285" spans="1:7" ht="14.25" customHeight="1">
      <c r="A285" s="12">
        <v>2010</v>
      </c>
      <c r="B285" s="12" t="s">
        <v>31</v>
      </c>
      <c r="C285" s="12" t="s">
        <v>73</v>
      </c>
      <c r="D285" s="12" t="s">
        <v>358</v>
      </c>
      <c r="E285" s="18">
        <v>405000</v>
      </c>
      <c r="F285" s="29">
        <f t="shared" si="2"/>
        <v>4031</v>
      </c>
      <c r="G285" s="30">
        <f t="shared" si="3"/>
        <v>2.1000000000000001E-2</v>
      </c>
    </row>
    <row r="286" spans="1:7" ht="14.25" customHeight="1">
      <c r="A286" s="12">
        <v>2010</v>
      </c>
      <c r="B286" s="12" t="s">
        <v>31</v>
      </c>
      <c r="C286" s="12" t="s">
        <v>73</v>
      </c>
      <c r="D286" s="12" t="s">
        <v>359</v>
      </c>
      <c r="E286" s="18">
        <v>415000</v>
      </c>
      <c r="F286" s="29">
        <f t="shared" si="2"/>
        <v>3881</v>
      </c>
      <c r="G286" s="30">
        <f t="shared" si="3"/>
        <v>5.7000000000000002E-2</v>
      </c>
    </row>
    <row r="287" spans="1:7" ht="14.25" customHeight="1">
      <c r="A287" s="12">
        <v>2010</v>
      </c>
      <c r="B287" s="12" t="s">
        <v>31</v>
      </c>
      <c r="C287" s="12" t="s">
        <v>73</v>
      </c>
      <c r="D287" s="12" t="s">
        <v>360</v>
      </c>
      <c r="E287" s="18">
        <v>1790219</v>
      </c>
      <c r="F287" s="29">
        <f t="shared" si="2"/>
        <v>1800</v>
      </c>
      <c r="G287" s="30">
        <f t="shared" si="3"/>
        <v>0.56399999999999995</v>
      </c>
    </row>
    <row r="288" spans="1:7" ht="14.25" customHeight="1">
      <c r="A288" s="12">
        <v>2010</v>
      </c>
      <c r="B288" s="12" t="s">
        <v>31</v>
      </c>
      <c r="C288" s="12" t="s">
        <v>73</v>
      </c>
      <c r="D288" s="12" t="s">
        <v>361</v>
      </c>
      <c r="E288" s="18">
        <v>3800000</v>
      </c>
      <c r="F288" s="29">
        <f t="shared" si="2"/>
        <v>1224</v>
      </c>
      <c r="G288" s="30">
        <f t="shared" si="3"/>
        <v>0.70299999999999996</v>
      </c>
    </row>
    <row r="289" spans="1:7" ht="14.25" customHeight="1">
      <c r="A289" s="12">
        <v>2010</v>
      </c>
      <c r="B289" s="12" t="s">
        <v>31</v>
      </c>
      <c r="C289" s="12" t="s">
        <v>73</v>
      </c>
      <c r="D289" s="12" t="s">
        <v>362</v>
      </c>
      <c r="E289" s="18">
        <v>2000000</v>
      </c>
      <c r="F289" s="29">
        <f t="shared" si="2"/>
        <v>1706</v>
      </c>
      <c r="G289" s="30">
        <f t="shared" si="3"/>
        <v>0.57299999999999995</v>
      </c>
    </row>
    <row r="290" spans="1:7" ht="14.25" customHeight="1">
      <c r="A290" s="12">
        <v>2010</v>
      </c>
      <c r="B290" s="12" t="s">
        <v>31</v>
      </c>
      <c r="C290" s="12" t="s">
        <v>73</v>
      </c>
      <c r="D290" s="12" t="s">
        <v>363</v>
      </c>
      <c r="E290" s="18">
        <v>1100000</v>
      </c>
      <c r="F290" s="29">
        <f t="shared" si="2"/>
        <v>2113</v>
      </c>
      <c r="G290" s="30">
        <f t="shared" si="3"/>
        <v>0.48199999999999998</v>
      </c>
    </row>
    <row r="291" spans="1:7" ht="14.25" customHeight="1">
      <c r="A291" s="12">
        <v>2010</v>
      </c>
      <c r="B291" s="12" t="s">
        <v>31</v>
      </c>
      <c r="C291" s="12" t="s">
        <v>73</v>
      </c>
      <c r="D291" s="12" t="s">
        <v>364</v>
      </c>
      <c r="E291" s="18">
        <v>1075000</v>
      </c>
      <c r="F291" s="29">
        <f t="shared" si="2"/>
        <v>2144</v>
      </c>
      <c r="G291" s="30">
        <f t="shared" si="3"/>
        <v>0.48</v>
      </c>
    </row>
    <row r="292" spans="1:7" ht="14.25" customHeight="1">
      <c r="A292" s="12">
        <v>2010</v>
      </c>
      <c r="B292" s="12" t="s">
        <v>31</v>
      </c>
      <c r="C292" s="12" t="s">
        <v>73</v>
      </c>
      <c r="D292" s="12" t="s">
        <v>365</v>
      </c>
      <c r="E292" s="18">
        <v>7000000</v>
      </c>
      <c r="F292" s="29">
        <f t="shared" si="2"/>
        <v>681</v>
      </c>
      <c r="G292" s="30">
        <f t="shared" si="3"/>
        <v>0.82599999999999996</v>
      </c>
    </row>
    <row r="293" spans="1:7" ht="14.25" customHeight="1">
      <c r="A293" s="12">
        <v>2010</v>
      </c>
      <c r="B293" s="12" t="s">
        <v>31</v>
      </c>
      <c r="C293" s="12" t="s">
        <v>73</v>
      </c>
      <c r="D293" s="12" t="s">
        <v>366</v>
      </c>
      <c r="E293" s="18">
        <v>10000000</v>
      </c>
      <c r="F293" s="29">
        <f t="shared" si="2"/>
        <v>431</v>
      </c>
      <c r="G293" s="30">
        <f t="shared" si="3"/>
        <v>0.88700000000000001</v>
      </c>
    </row>
    <row r="294" spans="1:7" ht="14.25" customHeight="1">
      <c r="A294" s="12">
        <v>2010</v>
      </c>
      <c r="B294" s="12" t="s">
        <v>31</v>
      </c>
      <c r="C294" s="12" t="s">
        <v>73</v>
      </c>
      <c r="D294" s="12" t="s">
        <v>367</v>
      </c>
      <c r="E294" s="18">
        <v>4450000</v>
      </c>
      <c r="F294" s="29">
        <f t="shared" si="2"/>
        <v>1093</v>
      </c>
      <c r="G294" s="30">
        <f t="shared" si="3"/>
        <v>0.73499999999999999</v>
      </c>
    </row>
    <row r="295" spans="1:7" ht="14.25" customHeight="1">
      <c r="A295" s="12">
        <v>2010</v>
      </c>
      <c r="B295" s="12" t="s">
        <v>31</v>
      </c>
      <c r="C295" s="12" t="s">
        <v>73</v>
      </c>
      <c r="D295" s="12" t="s">
        <v>368</v>
      </c>
      <c r="E295" s="18">
        <v>1250000</v>
      </c>
      <c r="F295" s="29">
        <f t="shared" si="2"/>
        <v>2039</v>
      </c>
      <c r="G295" s="30">
        <f t="shared" si="3"/>
        <v>0.5</v>
      </c>
    </row>
    <row r="296" spans="1:7" ht="14.25" customHeight="1">
      <c r="A296" s="12">
        <v>2010</v>
      </c>
      <c r="B296" s="12" t="s">
        <v>31</v>
      </c>
      <c r="C296" s="12" t="s">
        <v>73</v>
      </c>
      <c r="D296" s="12" t="s">
        <v>369</v>
      </c>
      <c r="E296" s="18">
        <v>412500</v>
      </c>
      <c r="F296" s="29">
        <f t="shared" si="2"/>
        <v>3967</v>
      </c>
      <c r="G296" s="30">
        <f t="shared" si="3"/>
        <v>3.7999999999999999E-2</v>
      </c>
    </row>
    <row r="297" spans="1:7" ht="14.25" customHeight="1">
      <c r="A297" s="12">
        <v>2010</v>
      </c>
      <c r="B297" s="12" t="s">
        <v>31</v>
      </c>
      <c r="C297" s="12" t="s">
        <v>73</v>
      </c>
      <c r="D297" s="12" t="s">
        <v>370</v>
      </c>
      <c r="E297" s="18">
        <v>401000</v>
      </c>
      <c r="F297" s="29">
        <f t="shared" si="2"/>
        <v>4077</v>
      </c>
      <c r="G297" s="30">
        <f t="shared" si="3"/>
        <v>1.0999999999999999E-2</v>
      </c>
    </row>
    <row r="298" spans="1:7" ht="14.25" customHeight="1">
      <c r="A298" s="12">
        <v>2010</v>
      </c>
      <c r="B298" s="12" t="s">
        <v>31</v>
      </c>
      <c r="C298" s="12" t="s">
        <v>73</v>
      </c>
      <c r="D298" s="12" t="s">
        <v>371</v>
      </c>
      <c r="E298" s="18">
        <v>7800000</v>
      </c>
      <c r="F298" s="29">
        <f t="shared" si="2"/>
        <v>606</v>
      </c>
      <c r="G298" s="30">
        <f t="shared" si="3"/>
        <v>0.85299999999999998</v>
      </c>
    </row>
    <row r="299" spans="1:7" ht="14.25" customHeight="1">
      <c r="A299" s="12">
        <v>2010</v>
      </c>
      <c r="B299" s="12" t="s">
        <v>31</v>
      </c>
      <c r="C299" s="12" t="s">
        <v>73</v>
      </c>
      <c r="D299" s="12" t="s">
        <v>372</v>
      </c>
      <c r="E299" s="18">
        <v>550000</v>
      </c>
      <c r="F299" s="29">
        <f t="shared" si="2"/>
        <v>2564</v>
      </c>
      <c r="G299" s="30">
        <f t="shared" si="3"/>
        <v>0.376</v>
      </c>
    </row>
    <row r="300" spans="1:7" ht="14.25" customHeight="1">
      <c r="A300" s="12">
        <v>2010</v>
      </c>
      <c r="B300" s="12" t="s">
        <v>31</v>
      </c>
      <c r="C300" s="12" t="s">
        <v>73</v>
      </c>
      <c r="D300" s="12" t="s">
        <v>373</v>
      </c>
      <c r="E300" s="18">
        <v>420000</v>
      </c>
      <c r="F300" s="29">
        <f t="shared" si="2"/>
        <v>3776</v>
      </c>
      <c r="G300" s="30">
        <f t="shared" si="3"/>
        <v>8.1000000000000003E-2</v>
      </c>
    </row>
    <row r="301" spans="1:7" ht="14.25" customHeight="1">
      <c r="A301" s="12">
        <v>2010</v>
      </c>
      <c r="B301" s="12" t="s">
        <v>32</v>
      </c>
      <c r="C301" s="12" t="s">
        <v>73</v>
      </c>
      <c r="D301" s="12" t="s">
        <v>374</v>
      </c>
      <c r="E301" s="18">
        <v>415500</v>
      </c>
      <c r="F301" s="29">
        <f t="shared" si="2"/>
        <v>3875</v>
      </c>
      <c r="G301" s="30">
        <f t="shared" si="3"/>
        <v>6.0999999999999999E-2</v>
      </c>
    </row>
    <row r="302" spans="1:7" ht="14.25" customHeight="1">
      <c r="A302" s="12">
        <v>2010</v>
      </c>
      <c r="B302" s="12" t="s">
        <v>32</v>
      </c>
      <c r="C302" s="12" t="s">
        <v>73</v>
      </c>
      <c r="D302" s="12" t="s">
        <v>375</v>
      </c>
      <c r="E302" s="18">
        <v>400000</v>
      </c>
      <c r="F302" s="29">
        <f t="shared" si="2"/>
        <v>4094</v>
      </c>
      <c r="G302" s="30">
        <f t="shared" si="3"/>
        <v>0</v>
      </c>
    </row>
    <row r="303" spans="1:7" ht="14.25" customHeight="1">
      <c r="A303" s="12">
        <v>2010</v>
      </c>
      <c r="B303" s="12" t="s">
        <v>32</v>
      </c>
      <c r="C303" s="12" t="s">
        <v>73</v>
      </c>
      <c r="D303" s="12" t="s">
        <v>376</v>
      </c>
      <c r="E303" s="18">
        <v>14500000</v>
      </c>
      <c r="F303" s="29">
        <f t="shared" si="2"/>
        <v>204</v>
      </c>
      <c r="G303" s="30">
        <f t="shared" si="3"/>
        <v>0.95</v>
      </c>
    </row>
    <row r="304" spans="1:7" ht="14.25" customHeight="1">
      <c r="A304" s="12">
        <v>2010</v>
      </c>
      <c r="B304" s="12" t="s">
        <v>32</v>
      </c>
      <c r="C304" s="12" t="s">
        <v>73</v>
      </c>
      <c r="D304" s="12" t="s">
        <v>377</v>
      </c>
      <c r="E304" s="18">
        <v>1500000</v>
      </c>
      <c r="F304" s="29">
        <f t="shared" si="2"/>
        <v>1886</v>
      </c>
      <c r="G304" s="30">
        <f t="shared" si="3"/>
        <v>0.52800000000000002</v>
      </c>
    </row>
    <row r="305" spans="1:7" ht="14.25" customHeight="1">
      <c r="A305" s="12">
        <v>2010</v>
      </c>
      <c r="B305" s="12" t="s">
        <v>32</v>
      </c>
      <c r="C305" s="12" t="s">
        <v>73</v>
      </c>
      <c r="D305" s="12" t="s">
        <v>378</v>
      </c>
      <c r="E305" s="18">
        <v>2400000</v>
      </c>
      <c r="F305" s="29">
        <f t="shared" si="2"/>
        <v>1598</v>
      </c>
      <c r="G305" s="30">
        <f t="shared" si="3"/>
        <v>0.61099999999999999</v>
      </c>
    </row>
    <row r="306" spans="1:7" ht="14.25" customHeight="1">
      <c r="A306" s="12">
        <v>2010</v>
      </c>
      <c r="B306" s="12" t="s">
        <v>32</v>
      </c>
      <c r="C306" s="12" t="s">
        <v>73</v>
      </c>
      <c r="D306" s="12" t="s">
        <v>379</v>
      </c>
      <c r="E306" s="18">
        <v>1600000</v>
      </c>
      <c r="F306" s="29">
        <f t="shared" si="2"/>
        <v>1858</v>
      </c>
      <c r="G306" s="30">
        <f t="shared" si="3"/>
        <v>0.54600000000000004</v>
      </c>
    </row>
    <row r="307" spans="1:7" ht="14.25" customHeight="1">
      <c r="A307" s="12">
        <v>2010</v>
      </c>
      <c r="B307" s="12" t="s">
        <v>32</v>
      </c>
      <c r="C307" s="12" t="s">
        <v>73</v>
      </c>
      <c r="D307" s="12" t="s">
        <v>380</v>
      </c>
      <c r="E307" s="18">
        <v>4500000</v>
      </c>
      <c r="F307" s="29">
        <f t="shared" si="2"/>
        <v>1060</v>
      </c>
      <c r="G307" s="30">
        <f t="shared" si="3"/>
        <v>0.73599999999999999</v>
      </c>
    </row>
    <row r="308" spans="1:7" ht="14.25" customHeight="1">
      <c r="A308" s="12">
        <v>2010</v>
      </c>
      <c r="B308" s="12" t="s">
        <v>32</v>
      </c>
      <c r="C308" s="12" t="s">
        <v>73</v>
      </c>
      <c r="D308" s="12" t="s">
        <v>381</v>
      </c>
      <c r="E308" s="18">
        <v>425000</v>
      </c>
      <c r="F308" s="29">
        <f t="shared" si="2"/>
        <v>3717</v>
      </c>
      <c r="G308" s="30">
        <f t="shared" si="3"/>
        <v>9.6000000000000002E-2</v>
      </c>
    </row>
    <row r="309" spans="1:7" ht="14.25" customHeight="1">
      <c r="A309" s="12">
        <v>2010</v>
      </c>
      <c r="B309" s="12" t="s">
        <v>32</v>
      </c>
      <c r="C309" s="12" t="s">
        <v>73</v>
      </c>
      <c r="D309" s="12" t="s">
        <v>382</v>
      </c>
      <c r="E309" s="18">
        <v>402500</v>
      </c>
      <c r="F309" s="29">
        <f t="shared" si="2"/>
        <v>4062</v>
      </c>
      <c r="G309" s="30">
        <f t="shared" si="3"/>
        <v>1.6E-2</v>
      </c>
    </row>
    <row r="310" spans="1:7" ht="14.25" customHeight="1">
      <c r="A310" s="12">
        <v>2010</v>
      </c>
      <c r="B310" s="12" t="s">
        <v>32</v>
      </c>
      <c r="C310" s="12" t="s">
        <v>73</v>
      </c>
      <c r="D310" s="12" t="s">
        <v>383</v>
      </c>
      <c r="E310" s="18">
        <v>400000</v>
      </c>
      <c r="F310" s="29">
        <f t="shared" si="2"/>
        <v>4094</v>
      </c>
      <c r="G310" s="30">
        <f t="shared" si="3"/>
        <v>0</v>
      </c>
    </row>
    <row r="311" spans="1:7" ht="14.25" customHeight="1">
      <c r="A311" s="12">
        <v>2010</v>
      </c>
      <c r="B311" s="12" t="s">
        <v>32</v>
      </c>
      <c r="C311" s="12" t="s">
        <v>73</v>
      </c>
      <c r="D311" s="12" t="s">
        <v>384</v>
      </c>
      <c r="E311" s="18">
        <v>1150000</v>
      </c>
      <c r="F311" s="29">
        <f t="shared" si="2"/>
        <v>2096</v>
      </c>
      <c r="G311" s="30">
        <f t="shared" si="3"/>
        <v>0.49</v>
      </c>
    </row>
    <row r="312" spans="1:7" ht="14.25" customHeight="1">
      <c r="A312" s="12">
        <v>2010</v>
      </c>
      <c r="B312" s="12" t="s">
        <v>32</v>
      </c>
      <c r="C312" s="12" t="s">
        <v>73</v>
      </c>
      <c r="D312" s="12" t="s">
        <v>385</v>
      </c>
      <c r="E312" s="18">
        <v>19000000</v>
      </c>
      <c r="F312" s="29">
        <f t="shared" si="2"/>
        <v>76</v>
      </c>
      <c r="G312" s="30">
        <f t="shared" si="3"/>
        <v>0.97899999999999998</v>
      </c>
    </row>
    <row r="313" spans="1:7" ht="14.25" customHeight="1">
      <c r="A313" s="12">
        <v>2010</v>
      </c>
      <c r="B313" s="12" t="s">
        <v>32</v>
      </c>
      <c r="C313" s="12" t="s">
        <v>73</v>
      </c>
      <c r="D313" s="12" t="s">
        <v>386</v>
      </c>
      <c r="E313" s="18">
        <v>1625000</v>
      </c>
      <c r="F313" s="29">
        <f t="shared" si="2"/>
        <v>1851</v>
      </c>
      <c r="G313" s="30">
        <f t="shared" si="3"/>
        <v>0.55100000000000005</v>
      </c>
    </row>
    <row r="314" spans="1:7" ht="14.25" customHeight="1">
      <c r="A314" s="12">
        <v>2010</v>
      </c>
      <c r="B314" s="12" t="s">
        <v>32</v>
      </c>
      <c r="C314" s="12" t="s">
        <v>73</v>
      </c>
      <c r="D314" s="12" t="s">
        <v>387</v>
      </c>
      <c r="E314" s="18">
        <v>4250000</v>
      </c>
      <c r="F314" s="29">
        <f t="shared" si="2"/>
        <v>1115</v>
      </c>
      <c r="G314" s="30">
        <f t="shared" si="3"/>
        <v>0.72499999999999998</v>
      </c>
    </row>
    <row r="315" spans="1:7" ht="14.25" customHeight="1">
      <c r="A315" s="12">
        <v>2010</v>
      </c>
      <c r="B315" s="12" t="s">
        <v>32</v>
      </c>
      <c r="C315" s="12" t="s">
        <v>73</v>
      </c>
      <c r="D315" s="12" t="s">
        <v>388</v>
      </c>
      <c r="E315" s="18">
        <v>400000</v>
      </c>
      <c r="F315" s="29">
        <f t="shared" si="2"/>
        <v>4094</v>
      </c>
      <c r="G315" s="30">
        <f t="shared" si="3"/>
        <v>0</v>
      </c>
    </row>
    <row r="316" spans="1:7" ht="14.25" customHeight="1">
      <c r="A316" s="12">
        <v>2010</v>
      </c>
      <c r="B316" s="12" t="s">
        <v>32</v>
      </c>
      <c r="C316" s="12" t="s">
        <v>73</v>
      </c>
      <c r="D316" s="12" t="s">
        <v>389</v>
      </c>
      <c r="E316" s="18">
        <v>5500000</v>
      </c>
      <c r="F316" s="29">
        <f t="shared" si="2"/>
        <v>866</v>
      </c>
      <c r="G316" s="30">
        <f t="shared" si="3"/>
        <v>0.78100000000000003</v>
      </c>
    </row>
    <row r="317" spans="1:7" ht="14.25" customHeight="1">
      <c r="A317" s="12">
        <v>2010</v>
      </c>
      <c r="B317" s="12" t="s">
        <v>32</v>
      </c>
      <c r="C317" s="12" t="s">
        <v>73</v>
      </c>
      <c r="D317" s="12" t="s">
        <v>390</v>
      </c>
      <c r="E317" s="18">
        <v>800000</v>
      </c>
      <c r="F317" s="29">
        <f t="shared" si="2"/>
        <v>2375</v>
      </c>
      <c r="G317" s="30">
        <f t="shared" si="3"/>
        <v>0.41799999999999998</v>
      </c>
    </row>
    <row r="318" spans="1:7" ht="14.25" customHeight="1">
      <c r="A318" s="12">
        <v>2010</v>
      </c>
      <c r="B318" s="12" t="s">
        <v>32</v>
      </c>
      <c r="C318" s="12" t="s">
        <v>73</v>
      </c>
      <c r="D318" s="12" t="s">
        <v>391</v>
      </c>
      <c r="E318" s="18">
        <v>3000000</v>
      </c>
      <c r="F318" s="29">
        <f t="shared" si="2"/>
        <v>1398</v>
      </c>
      <c r="G318" s="30">
        <f t="shared" si="3"/>
        <v>0.64700000000000002</v>
      </c>
    </row>
    <row r="319" spans="1:7" ht="14.25" customHeight="1">
      <c r="A319" s="12">
        <v>2010</v>
      </c>
      <c r="B319" s="12" t="s">
        <v>32</v>
      </c>
      <c r="C319" s="12" t="s">
        <v>73</v>
      </c>
      <c r="D319" s="12" t="s">
        <v>392</v>
      </c>
      <c r="E319" s="18">
        <v>3100000</v>
      </c>
      <c r="F319" s="29">
        <f t="shared" si="2"/>
        <v>1379</v>
      </c>
      <c r="G319" s="30">
        <f t="shared" si="3"/>
        <v>0.66300000000000003</v>
      </c>
    </row>
    <row r="320" spans="1:7" ht="14.25" customHeight="1">
      <c r="A320" s="12">
        <v>2010</v>
      </c>
      <c r="B320" s="12" t="s">
        <v>32</v>
      </c>
      <c r="C320" s="12" t="s">
        <v>73</v>
      </c>
      <c r="D320" s="12" t="s">
        <v>393</v>
      </c>
      <c r="E320" s="18">
        <v>401000</v>
      </c>
      <c r="F320" s="29">
        <f t="shared" si="2"/>
        <v>4077</v>
      </c>
      <c r="G320" s="30">
        <f t="shared" si="3"/>
        <v>1.0999999999999999E-2</v>
      </c>
    </row>
    <row r="321" spans="1:7" ht="14.25" customHeight="1">
      <c r="A321" s="12">
        <v>2010</v>
      </c>
      <c r="B321" s="12" t="s">
        <v>32</v>
      </c>
      <c r="C321" s="12" t="s">
        <v>73</v>
      </c>
      <c r="D321" s="12" t="s">
        <v>394</v>
      </c>
      <c r="E321" s="18">
        <v>15000000</v>
      </c>
      <c r="F321" s="29">
        <f t="shared" si="2"/>
        <v>171</v>
      </c>
      <c r="G321" s="30">
        <f t="shared" si="3"/>
        <v>0.95299999999999996</v>
      </c>
    </row>
    <row r="322" spans="1:7" ht="14.25" customHeight="1">
      <c r="A322" s="12">
        <v>2010</v>
      </c>
      <c r="B322" s="12" t="s">
        <v>32</v>
      </c>
      <c r="C322" s="12" t="s">
        <v>73</v>
      </c>
      <c r="D322" s="12" t="s">
        <v>395</v>
      </c>
      <c r="E322" s="18">
        <v>415000</v>
      </c>
      <c r="F322" s="29">
        <f t="shared" si="2"/>
        <v>3881</v>
      </c>
      <c r="G322" s="30">
        <f t="shared" si="3"/>
        <v>5.7000000000000002E-2</v>
      </c>
    </row>
    <row r="323" spans="1:7" ht="14.25" customHeight="1">
      <c r="A323" s="12">
        <v>2010</v>
      </c>
      <c r="B323" s="12" t="s">
        <v>32</v>
      </c>
      <c r="C323" s="12" t="s">
        <v>73</v>
      </c>
      <c r="D323" s="12" t="s">
        <v>396</v>
      </c>
      <c r="E323" s="18">
        <v>3500000</v>
      </c>
      <c r="F323" s="29">
        <f t="shared" si="2"/>
        <v>1281</v>
      </c>
      <c r="G323" s="30">
        <f t="shared" si="3"/>
        <v>0.68300000000000005</v>
      </c>
    </row>
    <row r="324" spans="1:7" ht="14.25" customHeight="1">
      <c r="A324" s="12">
        <v>2010</v>
      </c>
      <c r="B324" s="12" t="s">
        <v>32</v>
      </c>
      <c r="C324" s="12" t="s">
        <v>73</v>
      </c>
      <c r="D324" s="12" t="s">
        <v>397</v>
      </c>
      <c r="E324" s="18">
        <v>750000</v>
      </c>
      <c r="F324" s="29">
        <f t="shared" si="2"/>
        <v>2413</v>
      </c>
      <c r="G324" s="30">
        <f t="shared" si="3"/>
        <v>0.40600000000000003</v>
      </c>
    </row>
    <row r="325" spans="1:7" ht="14.25" customHeight="1">
      <c r="A325" s="12">
        <v>2010</v>
      </c>
      <c r="B325" s="12" t="s">
        <v>32</v>
      </c>
      <c r="C325" s="12" t="s">
        <v>73</v>
      </c>
      <c r="D325" s="12" t="s">
        <v>398</v>
      </c>
      <c r="E325" s="18">
        <v>5000000</v>
      </c>
      <c r="F325" s="29">
        <f t="shared" si="2"/>
        <v>956</v>
      </c>
      <c r="G325" s="30">
        <f t="shared" si="3"/>
        <v>0.75600000000000001</v>
      </c>
    </row>
    <row r="326" spans="1:7" ht="14.25" customHeight="1">
      <c r="A326" s="12">
        <v>2010</v>
      </c>
      <c r="B326" s="12" t="s">
        <v>32</v>
      </c>
      <c r="C326" s="12" t="s">
        <v>73</v>
      </c>
      <c r="D326" s="12" t="s">
        <v>399</v>
      </c>
      <c r="E326" s="18">
        <v>815000</v>
      </c>
      <c r="F326" s="29">
        <f t="shared" si="2"/>
        <v>2371</v>
      </c>
      <c r="G326" s="30">
        <f t="shared" si="3"/>
        <v>0.42499999999999999</v>
      </c>
    </row>
    <row r="327" spans="1:7" ht="14.25" customHeight="1">
      <c r="A327" s="12">
        <v>2010</v>
      </c>
      <c r="B327" s="12" t="s">
        <v>32</v>
      </c>
      <c r="C327" s="12" t="s">
        <v>73</v>
      </c>
      <c r="D327" s="12" t="s">
        <v>400</v>
      </c>
      <c r="E327" s="18">
        <v>700000</v>
      </c>
      <c r="F327" s="29">
        <f t="shared" si="2"/>
        <v>2466</v>
      </c>
      <c r="G327" s="30">
        <f t="shared" si="3"/>
        <v>0.39700000000000002</v>
      </c>
    </row>
    <row r="328" spans="1:7" ht="14.25" customHeight="1">
      <c r="A328" s="12">
        <v>2010</v>
      </c>
      <c r="B328" s="12" t="s">
        <v>32</v>
      </c>
      <c r="C328" s="12" t="s">
        <v>73</v>
      </c>
      <c r="D328" s="12" t="s">
        <v>401</v>
      </c>
      <c r="E328" s="18">
        <v>406500</v>
      </c>
      <c r="F328" s="29">
        <f t="shared" si="2"/>
        <v>4016</v>
      </c>
      <c r="G328" s="30">
        <f t="shared" si="3"/>
        <v>2.7E-2</v>
      </c>
    </row>
    <row r="329" spans="1:7" ht="14.25" customHeight="1">
      <c r="A329" s="12">
        <v>2010</v>
      </c>
      <c r="B329" s="12" t="s">
        <v>33</v>
      </c>
      <c r="C329" s="12" t="s">
        <v>127</v>
      </c>
      <c r="D329" s="12" t="s">
        <v>402</v>
      </c>
      <c r="E329" s="18">
        <v>2750000</v>
      </c>
      <c r="F329" s="29">
        <f t="shared" si="2"/>
        <v>1487</v>
      </c>
      <c r="G329" s="30">
        <f t="shared" si="3"/>
        <v>0.63300000000000001</v>
      </c>
    </row>
    <row r="330" spans="1:7" ht="14.25" customHeight="1">
      <c r="A330" s="12">
        <v>2010</v>
      </c>
      <c r="B330" s="12" t="s">
        <v>33</v>
      </c>
      <c r="C330" s="12" t="s">
        <v>127</v>
      </c>
      <c r="D330" s="12" t="s">
        <v>403</v>
      </c>
      <c r="E330" s="18">
        <v>429000</v>
      </c>
      <c r="F330" s="29">
        <f t="shared" si="2"/>
        <v>3684</v>
      </c>
      <c r="G330" s="30">
        <f t="shared" si="3"/>
        <v>0.108</v>
      </c>
    </row>
    <row r="331" spans="1:7" ht="14.25" customHeight="1">
      <c r="A331" s="12">
        <v>2010</v>
      </c>
      <c r="B331" s="12" t="s">
        <v>33</v>
      </c>
      <c r="C331" s="12" t="s">
        <v>127</v>
      </c>
      <c r="D331" s="12" t="s">
        <v>404</v>
      </c>
      <c r="E331" s="18">
        <v>2300000</v>
      </c>
      <c r="F331" s="29">
        <f t="shared" si="2"/>
        <v>1623</v>
      </c>
      <c r="G331" s="30">
        <f t="shared" si="3"/>
        <v>0.60499999999999998</v>
      </c>
    </row>
    <row r="332" spans="1:7" ht="14.25" customHeight="1">
      <c r="A332" s="12">
        <v>2010</v>
      </c>
      <c r="B332" s="12" t="s">
        <v>33</v>
      </c>
      <c r="C332" s="12" t="s">
        <v>127</v>
      </c>
      <c r="D332" s="12" t="s">
        <v>405</v>
      </c>
      <c r="E332" s="18">
        <v>3300000</v>
      </c>
      <c r="F332" s="29">
        <f t="shared" si="2"/>
        <v>1329</v>
      </c>
      <c r="G332" s="30">
        <f t="shared" si="3"/>
        <v>0.67600000000000005</v>
      </c>
    </row>
    <row r="333" spans="1:7" ht="14.25" customHeight="1">
      <c r="A333" s="12">
        <v>2010</v>
      </c>
      <c r="B333" s="12" t="s">
        <v>33</v>
      </c>
      <c r="C333" s="12" t="s">
        <v>127</v>
      </c>
      <c r="D333" s="12" t="s">
        <v>406</v>
      </c>
      <c r="E333" s="18">
        <v>1700000</v>
      </c>
      <c r="F333" s="29">
        <f t="shared" si="2"/>
        <v>1838</v>
      </c>
      <c r="G333" s="30">
        <f t="shared" si="3"/>
        <v>0.55400000000000005</v>
      </c>
    </row>
    <row r="334" spans="1:7" ht="14.25" customHeight="1">
      <c r="A334" s="12">
        <v>2010</v>
      </c>
      <c r="B334" s="12" t="s">
        <v>33</v>
      </c>
      <c r="C334" s="12" t="s">
        <v>127</v>
      </c>
      <c r="D334" s="12" t="s">
        <v>407</v>
      </c>
      <c r="E334" s="18">
        <v>470000</v>
      </c>
      <c r="F334" s="29">
        <f t="shared" si="2"/>
        <v>3549</v>
      </c>
      <c r="G334" s="30">
        <f t="shared" si="3"/>
        <v>0.14000000000000001</v>
      </c>
    </row>
    <row r="335" spans="1:7" ht="14.25" customHeight="1">
      <c r="A335" s="12">
        <v>2010</v>
      </c>
      <c r="B335" s="12" t="s">
        <v>33</v>
      </c>
      <c r="C335" s="12" t="s">
        <v>127</v>
      </c>
      <c r="D335" s="12" t="s">
        <v>408</v>
      </c>
      <c r="E335" s="18">
        <v>460000</v>
      </c>
      <c r="F335" s="29">
        <f t="shared" si="2"/>
        <v>3565</v>
      </c>
      <c r="G335" s="30">
        <f t="shared" si="3"/>
        <v>0.13700000000000001</v>
      </c>
    </row>
    <row r="336" spans="1:7" ht="14.25" customHeight="1">
      <c r="A336" s="12">
        <v>2010</v>
      </c>
      <c r="B336" s="12" t="s">
        <v>33</v>
      </c>
      <c r="C336" s="12" t="s">
        <v>127</v>
      </c>
      <c r="D336" s="12" t="s">
        <v>409</v>
      </c>
      <c r="E336" s="18">
        <v>665000</v>
      </c>
      <c r="F336" s="29">
        <f t="shared" si="2"/>
        <v>2495</v>
      </c>
      <c r="G336" s="30">
        <f t="shared" si="3"/>
        <v>0.39600000000000002</v>
      </c>
    </row>
    <row r="337" spans="1:7" ht="14.25" customHeight="1">
      <c r="A337" s="12">
        <v>2010</v>
      </c>
      <c r="B337" s="12" t="s">
        <v>33</v>
      </c>
      <c r="C337" s="12" t="s">
        <v>127</v>
      </c>
      <c r="D337" s="12" t="s">
        <v>410</v>
      </c>
      <c r="E337" s="18">
        <v>3250000</v>
      </c>
      <c r="F337" s="29">
        <f t="shared" si="2"/>
        <v>1340</v>
      </c>
      <c r="G337" s="30">
        <f t="shared" si="3"/>
        <v>0.67100000000000004</v>
      </c>
    </row>
    <row r="338" spans="1:7" ht="14.25" customHeight="1">
      <c r="A338" s="12">
        <v>2010</v>
      </c>
      <c r="B338" s="12" t="s">
        <v>33</v>
      </c>
      <c r="C338" s="12" t="s">
        <v>127</v>
      </c>
      <c r="D338" s="12" t="s">
        <v>411</v>
      </c>
      <c r="E338" s="18">
        <v>1800000</v>
      </c>
      <c r="F338" s="29">
        <f t="shared" si="2"/>
        <v>1791</v>
      </c>
      <c r="G338" s="30">
        <f t="shared" si="3"/>
        <v>0.56499999999999995</v>
      </c>
    </row>
    <row r="339" spans="1:7" ht="14.25" customHeight="1">
      <c r="A339" s="12">
        <v>2010</v>
      </c>
      <c r="B339" s="12" t="s">
        <v>33</v>
      </c>
      <c r="C339" s="12" t="s">
        <v>127</v>
      </c>
      <c r="D339" s="12" t="s">
        <v>412</v>
      </c>
      <c r="E339" s="18">
        <v>4700000</v>
      </c>
      <c r="F339" s="29">
        <f t="shared" si="2"/>
        <v>1047</v>
      </c>
      <c r="G339" s="30">
        <f t="shared" si="3"/>
        <v>0.746</v>
      </c>
    </row>
    <row r="340" spans="1:7" ht="14.25" customHeight="1">
      <c r="A340" s="12">
        <v>2010</v>
      </c>
      <c r="B340" s="12" t="s">
        <v>33</v>
      </c>
      <c r="C340" s="12" t="s">
        <v>127</v>
      </c>
      <c r="D340" s="12" t="s">
        <v>413</v>
      </c>
      <c r="E340" s="18">
        <v>4500000</v>
      </c>
      <c r="F340" s="29">
        <f t="shared" si="2"/>
        <v>1060</v>
      </c>
      <c r="G340" s="30">
        <f t="shared" si="3"/>
        <v>0.73599999999999999</v>
      </c>
    </row>
    <row r="341" spans="1:7" ht="14.25" customHeight="1">
      <c r="A341" s="12">
        <v>2010</v>
      </c>
      <c r="B341" s="12" t="s">
        <v>33</v>
      </c>
      <c r="C341" s="12" t="s">
        <v>127</v>
      </c>
      <c r="D341" s="12" t="s">
        <v>414</v>
      </c>
      <c r="E341" s="18">
        <v>422000</v>
      </c>
      <c r="F341" s="29">
        <f t="shared" si="2"/>
        <v>3762</v>
      </c>
      <c r="G341" s="30">
        <f t="shared" si="3"/>
        <v>8.8999999999999996E-2</v>
      </c>
    </row>
    <row r="342" spans="1:7" ht="14.25" customHeight="1">
      <c r="A342" s="12">
        <v>2010</v>
      </c>
      <c r="B342" s="12" t="s">
        <v>33</v>
      </c>
      <c r="C342" s="12" t="s">
        <v>127</v>
      </c>
      <c r="D342" s="12" t="s">
        <v>415</v>
      </c>
      <c r="E342" s="18">
        <v>414500</v>
      </c>
      <c r="F342" s="29">
        <f t="shared" si="2"/>
        <v>3902</v>
      </c>
      <c r="G342" s="30">
        <f t="shared" si="3"/>
        <v>5.5E-2</v>
      </c>
    </row>
    <row r="343" spans="1:7" ht="14.25" customHeight="1">
      <c r="A343" s="12">
        <v>2010</v>
      </c>
      <c r="B343" s="12" t="s">
        <v>33</v>
      </c>
      <c r="C343" s="12" t="s">
        <v>127</v>
      </c>
      <c r="D343" s="12" t="s">
        <v>416</v>
      </c>
      <c r="E343" s="18">
        <v>1150000</v>
      </c>
      <c r="F343" s="29">
        <f t="shared" si="2"/>
        <v>2096</v>
      </c>
      <c r="G343" s="30">
        <f t="shared" si="3"/>
        <v>0.49</v>
      </c>
    </row>
    <row r="344" spans="1:7" ht="14.25" customHeight="1">
      <c r="A344" s="12">
        <v>2010</v>
      </c>
      <c r="B344" s="12" t="s">
        <v>33</v>
      </c>
      <c r="C344" s="12" t="s">
        <v>127</v>
      </c>
      <c r="D344" s="12" t="s">
        <v>417</v>
      </c>
      <c r="E344" s="18">
        <v>7250000</v>
      </c>
      <c r="F344" s="29">
        <f t="shared" si="2"/>
        <v>662</v>
      </c>
      <c r="G344" s="30">
        <f t="shared" si="3"/>
        <v>0.83799999999999997</v>
      </c>
    </row>
    <row r="345" spans="1:7" ht="14.25" customHeight="1">
      <c r="A345" s="12">
        <v>2010</v>
      </c>
      <c r="B345" s="12" t="s">
        <v>33</v>
      </c>
      <c r="C345" s="12" t="s">
        <v>127</v>
      </c>
      <c r="D345" s="12" t="s">
        <v>418</v>
      </c>
      <c r="E345" s="18">
        <v>12000000</v>
      </c>
      <c r="F345" s="29">
        <f t="shared" si="2"/>
        <v>318</v>
      </c>
      <c r="G345" s="30">
        <f t="shared" si="3"/>
        <v>0.91600000000000004</v>
      </c>
    </row>
    <row r="346" spans="1:7" ht="14.25" customHeight="1">
      <c r="A346" s="12">
        <v>2010</v>
      </c>
      <c r="B346" s="12" t="s">
        <v>33</v>
      </c>
      <c r="C346" s="12" t="s">
        <v>127</v>
      </c>
      <c r="D346" s="12" t="s">
        <v>419</v>
      </c>
      <c r="E346" s="18">
        <v>1760000</v>
      </c>
      <c r="F346" s="29">
        <f t="shared" si="2"/>
        <v>1804</v>
      </c>
      <c r="G346" s="30">
        <f t="shared" si="3"/>
        <v>0.56299999999999994</v>
      </c>
    </row>
    <row r="347" spans="1:7" ht="14.25" customHeight="1">
      <c r="A347" s="12">
        <v>2010</v>
      </c>
      <c r="B347" s="12" t="s">
        <v>33</v>
      </c>
      <c r="C347" s="12" t="s">
        <v>127</v>
      </c>
      <c r="D347" s="12" t="s">
        <v>420</v>
      </c>
      <c r="E347" s="18">
        <v>400500</v>
      </c>
      <c r="F347" s="29">
        <f t="shared" si="2"/>
        <v>4091</v>
      </c>
      <c r="G347" s="30">
        <f t="shared" si="3"/>
        <v>8.9999999999999993E-3</v>
      </c>
    </row>
    <row r="348" spans="1:7" ht="14.25" customHeight="1">
      <c r="A348" s="12">
        <v>2010</v>
      </c>
      <c r="B348" s="12" t="s">
        <v>33</v>
      </c>
      <c r="C348" s="12" t="s">
        <v>127</v>
      </c>
      <c r="D348" s="12" t="s">
        <v>421</v>
      </c>
      <c r="E348" s="18">
        <v>2250000</v>
      </c>
      <c r="F348" s="29">
        <f t="shared" si="2"/>
        <v>1639</v>
      </c>
      <c r="G348" s="30">
        <f t="shared" si="3"/>
        <v>0.6</v>
      </c>
    </row>
    <row r="349" spans="1:7" ht="14.25" customHeight="1">
      <c r="A349" s="12">
        <v>2010</v>
      </c>
      <c r="B349" s="12" t="s">
        <v>33</v>
      </c>
      <c r="C349" s="12" t="s">
        <v>127</v>
      </c>
      <c r="D349" s="12" t="s">
        <v>422</v>
      </c>
      <c r="E349" s="18">
        <v>12400000</v>
      </c>
      <c r="F349" s="29">
        <f t="shared" si="2"/>
        <v>305</v>
      </c>
      <c r="G349" s="30">
        <f t="shared" si="3"/>
        <v>0.92600000000000005</v>
      </c>
    </row>
    <row r="350" spans="1:7" ht="14.25" customHeight="1">
      <c r="A350" s="12">
        <v>2010</v>
      </c>
      <c r="B350" s="12" t="s">
        <v>33</v>
      </c>
      <c r="C350" s="12" t="s">
        <v>127</v>
      </c>
      <c r="D350" s="12" t="s">
        <v>423</v>
      </c>
      <c r="E350" s="18">
        <v>406210</v>
      </c>
      <c r="F350" s="29">
        <f t="shared" si="2"/>
        <v>4020</v>
      </c>
      <c r="G350" s="30">
        <f t="shared" si="3"/>
        <v>2.7E-2</v>
      </c>
    </row>
    <row r="351" spans="1:7" ht="14.25" customHeight="1">
      <c r="A351" s="12">
        <v>2010</v>
      </c>
      <c r="B351" s="12" t="s">
        <v>33</v>
      </c>
      <c r="C351" s="12" t="s">
        <v>127</v>
      </c>
      <c r="D351" s="12" t="s">
        <v>424</v>
      </c>
      <c r="E351" s="18">
        <v>600000</v>
      </c>
      <c r="F351" s="29">
        <f t="shared" si="2"/>
        <v>2524</v>
      </c>
      <c r="G351" s="30">
        <f t="shared" si="3"/>
        <v>0.38500000000000001</v>
      </c>
    </row>
    <row r="352" spans="1:7" ht="14.25" customHeight="1">
      <c r="A352" s="12">
        <v>2010</v>
      </c>
      <c r="B352" s="12" t="s">
        <v>33</v>
      </c>
      <c r="C352" s="12" t="s">
        <v>127</v>
      </c>
      <c r="D352" s="12" t="s">
        <v>425</v>
      </c>
      <c r="E352" s="18">
        <v>428000</v>
      </c>
      <c r="F352" s="29">
        <f t="shared" si="2"/>
        <v>3690</v>
      </c>
      <c r="G352" s="30">
        <f t="shared" si="3"/>
        <v>0.106</v>
      </c>
    </row>
    <row r="353" spans="1:7" ht="14.25" customHeight="1">
      <c r="A353" s="12">
        <v>2010</v>
      </c>
      <c r="B353" s="12" t="s">
        <v>33</v>
      </c>
      <c r="C353" s="12" t="s">
        <v>127</v>
      </c>
      <c r="D353" s="12" t="s">
        <v>426</v>
      </c>
      <c r="E353" s="18">
        <v>1650000</v>
      </c>
      <c r="F353" s="29">
        <f t="shared" si="2"/>
        <v>1846</v>
      </c>
      <c r="G353" s="30">
        <f t="shared" si="3"/>
        <v>0.55200000000000005</v>
      </c>
    </row>
    <row r="354" spans="1:7" ht="14.25" customHeight="1">
      <c r="A354" s="12">
        <v>2010</v>
      </c>
      <c r="B354" s="12" t="s">
        <v>33</v>
      </c>
      <c r="C354" s="12" t="s">
        <v>127</v>
      </c>
      <c r="D354" s="12" t="s">
        <v>427</v>
      </c>
      <c r="E354" s="18">
        <v>3000000</v>
      </c>
      <c r="F354" s="29">
        <f t="shared" si="2"/>
        <v>1398</v>
      </c>
      <c r="G354" s="30">
        <f t="shared" si="3"/>
        <v>0.64700000000000002</v>
      </c>
    </row>
    <row r="355" spans="1:7" ht="14.25" customHeight="1">
      <c r="A355" s="12">
        <v>2010</v>
      </c>
      <c r="B355" s="12" t="s">
        <v>33</v>
      </c>
      <c r="C355" s="12" t="s">
        <v>127</v>
      </c>
      <c r="D355" s="12" t="s">
        <v>428</v>
      </c>
      <c r="E355" s="18">
        <v>950000</v>
      </c>
      <c r="F355" s="29">
        <f t="shared" si="2"/>
        <v>2251</v>
      </c>
      <c r="G355" s="30">
        <f t="shared" si="3"/>
        <v>0.45200000000000001</v>
      </c>
    </row>
    <row r="356" spans="1:7" ht="14.25" customHeight="1">
      <c r="A356" s="12">
        <v>2010</v>
      </c>
      <c r="B356" s="12" t="s">
        <v>34</v>
      </c>
      <c r="C356" s="12" t="s">
        <v>127</v>
      </c>
      <c r="D356" s="12" t="s">
        <v>429</v>
      </c>
      <c r="E356" s="18">
        <v>9000000</v>
      </c>
      <c r="F356" s="29">
        <f t="shared" si="2"/>
        <v>503</v>
      </c>
      <c r="G356" s="30">
        <f t="shared" si="3"/>
        <v>0.872</v>
      </c>
    </row>
    <row r="357" spans="1:7" ht="14.25" customHeight="1">
      <c r="A357" s="12">
        <v>2010</v>
      </c>
      <c r="B357" s="12" t="s">
        <v>34</v>
      </c>
      <c r="C357" s="12" t="s">
        <v>127</v>
      </c>
      <c r="D357" s="12" t="s">
        <v>430</v>
      </c>
      <c r="E357" s="18">
        <v>2050000</v>
      </c>
      <c r="F357" s="29">
        <f t="shared" si="2"/>
        <v>1693</v>
      </c>
      <c r="G357" s="30">
        <f t="shared" si="3"/>
        <v>0.58899999999999997</v>
      </c>
    </row>
    <row r="358" spans="1:7" ht="14.25" customHeight="1">
      <c r="A358" s="12">
        <v>2010</v>
      </c>
      <c r="B358" s="12" t="s">
        <v>34</v>
      </c>
      <c r="C358" s="12" t="s">
        <v>127</v>
      </c>
      <c r="D358" s="12" t="s">
        <v>431</v>
      </c>
      <c r="E358" s="18">
        <v>402200</v>
      </c>
      <c r="F358" s="29">
        <f t="shared" si="2"/>
        <v>4065</v>
      </c>
      <c r="G358" s="30">
        <f t="shared" si="3"/>
        <v>1.6E-2</v>
      </c>
    </row>
    <row r="359" spans="1:7" ht="14.25" customHeight="1">
      <c r="A359" s="12">
        <v>2010</v>
      </c>
      <c r="B359" s="12" t="s">
        <v>34</v>
      </c>
      <c r="C359" s="12" t="s">
        <v>127</v>
      </c>
      <c r="D359" s="12" t="s">
        <v>432</v>
      </c>
      <c r="E359" s="18">
        <v>418000</v>
      </c>
      <c r="F359" s="29">
        <f t="shared" si="2"/>
        <v>3822</v>
      </c>
      <c r="G359" s="30">
        <f t="shared" si="3"/>
        <v>7.2999999999999995E-2</v>
      </c>
    </row>
    <row r="360" spans="1:7" ht="14.25" customHeight="1">
      <c r="A360" s="12">
        <v>2010</v>
      </c>
      <c r="B360" s="12" t="s">
        <v>34</v>
      </c>
      <c r="C360" s="12" t="s">
        <v>127</v>
      </c>
      <c r="D360" s="12" t="s">
        <v>433</v>
      </c>
      <c r="E360" s="18">
        <v>405000</v>
      </c>
      <c r="F360" s="29">
        <f t="shared" si="2"/>
        <v>4031</v>
      </c>
      <c r="G360" s="30">
        <f t="shared" si="3"/>
        <v>2.1000000000000001E-2</v>
      </c>
    </row>
    <row r="361" spans="1:7" ht="14.25" customHeight="1">
      <c r="A361" s="12">
        <v>2010</v>
      </c>
      <c r="B361" s="12" t="s">
        <v>34</v>
      </c>
      <c r="C361" s="12" t="s">
        <v>127</v>
      </c>
      <c r="D361" s="12" t="s">
        <v>434</v>
      </c>
      <c r="E361" s="18">
        <v>9000000</v>
      </c>
      <c r="F361" s="29">
        <f t="shared" si="2"/>
        <v>503</v>
      </c>
      <c r="G361" s="30">
        <f t="shared" si="3"/>
        <v>0.872</v>
      </c>
    </row>
    <row r="362" spans="1:7" ht="14.25" customHeight="1">
      <c r="A362" s="12">
        <v>2010</v>
      </c>
      <c r="B362" s="12" t="s">
        <v>34</v>
      </c>
      <c r="C362" s="12" t="s">
        <v>127</v>
      </c>
      <c r="D362" s="12" t="s">
        <v>435</v>
      </c>
      <c r="E362" s="18">
        <v>18500000</v>
      </c>
      <c r="F362" s="29">
        <f t="shared" si="2"/>
        <v>91</v>
      </c>
      <c r="G362" s="30">
        <f t="shared" si="3"/>
        <v>0.97699999999999998</v>
      </c>
    </row>
    <row r="363" spans="1:7" ht="14.25" customHeight="1">
      <c r="A363" s="12">
        <v>2010</v>
      </c>
      <c r="B363" s="12" t="s">
        <v>34</v>
      </c>
      <c r="C363" s="12" t="s">
        <v>127</v>
      </c>
      <c r="D363" s="12" t="s">
        <v>436</v>
      </c>
      <c r="E363" s="18">
        <v>2766666</v>
      </c>
      <c r="F363" s="29">
        <f t="shared" si="2"/>
        <v>1486</v>
      </c>
      <c r="G363" s="30">
        <f t="shared" si="3"/>
        <v>0.64</v>
      </c>
    </row>
    <row r="364" spans="1:7" ht="14.25" customHeight="1">
      <c r="A364" s="12">
        <v>2010</v>
      </c>
      <c r="B364" s="12" t="s">
        <v>34</v>
      </c>
      <c r="C364" s="12" t="s">
        <v>127</v>
      </c>
      <c r="D364" s="12" t="s">
        <v>437</v>
      </c>
      <c r="E364" s="18">
        <v>415000</v>
      </c>
      <c r="F364" s="29">
        <f t="shared" si="2"/>
        <v>3881</v>
      </c>
      <c r="G364" s="30">
        <f t="shared" si="3"/>
        <v>5.7000000000000002E-2</v>
      </c>
    </row>
    <row r="365" spans="1:7" ht="14.25" customHeight="1">
      <c r="A365" s="12">
        <v>2010</v>
      </c>
      <c r="B365" s="12" t="s">
        <v>34</v>
      </c>
      <c r="C365" s="12" t="s">
        <v>127</v>
      </c>
      <c r="D365" s="12" t="s">
        <v>438</v>
      </c>
      <c r="E365" s="18">
        <v>8000000</v>
      </c>
      <c r="F365" s="29">
        <f t="shared" si="2"/>
        <v>573</v>
      </c>
      <c r="G365" s="30">
        <f t="shared" si="3"/>
        <v>0.85399999999999998</v>
      </c>
    </row>
    <row r="366" spans="1:7" ht="14.25" customHeight="1">
      <c r="A366" s="12">
        <v>2010</v>
      </c>
      <c r="B366" s="12" t="s">
        <v>34</v>
      </c>
      <c r="C366" s="12" t="s">
        <v>127</v>
      </c>
      <c r="D366" s="12" t="s">
        <v>439</v>
      </c>
      <c r="E366" s="18">
        <v>1750000</v>
      </c>
      <c r="F366" s="29">
        <f t="shared" si="2"/>
        <v>1807</v>
      </c>
      <c r="G366" s="30">
        <f t="shared" si="3"/>
        <v>0.55600000000000005</v>
      </c>
    </row>
    <row r="367" spans="1:7" ht="14.25" customHeight="1">
      <c r="A367" s="12">
        <v>2010</v>
      </c>
      <c r="B367" s="12" t="s">
        <v>34</v>
      </c>
      <c r="C367" s="12" t="s">
        <v>127</v>
      </c>
      <c r="D367" s="12" t="s">
        <v>440</v>
      </c>
      <c r="E367" s="18">
        <v>1300000</v>
      </c>
      <c r="F367" s="29">
        <f t="shared" si="2"/>
        <v>2016</v>
      </c>
      <c r="G367" s="30">
        <f t="shared" si="3"/>
        <v>0.50900000000000001</v>
      </c>
    </row>
    <row r="368" spans="1:7" ht="14.25" customHeight="1">
      <c r="A368" s="12">
        <v>2010</v>
      </c>
      <c r="B368" s="12" t="s">
        <v>34</v>
      </c>
      <c r="C368" s="12" t="s">
        <v>127</v>
      </c>
      <c r="D368" s="12" t="s">
        <v>441</v>
      </c>
      <c r="E368" s="18">
        <v>6000000</v>
      </c>
      <c r="F368" s="29">
        <f t="shared" si="2"/>
        <v>790</v>
      </c>
      <c r="G368" s="30">
        <f t="shared" si="3"/>
        <v>0.79900000000000004</v>
      </c>
    </row>
    <row r="369" spans="1:7" ht="14.25" customHeight="1">
      <c r="A369" s="12">
        <v>2010</v>
      </c>
      <c r="B369" s="12" t="s">
        <v>34</v>
      </c>
      <c r="C369" s="12" t="s">
        <v>127</v>
      </c>
      <c r="D369" s="12" t="s">
        <v>442</v>
      </c>
      <c r="E369" s="18">
        <v>1200000</v>
      </c>
      <c r="F369" s="29">
        <f t="shared" si="2"/>
        <v>2069</v>
      </c>
      <c r="G369" s="30">
        <f t="shared" si="3"/>
        <v>0.49399999999999999</v>
      </c>
    </row>
    <row r="370" spans="1:7" ht="14.25" customHeight="1">
      <c r="A370" s="12">
        <v>2010</v>
      </c>
      <c r="B370" s="12" t="s">
        <v>34</v>
      </c>
      <c r="C370" s="12" t="s">
        <v>127</v>
      </c>
      <c r="D370" s="12" t="s">
        <v>443</v>
      </c>
      <c r="E370" s="18">
        <v>3600000</v>
      </c>
      <c r="F370" s="29">
        <f t="shared" si="2"/>
        <v>1270</v>
      </c>
      <c r="G370" s="30">
        <f t="shared" si="3"/>
        <v>0.69099999999999995</v>
      </c>
    </row>
    <row r="371" spans="1:7" ht="14.25" customHeight="1">
      <c r="A371" s="12">
        <v>2010</v>
      </c>
      <c r="B371" s="12" t="s">
        <v>34</v>
      </c>
      <c r="C371" s="12" t="s">
        <v>127</v>
      </c>
      <c r="D371" s="12" t="s">
        <v>444</v>
      </c>
      <c r="E371" s="18">
        <v>400000</v>
      </c>
      <c r="F371" s="29">
        <f t="shared" si="2"/>
        <v>4094</v>
      </c>
      <c r="G371" s="30">
        <f t="shared" si="3"/>
        <v>0</v>
      </c>
    </row>
    <row r="372" spans="1:7" ht="14.25" customHeight="1">
      <c r="A372" s="12">
        <v>2010</v>
      </c>
      <c r="B372" s="12" t="s">
        <v>34</v>
      </c>
      <c r="C372" s="12" t="s">
        <v>127</v>
      </c>
      <c r="D372" s="12" t="s">
        <v>445</v>
      </c>
      <c r="E372" s="18">
        <v>420000</v>
      </c>
      <c r="F372" s="29">
        <f t="shared" si="2"/>
        <v>3776</v>
      </c>
      <c r="G372" s="30">
        <f t="shared" si="3"/>
        <v>8.1000000000000003E-2</v>
      </c>
    </row>
    <row r="373" spans="1:7" ht="14.25" customHeight="1">
      <c r="A373" s="12">
        <v>2010</v>
      </c>
      <c r="B373" s="12" t="s">
        <v>34</v>
      </c>
      <c r="C373" s="12" t="s">
        <v>127</v>
      </c>
      <c r="D373" s="12" t="s">
        <v>446</v>
      </c>
      <c r="E373" s="18">
        <v>400000</v>
      </c>
      <c r="F373" s="29">
        <f t="shared" si="2"/>
        <v>4094</v>
      </c>
      <c r="G373" s="30">
        <f t="shared" si="3"/>
        <v>0</v>
      </c>
    </row>
    <row r="374" spans="1:7" ht="14.25" customHeight="1">
      <c r="A374" s="12">
        <v>2010</v>
      </c>
      <c r="B374" s="12" t="s">
        <v>34</v>
      </c>
      <c r="C374" s="12" t="s">
        <v>127</v>
      </c>
      <c r="D374" s="12" t="s">
        <v>447</v>
      </c>
      <c r="E374" s="18">
        <v>8000000</v>
      </c>
      <c r="F374" s="29">
        <f t="shared" si="2"/>
        <v>573</v>
      </c>
      <c r="G374" s="30">
        <f t="shared" si="3"/>
        <v>0.85399999999999998</v>
      </c>
    </row>
    <row r="375" spans="1:7" ht="14.25" customHeight="1">
      <c r="A375" s="12">
        <v>2010</v>
      </c>
      <c r="B375" s="12" t="s">
        <v>34</v>
      </c>
      <c r="C375" s="12" t="s">
        <v>127</v>
      </c>
      <c r="D375" s="12" t="s">
        <v>448</v>
      </c>
      <c r="E375" s="18">
        <v>4250000</v>
      </c>
      <c r="F375" s="29">
        <f t="shared" si="2"/>
        <v>1115</v>
      </c>
      <c r="G375" s="30">
        <f t="shared" si="3"/>
        <v>0.72499999999999998</v>
      </c>
    </row>
    <row r="376" spans="1:7" ht="14.25" customHeight="1">
      <c r="A376" s="12">
        <v>2010</v>
      </c>
      <c r="B376" s="12" t="s">
        <v>34</v>
      </c>
      <c r="C376" s="12" t="s">
        <v>127</v>
      </c>
      <c r="D376" s="12" t="s">
        <v>449</v>
      </c>
      <c r="E376" s="18">
        <v>5500000</v>
      </c>
      <c r="F376" s="29">
        <f t="shared" si="2"/>
        <v>866</v>
      </c>
      <c r="G376" s="30">
        <f t="shared" si="3"/>
        <v>0.78100000000000003</v>
      </c>
    </row>
    <row r="377" spans="1:7" ht="14.25" customHeight="1">
      <c r="A377" s="12">
        <v>2010</v>
      </c>
      <c r="B377" s="12" t="s">
        <v>34</v>
      </c>
      <c r="C377" s="12" t="s">
        <v>127</v>
      </c>
      <c r="D377" s="12" t="s">
        <v>450</v>
      </c>
      <c r="E377" s="18">
        <v>6000000</v>
      </c>
      <c r="F377" s="29">
        <f t="shared" si="2"/>
        <v>790</v>
      </c>
      <c r="G377" s="30">
        <f t="shared" si="3"/>
        <v>0.79900000000000004</v>
      </c>
    </row>
    <row r="378" spans="1:7" ht="14.25" customHeight="1">
      <c r="A378" s="12">
        <v>2010</v>
      </c>
      <c r="B378" s="12" t="s">
        <v>34</v>
      </c>
      <c r="C378" s="12" t="s">
        <v>127</v>
      </c>
      <c r="D378" s="12" t="s">
        <v>451</v>
      </c>
      <c r="E378" s="18">
        <v>3700000</v>
      </c>
      <c r="F378" s="29">
        <f t="shared" si="2"/>
        <v>1253</v>
      </c>
      <c r="G378" s="30">
        <f t="shared" si="3"/>
        <v>0.69499999999999995</v>
      </c>
    </row>
    <row r="379" spans="1:7" ht="14.25" customHeight="1">
      <c r="A379" s="12">
        <v>2010</v>
      </c>
      <c r="B379" s="12" t="s">
        <v>34</v>
      </c>
      <c r="C379" s="12" t="s">
        <v>127</v>
      </c>
      <c r="D379" s="12" t="s">
        <v>452</v>
      </c>
      <c r="E379" s="18">
        <v>5350000</v>
      </c>
      <c r="F379" s="29">
        <f t="shared" si="2"/>
        <v>910</v>
      </c>
      <c r="G379" s="30">
        <f t="shared" si="3"/>
        <v>0.77900000000000003</v>
      </c>
    </row>
    <row r="380" spans="1:7" ht="14.25" customHeight="1">
      <c r="A380" s="12">
        <v>2010</v>
      </c>
      <c r="B380" s="12" t="s">
        <v>34</v>
      </c>
      <c r="C380" s="12" t="s">
        <v>127</v>
      </c>
      <c r="D380" s="12" t="s">
        <v>453</v>
      </c>
      <c r="E380" s="18">
        <v>435000</v>
      </c>
      <c r="F380" s="29">
        <f t="shared" si="2"/>
        <v>3649</v>
      </c>
      <c r="G380" s="30">
        <f t="shared" si="3"/>
        <v>0.115</v>
      </c>
    </row>
    <row r="381" spans="1:7" ht="14.25" customHeight="1">
      <c r="A381" s="12">
        <v>2010</v>
      </c>
      <c r="B381" s="12" t="s">
        <v>34</v>
      </c>
      <c r="C381" s="12" t="s">
        <v>127</v>
      </c>
      <c r="D381" s="12" t="s">
        <v>454</v>
      </c>
      <c r="E381" s="18">
        <v>4265000</v>
      </c>
      <c r="F381" s="29">
        <f t="shared" si="2"/>
        <v>1113</v>
      </c>
      <c r="G381" s="30">
        <f t="shared" si="3"/>
        <v>0.73</v>
      </c>
    </row>
    <row r="382" spans="1:7" ht="14.25" customHeight="1">
      <c r="A382" s="12">
        <v>2010</v>
      </c>
      <c r="B382" s="12" t="s">
        <v>34</v>
      </c>
      <c r="C382" s="12" t="s">
        <v>127</v>
      </c>
      <c r="D382" s="12" t="s">
        <v>455</v>
      </c>
      <c r="E382" s="18">
        <v>625000</v>
      </c>
      <c r="F382" s="29">
        <f t="shared" si="2"/>
        <v>2516</v>
      </c>
      <c r="G382" s="30">
        <f t="shared" si="3"/>
        <v>0.39</v>
      </c>
    </row>
    <row r="383" spans="1:7" ht="14.25" customHeight="1">
      <c r="A383" s="12">
        <v>2010</v>
      </c>
      <c r="B383" s="12" t="s">
        <v>34</v>
      </c>
      <c r="C383" s="12" t="s">
        <v>127</v>
      </c>
      <c r="D383" s="12" t="s">
        <v>456</v>
      </c>
      <c r="E383" s="18">
        <v>402000</v>
      </c>
      <c r="F383" s="29">
        <f t="shared" si="2"/>
        <v>4066</v>
      </c>
      <c r="G383" s="30">
        <f t="shared" si="3"/>
        <v>1.4E-2</v>
      </c>
    </row>
    <row r="384" spans="1:7" ht="14.25" customHeight="1">
      <c r="A384" s="12">
        <v>2010</v>
      </c>
      <c r="B384" s="12" t="s">
        <v>34</v>
      </c>
      <c r="C384" s="12" t="s">
        <v>127</v>
      </c>
      <c r="D384" s="12" t="s">
        <v>457</v>
      </c>
      <c r="E384" s="18">
        <v>410000</v>
      </c>
      <c r="F384" s="29">
        <f t="shared" si="2"/>
        <v>3983</v>
      </c>
      <c r="G384" s="30">
        <f t="shared" si="3"/>
        <v>3.3000000000000002E-2</v>
      </c>
    </row>
    <row r="385" spans="1:7" ht="14.25" customHeight="1">
      <c r="A385" s="12">
        <v>2010</v>
      </c>
      <c r="B385" s="12" t="s">
        <v>35</v>
      </c>
      <c r="C385" s="12" t="s">
        <v>73</v>
      </c>
      <c r="D385" s="12" t="s">
        <v>458</v>
      </c>
      <c r="E385" s="18">
        <v>550000</v>
      </c>
      <c r="F385" s="29">
        <f t="shared" si="2"/>
        <v>2564</v>
      </c>
      <c r="G385" s="30">
        <f t="shared" si="3"/>
        <v>0.376</v>
      </c>
    </row>
    <row r="386" spans="1:7" ht="14.25" customHeight="1">
      <c r="A386" s="12">
        <v>2010</v>
      </c>
      <c r="B386" s="12" t="s">
        <v>35</v>
      </c>
      <c r="C386" s="12" t="s">
        <v>73</v>
      </c>
      <c r="D386" s="12" t="s">
        <v>459</v>
      </c>
      <c r="E386" s="18">
        <v>850000</v>
      </c>
      <c r="F386" s="29">
        <f t="shared" si="2"/>
        <v>2330</v>
      </c>
      <c r="G386" s="30">
        <f t="shared" si="3"/>
        <v>0.42899999999999999</v>
      </c>
    </row>
    <row r="387" spans="1:7" ht="14.25" customHeight="1">
      <c r="A387" s="12">
        <v>2010</v>
      </c>
      <c r="B387" s="12" t="s">
        <v>35</v>
      </c>
      <c r="C387" s="12" t="s">
        <v>73</v>
      </c>
      <c r="D387" s="12" t="s">
        <v>460</v>
      </c>
      <c r="E387" s="18">
        <v>412500</v>
      </c>
      <c r="F387" s="29">
        <f t="shared" si="2"/>
        <v>3967</v>
      </c>
      <c r="G387" s="30">
        <f t="shared" si="3"/>
        <v>3.7999999999999999E-2</v>
      </c>
    </row>
    <row r="388" spans="1:7" ht="14.25" customHeight="1">
      <c r="A388" s="12">
        <v>2010</v>
      </c>
      <c r="B388" s="12" t="s">
        <v>35</v>
      </c>
      <c r="C388" s="12" t="s">
        <v>73</v>
      </c>
      <c r="D388" s="12" t="s">
        <v>461</v>
      </c>
      <c r="E388" s="18">
        <v>825000</v>
      </c>
      <c r="F388" s="29">
        <f t="shared" si="2"/>
        <v>2364</v>
      </c>
      <c r="G388" s="30">
        <f t="shared" si="3"/>
        <v>0.42699999999999999</v>
      </c>
    </row>
    <row r="389" spans="1:7" ht="14.25" customHeight="1">
      <c r="A389" s="12">
        <v>2010</v>
      </c>
      <c r="B389" s="12" t="s">
        <v>35</v>
      </c>
      <c r="C389" s="12" t="s">
        <v>73</v>
      </c>
      <c r="D389" s="12" t="s">
        <v>462</v>
      </c>
      <c r="E389" s="18">
        <v>3850000</v>
      </c>
      <c r="F389" s="29">
        <f t="shared" si="2"/>
        <v>1218</v>
      </c>
      <c r="G389" s="30">
        <f t="shared" si="3"/>
        <v>0.70499999999999996</v>
      </c>
    </row>
    <row r="390" spans="1:7" ht="14.25" customHeight="1">
      <c r="A390" s="12">
        <v>2010</v>
      </c>
      <c r="B390" s="12" t="s">
        <v>35</v>
      </c>
      <c r="C390" s="12" t="s">
        <v>73</v>
      </c>
      <c r="D390" s="12" t="s">
        <v>463</v>
      </c>
      <c r="E390" s="18">
        <v>6250000</v>
      </c>
      <c r="F390" s="29">
        <f t="shared" si="2"/>
        <v>780</v>
      </c>
      <c r="G390" s="30">
        <f t="shared" si="3"/>
        <v>0.81</v>
      </c>
    </row>
    <row r="391" spans="1:7" ht="14.25" customHeight="1">
      <c r="A391" s="12">
        <v>2010</v>
      </c>
      <c r="B391" s="12" t="s">
        <v>35</v>
      </c>
      <c r="C391" s="12" t="s">
        <v>73</v>
      </c>
      <c r="D391" s="12" t="s">
        <v>464</v>
      </c>
      <c r="E391" s="18">
        <v>4000000</v>
      </c>
      <c r="F391" s="29">
        <f t="shared" si="2"/>
        <v>1155</v>
      </c>
      <c r="G391" s="30">
        <f t="shared" si="3"/>
        <v>0.70799999999999996</v>
      </c>
    </row>
    <row r="392" spans="1:7" ht="14.25" customHeight="1">
      <c r="A392" s="12">
        <v>2010</v>
      </c>
      <c r="B392" s="12" t="s">
        <v>35</v>
      </c>
      <c r="C392" s="12" t="s">
        <v>73</v>
      </c>
      <c r="D392" s="12" t="s">
        <v>465</v>
      </c>
      <c r="E392" s="18">
        <v>1535677</v>
      </c>
      <c r="F392" s="29">
        <f t="shared" si="2"/>
        <v>1884</v>
      </c>
      <c r="G392" s="30">
        <f t="shared" si="3"/>
        <v>0.54400000000000004</v>
      </c>
    </row>
    <row r="393" spans="1:7" ht="14.25" customHeight="1">
      <c r="A393" s="12">
        <v>2010</v>
      </c>
      <c r="B393" s="12" t="s">
        <v>35</v>
      </c>
      <c r="C393" s="12" t="s">
        <v>73</v>
      </c>
      <c r="D393" s="12" t="s">
        <v>466</v>
      </c>
      <c r="E393" s="18">
        <v>410000</v>
      </c>
      <c r="F393" s="29">
        <f t="shared" si="2"/>
        <v>3983</v>
      </c>
      <c r="G393" s="30">
        <f t="shared" si="3"/>
        <v>3.3000000000000002E-2</v>
      </c>
    </row>
    <row r="394" spans="1:7" ht="14.25" customHeight="1">
      <c r="A394" s="12">
        <v>2010</v>
      </c>
      <c r="B394" s="12" t="s">
        <v>35</v>
      </c>
      <c r="C394" s="12" t="s">
        <v>73</v>
      </c>
      <c r="D394" s="12" t="s">
        <v>467</v>
      </c>
      <c r="E394" s="18">
        <v>5750000</v>
      </c>
      <c r="F394" s="29">
        <f t="shared" si="2"/>
        <v>844</v>
      </c>
      <c r="G394" s="30">
        <f t="shared" si="3"/>
        <v>0.79300000000000004</v>
      </c>
    </row>
    <row r="395" spans="1:7" ht="14.25" customHeight="1">
      <c r="A395" s="12">
        <v>2010</v>
      </c>
      <c r="B395" s="12" t="s">
        <v>35</v>
      </c>
      <c r="C395" s="12" t="s">
        <v>73</v>
      </c>
      <c r="D395" s="12" t="s">
        <v>468</v>
      </c>
      <c r="E395" s="18">
        <v>9500000</v>
      </c>
      <c r="F395" s="29">
        <f t="shared" si="2"/>
        <v>473</v>
      </c>
      <c r="G395" s="30">
        <f t="shared" si="3"/>
        <v>0.88100000000000001</v>
      </c>
    </row>
    <row r="396" spans="1:7" ht="14.25" customHeight="1">
      <c r="A396" s="12">
        <v>2010</v>
      </c>
      <c r="B396" s="12" t="s">
        <v>35</v>
      </c>
      <c r="C396" s="12" t="s">
        <v>73</v>
      </c>
      <c r="D396" s="12" t="s">
        <v>469</v>
      </c>
      <c r="E396" s="18">
        <v>411000</v>
      </c>
      <c r="F396" s="29">
        <f t="shared" si="2"/>
        <v>3976</v>
      </c>
      <c r="G396" s="30">
        <f t="shared" si="3"/>
        <v>3.6999999999999998E-2</v>
      </c>
    </row>
    <row r="397" spans="1:7" ht="14.25" customHeight="1">
      <c r="A397" s="12">
        <v>2010</v>
      </c>
      <c r="B397" s="12" t="s">
        <v>35</v>
      </c>
      <c r="C397" s="12" t="s">
        <v>73</v>
      </c>
      <c r="D397" s="12" t="s">
        <v>470</v>
      </c>
      <c r="E397" s="18">
        <v>800000</v>
      </c>
      <c r="F397" s="29">
        <f t="shared" si="2"/>
        <v>2375</v>
      </c>
      <c r="G397" s="30">
        <f t="shared" si="3"/>
        <v>0.41799999999999998</v>
      </c>
    </row>
    <row r="398" spans="1:7" ht="14.25" customHeight="1">
      <c r="A398" s="12">
        <v>2010</v>
      </c>
      <c r="B398" s="12" t="s">
        <v>35</v>
      </c>
      <c r="C398" s="12" t="s">
        <v>73</v>
      </c>
      <c r="D398" s="12" t="s">
        <v>471</v>
      </c>
      <c r="E398" s="18">
        <v>4000000</v>
      </c>
      <c r="F398" s="29">
        <f t="shared" si="2"/>
        <v>1155</v>
      </c>
      <c r="G398" s="30">
        <f t="shared" si="3"/>
        <v>0.70799999999999996</v>
      </c>
    </row>
    <row r="399" spans="1:7" ht="14.25" customHeight="1">
      <c r="A399" s="12">
        <v>2010</v>
      </c>
      <c r="B399" s="12" t="s">
        <v>35</v>
      </c>
      <c r="C399" s="12" t="s">
        <v>73</v>
      </c>
      <c r="D399" s="12" t="s">
        <v>472</v>
      </c>
      <c r="E399" s="18">
        <v>440000</v>
      </c>
      <c r="F399" s="29">
        <f t="shared" si="2"/>
        <v>3615</v>
      </c>
      <c r="G399" s="30">
        <f t="shared" si="3"/>
        <v>0.122</v>
      </c>
    </row>
    <row r="400" spans="1:7" ht="14.25" customHeight="1">
      <c r="A400" s="12">
        <v>2010</v>
      </c>
      <c r="B400" s="12" t="s">
        <v>35</v>
      </c>
      <c r="C400" s="12" t="s">
        <v>73</v>
      </c>
      <c r="D400" s="12" t="s">
        <v>473</v>
      </c>
      <c r="E400" s="18">
        <v>950000</v>
      </c>
      <c r="F400" s="29">
        <f t="shared" si="2"/>
        <v>2251</v>
      </c>
      <c r="G400" s="30">
        <f t="shared" si="3"/>
        <v>0.45200000000000001</v>
      </c>
    </row>
    <row r="401" spans="1:7" ht="14.25" customHeight="1">
      <c r="A401" s="12">
        <v>2010</v>
      </c>
      <c r="B401" s="12" t="s">
        <v>35</v>
      </c>
      <c r="C401" s="12" t="s">
        <v>73</v>
      </c>
      <c r="D401" s="12" t="s">
        <v>474</v>
      </c>
      <c r="E401" s="18">
        <v>15433333</v>
      </c>
      <c r="F401" s="29">
        <f t="shared" si="2"/>
        <v>161</v>
      </c>
      <c r="G401" s="30">
        <f t="shared" si="3"/>
        <v>0.96099999999999997</v>
      </c>
    </row>
    <row r="402" spans="1:7" ht="14.25" customHeight="1">
      <c r="A402" s="12">
        <v>2010</v>
      </c>
      <c r="B402" s="12" t="s">
        <v>35</v>
      </c>
      <c r="C402" s="12" t="s">
        <v>73</v>
      </c>
      <c r="D402" s="12" t="s">
        <v>475</v>
      </c>
      <c r="E402" s="18">
        <v>3100000</v>
      </c>
      <c r="F402" s="29">
        <f t="shared" si="2"/>
        <v>1379</v>
      </c>
      <c r="G402" s="30">
        <f t="shared" si="3"/>
        <v>0.66300000000000003</v>
      </c>
    </row>
    <row r="403" spans="1:7" ht="14.25" customHeight="1">
      <c r="A403" s="12">
        <v>2010</v>
      </c>
      <c r="B403" s="12" t="s">
        <v>35</v>
      </c>
      <c r="C403" s="12" t="s">
        <v>73</v>
      </c>
      <c r="D403" s="12" t="s">
        <v>476</v>
      </c>
      <c r="E403" s="18">
        <v>5050000</v>
      </c>
      <c r="F403" s="29">
        <f t="shared" si="2"/>
        <v>948</v>
      </c>
      <c r="G403" s="30">
        <f t="shared" si="3"/>
        <v>0.76900000000000002</v>
      </c>
    </row>
    <row r="404" spans="1:7" ht="14.25" customHeight="1">
      <c r="A404" s="12">
        <v>2010</v>
      </c>
      <c r="B404" s="12" t="s">
        <v>35</v>
      </c>
      <c r="C404" s="12" t="s">
        <v>73</v>
      </c>
      <c r="D404" s="12" t="s">
        <v>477</v>
      </c>
      <c r="E404" s="18">
        <v>400000</v>
      </c>
      <c r="F404" s="29">
        <f t="shared" si="2"/>
        <v>4094</v>
      </c>
      <c r="G404" s="30">
        <f t="shared" si="3"/>
        <v>0</v>
      </c>
    </row>
    <row r="405" spans="1:7" ht="14.25" customHeight="1">
      <c r="A405" s="12">
        <v>2010</v>
      </c>
      <c r="B405" s="12" t="s">
        <v>35</v>
      </c>
      <c r="C405" s="12" t="s">
        <v>73</v>
      </c>
      <c r="D405" s="12" t="s">
        <v>478</v>
      </c>
      <c r="E405" s="18">
        <v>1000000</v>
      </c>
      <c r="F405" s="29">
        <f t="shared" si="2"/>
        <v>2160</v>
      </c>
      <c r="G405" s="30">
        <f t="shared" si="3"/>
        <v>0.45800000000000002</v>
      </c>
    </row>
    <row r="406" spans="1:7" ht="14.25" customHeight="1">
      <c r="A406" s="12">
        <v>2010</v>
      </c>
      <c r="B406" s="12" t="s">
        <v>35</v>
      </c>
      <c r="C406" s="12" t="s">
        <v>73</v>
      </c>
      <c r="D406" s="12" t="s">
        <v>479</v>
      </c>
      <c r="E406" s="18">
        <v>5025000</v>
      </c>
      <c r="F406" s="29">
        <f t="shared" si="2"/>
        <v>955</v>
      </c>
      <c r="G406" s="30">
        <f t="shared" si="3"/>
        <v>0.76900000000000002</v>
      </c>
    </row>
    <row r="407" spans="1:7" ht="14.25" customHeight="1">
      <c r="A407" s="12">
        <v>2010</v>
      </c>
      <c r="B407" s="12" t="s">
        <v>35</v>
      </c>
      <c r="C407" s="12" t="s">
        <v>73</v>
      </c>
      <c r="D407" s="12" t="s">
        <v>480</v>
      </c>
      <c r="E407" s="18">
        <v>18695006</v>
      </c>
      <c r="F407" s="29">
        <f t="shared" si="2"/>
        <v>90</v>
      </c>
      <c r="G407" s="30">
        <f t="shared" si="3"/>
        <v>0.97799999999999998</v>
      </c>
    </row>
    <row r="408" spans="1:7" ht="14.25" customHeight="1">
      <c r="A408" s="12">
        <v>2010</v>
      </c>
      <c r="B408" s="12" t="s">
        <v>35</v>
      </c>
      <c r="C408" s="12" t="s">
        <v>73</v>
      </c>
      <c r="D408" s="12" t="s">
        <v>481</v>
      </c>
      <c r="E408" s="18">
        <v>4500000</v>
      </c>
      <c r="F408" s="29">
        <f t="shared" si="2"/>
        <v>1060</v>
      </c>
      <c r="G408" s="30">
        <f t="shared" si="3"/>
        <v>0.73599999999999999</v>
      </c>
    </row>
    <row r="409" spans="1:7" ht="14.25" customHeight="1">
      <c r="A409" s="12">
        <v>2010</v>
      </c>
      <c r="B409" s="12" t="s">
        <v>35</v>
      </c>
      <c r="C409" s="12" t="s">
        <v>73</v>
      </c>
      <c r="D409" s="12" t="s">
        <v>482</v>
      </c>
      <c r="E409" s="18">
        <v>416000</v>
      </c>
      <c r="F409" s="29">
        <f t="shared" si="2"/>
        <v>3859</v>
      </c>
      <c r="G409" s="30">
        <f t="shared" si="3"/>
        <v>6.3E-2</v>
      </c>
    </row>
    <row r="410" spans="1:7" ht="14.25" customHeight="1">
      <c r="A410" s="12">
        <v>2010</v>
      </c>
      <c r="B410" s="12" t="s">
        <v>35</v>
      </c>
      <c r="C410" s="12" t="s">
        <v>73</v>
      </c>
      <c r="D410" s="12" t="s">
        <v>483</v>
      </c>
      <c r="E410" s="18">
        <v>404500</v>
      </c>
      <c r="F410" s="29">
        <f t="shared" si="2"/>
        <v>4048</v>
      </c>
      <c r="G410" s="30">
        <f t="shared" si="3"/>
        <v>0.02</v>
      </c>
    </row>
    <row r="411" spans="1:7" ht="14.25" customHeight="1">
      <c r="A411" s="12">
        <v>2010</v>
      </c>
      <c r="B411" s="12" t="s">
        <v>35</v>
      </c>
      <c r="C411" s="12" t="s">
        <v>73</v>
      </c>
      <c r="D411" s="12" t="s">
        <v>484</v>
      </c>
      <c r="E411" s="18">
        <v>800000</v>
      </c>
      <c r="F411" s="29">
        <f t="shared" si="2"/>
        <v>2375</v>
      </c>
      <c r="G411" s="30">
        <f t="shared" si="3"/>
        <v>0.41799999999999998</v>
      </c>
    </row>
    <row r="412" spans="1:7" ht="14.25" customHeight="1">
      <c r="A412" s="12">
        <v>2010</v>
      </c>
      <c r="B412" s="12" t="s">
        <v>36</v>
      </c>
      <c r="C412" s="12" t="s">
        <v>73</v>
      </c>
      <c r="D412" s="12" t="s">
        <v>485</v>
      </c>
      <c r="E412" s="18">
        <v>1287500</v>
      </c>
      <c r="F412" s="29">
        <f t="shared" si="2"/>
        <v>2031</v>
      </c>
      <c r="G412" s="30">
        <f t="shared" si="3"/>
        <v>0.50800000000000001</v>
      </c>
    </row>
    <row r="413" spans="1:7" ht="14.25" customHeight="1">
      <c r="A413" s="12">
        <v>2010</v>
      </c>
      <c r="B413" s="12" t="s">
        <v>36</v>
      </c>
      <c r="C413" s="12" t="s">
        <v>73</v>
      </c>
      <c r="D413" s="12" t="s">
        <v>486</v>
      </c>
      <c r="E413" s="18">
        <v>4215000</v>
      </c>
      <c r="F413" s="29">
        <f t="shared" si="2"/>
        <v>1136</v>
      </c>
      <c r="G413" s="30">
        <f t="shared" si="3"/>
        <v>0.72499999999999998</v>
      </c>
    </row>
    <row r="414" spans="1:7" ht="14.25" customHeight="1">
      <c r="A414" s="12">
        <v>2010</v>
      </c>
      <c r="B414" s="12" t="s">
        <v>36</v>
      </c>
      <c r="C414" s="12" t="s">
        <v>73</v>
      </c>
      <c r="D414" s="12" t="s">
        <v>487</v>
      </c>
      <c r="E414" s="18">
        <v>400000</v>
      </c>
      <c r="F414" s="29">
        <f t="shared" si="2"/>
        <v>4094</v>
      </c>
      <c r="G414" s="30">
        <f t="shared" si="3"/>
        <v>0</v>
      </c>
    </row>
    <row r="415" spans="1:7" ht="14.25" customHeight="1">
      <c r="A415" s="12">
        <v>2010</v>
      </c>
      <c r="B415" s="12" t="s">
        <v>36</v>
      </c>
      <c r="C415" s="12" t="s">
        <v>73</v>
      </c>
      <c r="D415" s="12" t="s">
        <v>488</v>
      </c>
      <c r="E415" s="18">
        <v>2025002</v>
      </c>
      <c r="F415" s="29">
        <f t="shared" si="2"/>
        <v>1697</v>
      </c>
      <c r="G415" s="30">
        <f t="shared" si="3"/>
        <v>0.58899999999999997</v>
      </c>
    </row>
    <row r="416" spans="1:7" ht="14.25" customHeight="1">
      <c r="A416" s="12">
        <v>2010</v>
      </c>
      <c r="B416" s="12" t="s">
        <v>36</v>
      </c>
      <c r="C416" s="12" t="s">
        <v>73</v>
      </c>
      <c r="D416" s="12" t="s">
        <v>489</v>
      </c>
      <c r="E416" s="18">
        <v>2100000</v>
      </c>
      <c r="F416" s="29">
        <f t="shared" si="2"/>
        <v>1679</v>
      </c>
      <c r="G416" s="30">
        <f t="shared" si="3"/>
        <v>0.59199999999999997</v>
      </c>
    </row>
    <row r="417" spans="1:7" ht="14.25" customHeight="1">
      <c r="A417" s="12">
        <v>2010</v>
      </c>
      <c r="B417" s="12" t="s">
        <v>36</v>
      </c>
      <c r="C417" s="12" t="s">
        <v>73</v>
      </c>
      <c r="D417" s="12" t="s">
        <v>490</v>
      </c>
      <c r="E417" s="18">
        <v>4250000</v>
      </c>
      <c r="F417" s="29">
        <f t="shared" si="2"/>
        <v>1115</v>
      </c>
      <c r="G417" s="30">
        <f t="shared" si="3"/>
        <v>0.72499999999999998</v>
      </c>
    </row>
    <row r="418" spans="1:7" ht="14.25" customHeight="1">
      <c r="A418" s="12">
        <v>2010</v>
      </c>
      <c r="B418" s="12" t="s">
        <v>36</v>
      </c>
      <c r="C418" s="12" t="s">
        <v>73</v>
      </c>
      <c r="D418" s="12" t="s">
        <v>491</v>
      </c>
      <c r="E418" s="18">
        <v>850000</v>
      </c>
      <c r="F418" s="29">
        <f t="shared" si="2"/>
        <v>2330</v>
      </c>
      <c r="G418" s="30">
        <f t="shared" si="3"/>
        <v>0.42899999999999999</v>
      </c>
    </row>
    <row r="419" spans="1:7" ht="14.25" customHeight="1">
      <c r="A419" s="12">
        <v>2010</v>
      </c>
      <c r="B419" s="12" t="s">
        <v>36</v>
      </c>
      <c r="C419" s="12" t="s">
        <v>73</v>
      </c>
      <c r="D419" s="12" t="s">
        <v>492</v>
      </c>
      <c r="E419" s="18">
        <v>405500</v>
      </c>
      <c r="F419" s="29">
        <f t="shared" si="2"/>
        <v>4028</v>
      </c>
      <c r="G419" s="30">
        <f t="shared" si="3"/>
        <v>2.5000000000000001E-2</v>
      </c>
    </row>
    <row r="420" spans="1:7" ht="14.25" customHeight="1">
      <c r="A420" s="12">
        <v>2010</v>
      </c>
      <c r="B420" s="12" t="s">
        <v>36</v>
      </c>
      <c r="C420" s="12" t="s">
        <v>73</v>
      </c>
      <c r="D420" s="12" t="s">
        <v>493</v>
      </c>
      <c r="E420" s="18">
        <v>11000000</v>
      </c>
      <c r="F420" s="29">
        <f t="shared" si="2"/>
        <v>371</v>
      </c>
      <c r="G420" s="30">
        <f t="shared" si="3"/>
        <v>0.90400000000000003</v>
      </c>
    </row>
    <row r="421" spans="1:7" ht="14.25" customHeight="1">
      <c r="A421" s="12">
        <v>2010</v>
      </c>
      <c r="B421" s="12" t="s">
        <v>36</v>
      </c>
      <c r="C421" s="12" t="s">
        <v>73</v>
      </c>
      <c r="D421" s="12" t="s">
        <v>494</v>
      </c>
      <c r="E421" s="18">
        <v>450000</v>
      </c>
      <c r="F421" s="29">
        <f t="shared" si="2"/>
        <v>3583</v>
      </c>
      <c r="G421" s="30">
        <f t="shared" si="3"/>
        <v>0.13100000000000001</v>
      </c>
    </row>
    <row r="422" spans="1:7" ht="14.25" customHeight="1">
      <c r="A422" s="12">
        <v>2010</v>
      </c>
      <c r="B422" s="12" t="s">
        <v>36</v>
      </c>
      <c r="C422" s="12" t="s">
        <v>73</v>
      </c>
      <c r="D422" s="12" t="s">
        <v>495</v>
      </c>
      <c r="E422" s="18">
        <v>406500</v>
      </c>
      <c r="F422" s="29">
        <f t="shared" si="2"/>
        <v>4016</v>
      </c>
      <c r="G422" s="30">
        <f t="shared" si="3"/>
        <v>2.7E-2</v>
      </c>
    </row>
    <row r="423" spans="1:7" ht="14.25" customHeight="1">
      <c r="A423" s="12">
        <v>2010</v>
      </c>
      <c r="B423" s="12" t="s">
        <v>36</v>
      </c>
      <c r="C423" s="12" t="s">
        <v>73</v>
      </c>
      <c r="D423" s="12" t="s">
        <v>496</v>
      </c>
      <c r="E423" s="18">
        <v>2000000</v>
      </c>
      <c r="F423" s="29">
        <f t="shared" si="2"/>
        <v>1706</v>
      </c>
      <c r="G423" s="30">
        <f t="shared" si="3"/>
        <v>0.57299999999999995</v>
      </c>
    </row>
    <row r="424" spans="1:7" ht="14.25" customHeight="1">
      <c r="A424" s="12">
        <v>2010</v>
      </c>
      <c r="B424" s="12" t="s">
        <v>36</v>
      </c>
      <c r="C424" s="12" t="s">
        <v>73</v>
      </c>
      <c r="D424" s="12" t="s">
        <v>497</v>
      </c>
      <c r="E424" s="18">
        <v>1100000</v>
      </c>
      <c r="F424" s="29">
        <f t="shared" si="2"/>
        <v>2113</v>
      </c>
      <c r="G424" s="30">
        <f t="shared" si="3"/>
        <v>0.48199999999999998</v>
      </c>
    </row>
    <row r="425" spans="1:7" ht="14.25" customHeight="1">
      <c r="A425" s="12">
        <v>2010</v>
      </c>
      <c r="B425" s="12" t="s">
        <v>36</v>
      </c>
      <c r="C425" s="12" t="s">
        <v>73</v>
      </c>
      <c r="D425" s="12" t="s">
        <v>498</v>
      </c>
      <c r="E425" s="18">
        <v>4800000</v>
      </c>
      <c r="F425" s="29">
        <f t="shared" si="2"/>
        <v>1028</v>
      </c>
      <c r="G425" s="30">
        <f t="shared" si="3"/>
        <v>0.75</v>
      </c>
    </row>
    <row r="426" spans="1:7" ht="14.25" customHeight="1">
      <c r="A426" s="12">
        <v>2010</v>
      </c>
      <c r="B426" s="12" t="s">
        <v>36</v>
      </c>
      <c r="C426" s="12" t="s">
        <v>73</v>
      </c>
      <c r="D426" s="12" t="s">
        <v>499</v>
      </c>
      <c r="E426" s="18">
        <v>3250000</v>
      </c>
      <c r="F426" s="29">
        <f t="shared" si="2"/>
        <v>1340</v>
      </c>
      <c r="G426" s="30">
        <f t="shared" si="3"/>
        <v>0.67100000000000004</v>
      </c>
    </row>
    <row r="427" spans="1:7" ht="14.25" customHeight="1">
      <c r="A427" s="12">
        <v>2010</v>
      </c>
      <c r="B427" s="12" t="s">
        <v>36</v>
      </c>
      <c r="C427" s="12" t="s">
        <v>73</v>
      </c>
      <c r="D427" s="12" t="s">
        <v>500</v>
      </c>
      <c r="E427" s="18">
        <v>7500000</v>
      </c>
      <c r="F427" s="29">
        <f t="shared" si="2"/>
        <v>625</v>
      </c>
      <c r="G427" s="30">
        <f t="shared" si="3"/>
        <v>0.84299999999999997</v>
      </c>
    </row>
    <row r="428" spans="1:7" ht="14.25" customHeight="1">
      <c r="A428" s="12">
        <v>2010</v>
      </c>
      <c r="B428" s="12" t="s">
        <v>36</v>
      </c>
      <c r="C428" s="12" t="s">
        <v>73</v>
      </c>
      <c r="D428" s="12" t="s">
        <v>501</v>
      </c>
      <c r="E428" s="18">
        <v>416000</v>
      </c>
      <c r="F428" s="29">
        <f t="shared" si="2"/>
        <v>3859</v>
      </c>
      <c r="G428" s="30">
        <f t="shared" si="3"/>
        <v>6.3E-2</v>
      </c>
    </row>
    <row r="429" spans="1:7" ht="14.25" customHeight="1">
      <c r="A429" s="12">
        <v>2010</v>
      </c>
      <c r="B429" s="12" t="s">
        <v>36</v>
      </c>
      <c r="C429" s="12" t="s">
        <v>73</v>
      </c>
      <c r="D429" s="12" t="s">
        <v>502</v>
      </c>
      <c r="E429" s="18">
        <v>408500</v>
      </c>
      <c r="F429" s="29">
        <f t="shared" si="2"/>
        <v>4002</v>
      </c>
      <c r="G429" s="30">
        <f t="shared" si="3"/>
        <v>3.1E-2</v>
      </c>
    </row>
    <row r="430" spans="1:7" ht="14.25" customHeight="1">
      <c r="A430" s="12">
        <v>2010</v>
      </c>
      <c r="B430" s="12" t="s">
        <v>36</v>
      </c>
      <c r="C430" s="12" t="s">
        <v>73</v>
      </c>
      <c r="D430" s="12" t="s">
        <v>503</v>
      </c>
      <c r="E430" s="18">
        <v>427500</v>
      </c>
      <c r="F430" s="29">
        <f t="shared" si="2"/>
        <v>3695</v>
      </c>
      <c r="G430" s="30">
        <f t="shared" si="3"/>
        <v>0.105</v>
      </c>
    </row>
    <row r="431" spans="1:7" ht="14.25" customHeight="1">
      <c r="A431" s="12">
        <v>2010</v>
      </c>
      <c r="B431" s="12" t="s">
        <v>36</v>
      </c>
      <c r="C431" s="12" t="s">
        <v>73</v>
      </c>
      <c r="D431" s="12" t="s">
        <v>504</v>
      </c>
      <c r="E431" s="18">
        <v>406500</v>
      </c>
      <c r="F431" s="29">
        <f t="shared" si="2"/>
        <v>4016</v>
      </c>
      <c r="G431" s="30">
        <f t="shared" si="3"/>
        <v>2.7E-2</v>
      </c>
    </row>
    <row r="432" spans="1:7" ht="14.25" customHeight="1">
      <c r="A432" s="12">
        <v>2010</v>
      </c>
      <c r="B432" s="12" t="s">
        <v>36</v>
      </c>
      <c r="C432" s="12" t="s">
        <v>73</v>
      </c>
      <c r="D432" s="12" t="s">
        <v>505</v>
      </c>
      <c r="E432" s="18">
        <v>440000</v>
      </c>
      <c r="F432" s="29">
        <f t="shared" si="2"/>
        <v>3615</v>
      </c>
      <c r="G432" s="30">
        <f t="shared" si="3"/>
        <v>0.122</v>
      </c>
    </row>
    <row r="433" spans="1:7" ht="14.25" customHeight="1">
      <c r="A433" s="12">
        <v>2010</v>
      </c>
      <c r="B433" s="12" t="s">
        <v>36</v>
      </c>
      <c r="C433" s="12" t="s">
        <v>73</v>
      </c>
      <c r="D433" s="12" t="s">
        <v>506</v>
      </c>
      <c r="E433" s="18">
        <v>4500000</v>
      </c>
      <c r="F433" s="29">
        <f t="shared" si="2"/>
        <v>1060</v>
      </c>
      <c r="G433" s="30">
        <f t="shared" si="3"/>
        <v>0.73599999999999999</v>
      </c>
    </row>
    <row r="434" spans="1:7" ht="14.25" customHeight="1">
      <c r="A434" s="12">
        <v>2010</v>
      </c>
      <c r="B434" s="12" t="s">
        <v>36</v>
      </c>
      <c r="C434" s="12" t="s">
        <v>73</v>
      </c>
      <c r="D434" s="12" t="s">
        <v>507</v>
      </c>
      <c r="E434" s="18">
        <v>420000</v>
      </c>
      <c r="F434" s="29">
        <f t="shared" si="2"/>
        <v>3776</v>
      </c>
      <c r="G434" s="30">
        <f t="shared" si="3"/>
        <v>8.1000000000000003E-2</v>
      </c>
    </row>
    <row r="435" spans="1:7" ht="14.25" customHeight="1">
      <c r="A435" s="12">
        <v>2010</v>
      </c>
      <c r="B435" s="12" t="s">
        <v>36</v>
      </c>
      <c r="C435" s="12" t="s">
        <v>73</v>
      </c>
      <c r="D435" s="12" t="s">
        <v>508</v>
      </c>
      <c r="E435" s="18">
        <v>12750000</v>
      </c>
      <c r="F435" s="29">
        <f t="shared" si="2"/>
        <v>287</v>
      </c>
      <c r="G435" s="30">
        <f t="shared" si="3"/>
        <v>0.93</v>
      </c>
    </row>
    <row r="436" spans="1:7" ht="14.25" customHeight="1">
      <c r="A436" s="12">
        <v>2010</v>
      </c>
      <c r="B436" s="12" t="s">
        <v>36</v>
      </c>
      <c r="C436" s="12" t="s">
        <v>73</v>
      </c>
      <c r="D436" s="12" t="s">
        <v>509</v>
      </c>
      <c r="E436" s="18">
        <v>900000</v>
      </c>
      <c r="F436" s="29">
        <f t="shared" si="2"/>
        <v>2282</v>
      </c>
      <c r="G436" s="30">
        <f t="shared" si="3"/>
        <v>0.44</v>
      </c>
    </row>
    <row r="437" spans="1:7" ht="14.25" customHeight="1">
      <c r="A437" s="12">
        <v>2010</v>
      </c>
      <c r="B437" s="12" t="s">
        <v>36</v>
      </c>
      <c r="C437" s="12" t="s">
        <v>73</v>
      </c>
      <c r="D437" s="12" t="s">
        <v>510</v>
      </c>
      <c r="E437" s="18">
        <v>950000</v>
      </c>
      <c r="F437" s="29">
        <f t="shared" si="2"/>
        <v>2251</v>
      </c>
      <c r="G437" s="30">
        <f t="shared" si="3"/>
        <v>0.45200000000000001</v>
      </c>
    </row>
    <row r="438" spans="1:7" ht="14.25" customHeight="1">
      <c r="A438" s="12">
        <v>2010</v>
      </c>
      <c r="B438" s="12" t="s">
        <v>36</v>
      </c>
      <c r="C438" s="12" t="s">
        <v>73</v>
      </c>
      <c r="D438" s="12" t="s">
        <v>511</v>
      </c>
      <c r="E438" s="18">
        <v>2750000</v>
      </c>
      <c r="F438" s="29">
        <f t="shared" si="2"/>
        <v>1487</v>
      </c>
      <c r="G438" s="30">
        <f t="shared" si="3"/>
        <v>0.63300000000000001</v>
      </c>
    </row>
    <row r="439" spans="1:7" ht="14.25" customHeight="1">
      <c r="A439" s="12">
        <v>2010</v>
      </c>
      <c r="B439" s="12" t="s">
        <v>36</v>
      </c>
      <c r="C439" s="12" t="s">
        <v>73</v>
      </c>
      <c r="D439" s="12" t="s">
        <v>512</v>
      </c>
      <c r="E439" s="18">
        <v>8800276</v>
      </c>
      <c r="F439" s="29">
        <f t="shared" si="2"/>
        <v>530</v>
      </c>
      <c r="G439" s="30">
        <f t="shared" si="3"/>
        <v>0.872</v>
      </c>
    </row>
    <row r="440" spans="1:7" ht="14.25" customHeight="1">
      <c r="A440" s="12">
        <v>2010</v>
      </c>
      <c r="B440" s="12" t="s">
        <v>36</v>
      </c>
      <c r="C440" s="12" t="s">
        <v>73</v>
      </c>
      <c r="D440" s="12" t="s">
        <v>513</v>
      </c>
      <c r="E440" s="18">
        <v>1900000</v>
      </c>
      <c r="F440" s="29">
        <f t="shared" si="2"/>
        <v>1773</v>
      </c>
      <c r="G440" s="30">
        <f t="shared" si="3"/>
        <v>0.56899999999999995</v>
      </c>
    </row>
    <row r="441" spans="1:7" ht="14.25" customHeight="1">
      <c r="A441" s="12">
        <v>2010</v>
      </c>
      <c r="B441" s="12" t="s">
        <v>37</v>
      </c>
      <c r="C441" s="12" t="s">
        <v>127</v>
      </c>
      <c r="D441" s="12" t="s">
        <v>514</v>
      </c>
      <c r="E441" s="18">
        <v>3000000</v>
      </c>
      <c r="F441" s="29">
        <f t="shared" si="2"/>
        <v>1398</v>
      </c>
      <c r="G441" s="30">
        <f t="shared" si="3"/>
        <v>0.64700000000000002</v>
      </c>
    </row>
    <row r="442" spans="1:7" ht="14.25" customHeight="1">
      <c r="A442" s="12">
        <v>2010</v>
      </c>
      <c r="B442" s="12" t="s">
        <v>37</v>
      </c>
      <c r="C442" s="12" t="s">
        <v>127</v>
      </c>
      <c r="D442" s="12" t="s">
        <v>515</v>
      </c>
      <c r="E442" s="18">
        <v>750000</v>
      </c>
      <c r="F442" s="29">
        <f t="shared" si="2"/>
        <v>2413</v>
      </c>
      <c r="G442" s="30">
        <f t="shared" si="3"/>
        <v>0.40600000000000003</v>
      </c>
    </row>
    <row r="443" spans="1:7" ht="14.25" customHeight="1">
      <c r="A443" s="12">
        <v>2010</v>
      </c>
      <c r="B443" s="12" t="s">
        <v>37</v>
      </c>
      <c r="C443" s="12" t="s">
        <v>127</v>
      </c>
      <c r="D443" s="12" t="s">
        <v>516</v>
      </c>
      <c r="E443" s="18">
        <v>400000</v>
      </c>
      <c r="F443" s="29">
        <f t="shared" si="2"/>
        <v>4094</v>
      </c>
      <c r="G443" s="30">
        <f t="shared" si="3"/>
        <v>0</v>
      </c>
    </row>
    <row r="444" spans="1:7" ht="14.25" customHeight="1">
      <c r="A444" s="12">
        <v>2010</v>
      </c>
      <c r="B444" s="12" t="s">
        <v>37</v>
      </c>
      <c r="C444" s="12" t="s">
        <v>127</v>
      </c>
      <c r="D444" s="12" t="s">
        <v>517</v>
      </c>
      <c r="E444" s="18">
        <v>400000</v>
      </c>
      <c r="F444" s="29">
        <f t="shared" si="2"/>
        <v>4094</v>
      </c>
      <c r="G444" s="30">
        <f t="shared" si="3"/>
        <v>0</v>
      </c>
    </row>
    <row r="445" spans="1:7" ht="14.25" customHeight="1">
      <c r="A445" s="12">
        <v>2010</v>
      </c>
      <c r="B445" s="12" t="s">
        <v>37</v>
      </c>
      <c r="C445" s="12" t="s">
        <v>127</v>
      </c>
      <c r="D445" s="12" t="s">
        <v>518</v>
      </c>
      <c r="E445" s="18">
        <v>437500</v>
      </c>
      <c r="F445" s="29">
        <f t="shared" si="2"/>
        <v>3637</v>
      </c>
      <c r="G445" s="30">
        <f t="shared" si="3"/>
        <v>0.11899999999999999</v>
      </c>
    </row>
    <row r="446" spans="1:7" ht="14.25" customHeight="1">
      <c r="A446" s="12">
        <v>2010</v>
      </c>
      <c r="B446" s="12" t="s">
        <v>37</v>
      </c>
      <c r="C446" s="12" t="s">
        <v>127</v>
      </c>
      <c r="D446" s="12" t="s">
        <v>519</v>
      </c>
      <c r="E446" s="18">
        <v>900000</v>
      </c>
      <c r="F446" s="29">
        <f t="shared" si="2"/>
        <v>2282</v>
      </c>
      <c r="G446" s="30">
        <f t="shared" si="3"/>
        <v>0.44</v>
      </c>
    </row>
    <row r="447" spans="1:7" ht="14.25" customHeight="1">
      <c r="A447" s="12">
        <v>2010</v>
      </c>
      <c r="B447" s="12" t="s">
        <v>37</v>
      </c>
      <c r="C447" s="12" t="s">
        <v>127</v>
      </c>
      <c r="D447" s="12" t="s">
        <v>520</v>
      </c>
      <c r="E447" s="18">
        <v>2000000</v>
      </c>
      <c r="F447" s="29">
        <f t="shared" si="2"/>
        <v>1706</v>
      </c>
      <c r="G447" s="30">
        <f t="shared" si="3"/>
        <v>0.57299999999999995</v>
      </c>
    </row>
    <row r="448" spans="1:7" ht="14.25" customHeight="1">
      <c r="A448" s="12">
        <v>2010</v>
      </c>
      <c r="B448" s="12" t="s">
        <v>37</v>
      </c>
      <c r="C448" s="12" t="s">
        <v>127</v>
      </c>
      <c r="D448" s="12" t="s">
        <v>521</v>
      </c>
      <c r="E448" s="18">
        <v>9416666</v>
      </c>
      <c r="F448" s="29">
        <f t="shared" si="2"/>
        <v>490</v>
      </c>
      <c r="G448" s="30">
        <f t="shared" si="3"/>
        <v>0.88100000000000001</v>
      </c>
    </row>
    <row r="449" spans="1:7" ht="14.25" customHeight="1">
      <c r="A449" s="12">
        <v>2010</v>
      </c>
      <c r="B449" s="12" t="s">
        <v>37</v>
      </c>
      <c r="C449" s="12" t="s">
        <v>127</v>
      </c>
      <c r="D449" s="12" t="s">
        <v>522</v>
      </c>
      <c r="E449" s="18">
        <v>417500</v>
      </c>
      <c r="F449" s="29">
        <f t="shared" si="2"/>
        <v>3833</v>
      </c>
      <c r="G449" s="30">
        <f t="shared" si="3"/>
        <v>7.1999999999999995E-2</v>
      </c>
    </row>
    <row r="450" spans="1:7" ht="14.25" customHeight="1">
      <c r="A450" s="12">
        <v>2010</v>
      </c>
      <c r="B450" s="12" t="s">
        <v>37</v>
      </c>
      <c r="C450" s="12" t="s">
        <v>127</v>
      </c>
      <c r="D450" s="12" t="s">
        <v>523</v>
      </c>
      <c r="E450" s="18">
        <v>3150000</v>
      </c>
      <c r="F450" s="29">
        <f t="shared" si="2"/>
        <v>1372</v>
      </c>
      <c r="G450" s="30">
        <f t="shared" si="3"/>
        <v>0.66700000000000004</v>
      </c>
    </row>
    <row r="451" spans="1:7" ht="14.25" customHeight="1">
      <c r="A451" s="12">
        <v>2010</v>
      </c>
      <c r="B451" s="12" t="s">
        <v>37</v>
      </c>
      <c r="C451" s="12" t="s">
        <v>127</v>
      </c>
      <c r="D451" s="12" t="s">
        <v>524</v>
      </c>
      <c r="E451" s="18">
        <v>5100000</v>
      </c>
      <c r="F451" s="29">
        <f t="shared" si="2"/>
        <v>943</v>
      </c>
      <c r="G451" s="30">
        <f t="shared" si="3"/>
        <v>0.77100000000000002</v>
      </c>
    </row>
    <row r="452" spans="1:7" ht="14.25" customHeight="1">
      <c r="A452" s="12">
        <v>2010</v>
      </c>
      <c r="B452" s="12" t="s">
        <v>37</v>
      </c>
      <c r="C452" s="12" t="s">
        <v>127</v>
      </c>
      <c r="D452" s="12" t="s">
        <v>525</v>
      </c>
      <c r="E452" s="18">
        <v>1450000</v>
      </c>
      <c r="F452" s="29">
        <f t="shared" si="2"/>
        <v>1957</v>
      </c>
      <c r="G452" s="30">
        <f t="shared" si="3"/>
        <v>0.52500000000000002</v>
      </c>
    </row>
    <row r="453" spans="1:7" ht="14.25" customHeight="1">
      <c r="A453" s="12">
        <v>2010</v>
      </c>
      <c r="B453" s="12" t="s">
        <v>37</v>
      </c>
      <c r="C453" s="12" t="s">
        <v>127</v>
      </c>
      <c r="D453" s="12" t="s">
        <v>526</v>
      </c>
      <c r="E453" s="18">
        <v>5000000</v>
      </c>
      <c r="F453" s="29">
        <f t="shared" si="2"/>
        <v>956</v>
      </c>
      <c r="G453" s="30">
        <f t="shared" si="3"/>
        <v>0.75600000000000001</v>
      </c>
    </row>
    <row r="454" spans="1:7" ht="14.25" customHeight="1">
      <c r="A454" s="12">
        <v>2010</v>
      </c>
      <c r="B454" s="12" t="s">
        <v>37</v>
      </c>
      <c r="C454" s="12" t="s">
        <v>127</v>
      </c>
      <c r="D454" s="12" t="s">
        <v>527</v>
      </c>
      <c r="E454" s="18">
        <v>4100000</v>
      </c>
      <c r="F454" s="29">
        <f t="shared" si="2"/>
        <v>1145</v>
      </c>
      <c r="G454" s="30">
        <f t="shared" si="3"/>
        <v>0.72099999999999997</v>
      </c>
    </row>
    <row r="455" spans="1:7" ht="14.25" customHeight="1">
      <c r="A455" s="12">
        <v>2010</v>
      </c>
      <c r="B455" s="12" t="s">
        <v>37</v>
      </c>
      <c r="C455" s="12" t="s">
        <v>127</v>
      </c>
      <c r="D455" s="12" t="s">
        <v>528</v>
      </c>
      <c r="E455" s="18">
        <v>1600000</v>
      </c>
      <c r="F455" s="29">
        <f t="shared" si="2"/>
        <v>1858</v>
      </c>
      <c r="G455" s="30">
        <f t="shared" si="3"/>
        <v>0.54600000000000004</v>
      </c>
    </row>
    <row r="456" spans="1:7" ht="14.25" customHeight="1">
      <c r="A456" s="12">
        <v>2010</v>
      </c>
      <c r="B456" s="12" t="s">
        <v>37</v>
      </c>
      <c r="C456" s="12" t="s">
        <v>127</v>
      </c>
      <c r="D456" s="12" t="s">
        <v>529</v>
      </c>
      <c r="E456" s="18">
        <v>12500000</v>
      </c>
      <c r="F456" s="29">
        <f t="shared" si="2"/>
        <v>292</v>
      </c>
      <c r="G456" s="30">
        <f t="shared" si="3"/>
        <v>0.92600000000000005</v>
      </c>
    </row>
    <row r="457" spans="1:7" ht="14.25" customHeight="1">
      <c r="A457" s="12">
        <v>2010</v>
      </c>
      <c r="B457" s="12" t="s">
        <v>37</v>
      </c>
      <c r="C457" s="12" t="s">
        <v>127</v>
      </c>
      <c r="D457" s="12" t="s">
        <v>530</v>
      </c>
      <c r="E457" s="18">
        <v>430000</v>
      </c>
      <c r="F457" s="29">
        <f t="shared" si="2"/>
        <v>3675</v>
      </c>
      <c r="G457" s="30">
        <f t="shared" si="3"/>
        <v>0.11</v>
      </c>
    </row>
    <row r="458" spans="1:7" ht="14.25" customHeight="1">
      <c r="A458" s="12">
        <v>2010</v>
      </c>
      <c r="B458" s="12" t="s">
        <v>37</v>
      </c>
      <c r="C458" s="12" t="s">
        <v>127</v>
      </c>
      <c r="D458" s="12" t="s">
        <v>531</v>
      </c>
      <c r="E458" s="18">
        <v>412500</v>
      </c>
      <c r="F458" s="29">
        <f t="shared" si="2"/>
        <v>3967</v>
      </c>
      <c r="G458" s="30">
        <f t="shared" si="3"/>
        <v>3.7999999999999999E-2</v>
      </c>
    </row>
    <row r="459" spans="1:7" ht="14.25" customHeight="1">
      <c r="A459" s="12">
        <v>2010</v>
      </c>
      <c r="B459" s="12" t="s">
        <v>37</v>
      </c>
      <c r="C459" s="12" t="s">
        <v>127</v>
      </c>
      <c r="D459" s="12" t="s">
        <v>532</v>
      </c>
      <c r="E459" s="18">
        <v>15000000</v>
      </c>
      <c r="F459" s="29">
        <f t="shared" si="2"/>
        <v>171</v>
      </c>
      <c r="G459" s="30">
        <f t="shared" si="3"/>
        <v>0.95299999999999996</v>
      </c>
    </row>
    <row r="460" spans="1:7" ht="14.25" customHeight="1">
      <c r="A460" s="12">
        <v>2010</v>
      </c>
      <c r="B460" s="12" t="s">
        <v>37</v>
      </c>
      <c r="C460" s="12" t="s">
        <v>127</v>
      </c>
      <c r="D460" s="12" t="s">
        <v>533</v>
      </c>
      <c r="E460" s="18">
        <v>11250000</v>
      </c>
      <c r="F460" s="29">
        <f t="shared" si="2"/>
        <v>365</v>
      </c>
      <c r="G460" s="30">
        <f t="shared" si="3"/>
        <v>0.91100000000000003</v>
      </c>
    </row>
    <row r="461" spans="1:7" ht="14.25" customHeight="1">
      <c r="A461" s="12">
        <v>2010</v>
      </c>
      <c r="B461" s="12" t="s">
        <v>37</v>
      </c>
      <c r="C461" s="12" t="s">
        <v>127</v>
      </c>
      <c r="D461" s="12" t="s">
        <v>534</v>
      </c>
      <c r="E461" s="18">
        <v>625000</v>
      </c>
      <c r="F461" s="29">
        <f t="shared" si="2"/>
        <v>2516</v>
      </c>
      <c r="G461" s="30">
        <f t="shared" si="3"/>
        <v>0.39</v>
      </c>
    </row>
    <row r="462" spans="1:7" ht="14.25" customHeight="1">
      <c r="A462" s="12">
        <v>2010</v>
      </c>
      <c r="B462" s="12" t="s">
        <v>37</v>
      </c>
      <c r="C462" s="12" t="s">
        <v>127</v>
      </c>
      <c r="D462" s="12" t="s">
        <v>535</v>
      </c>
      <c r="E462" s="18">
        <v>7000000</v>
      </c>
      <c r="F462" s="29">
        <f t="shared" si="2"/>
        <v>681</v>
      </c>
      <c r="G462" s="30">
        <f t="shared" si="3"/>
        <v>0.82599999999999996</v>
      </c>
    </row>
    <row r="463" spans="1:7" ht="14.25" customHeight="1">
      <c r="A463" s="12">
        <v>2010</v>
      </c>
      <c r="B463" s="12" t="s">
        <v>37</v>
      </c>
      <c r="C463" s="12" t="s">
        <v>127</v>
      </c>
      <c r="D463" s="12" t="s">
        <v>536</v>
      </c>
      <c r="E463" s="18">
        <v>4000000</v>
      </c>
      <c r="F463" s="29">
        <f t="shared" si="2"/>
        <v>1155</v>
      </c>
      <c r="G463" s="30">
        <f t="shared" si="3"/>
        <v>0.70799999999999996</v>
      </c>
    </row>
    <row r="464" spans="1:7" ht="14.25" customHeight="1">
      <c r="A464" s="12">
        <v>2010</v>
      </c>
      <c r="B464" s="12" t="s">
        <v>37</v>
      </c>
      <c r="C464" s="12" t="s">
        <v>127</v>
      </c>
      <c r="D464" s="12" t="s">
        <v>537</v>
      </c>
      <c r="E464" s="18">
        <v>2900000</v>
      </c>
      <c r="F464" s="29">
        <f t="shared" si="2"/>
        <v>1468</v>
      </c>
      <c r="G464" s="30">
        <f t="shared" si="3"/>
        <v>0.64300000000000002</v>
      </c>
    </row>
    <row r="465" spans="1:7" ht="14.25" customHeight="1">
      <c r="A465" s="12">
        <v>2010</v>
      </c>
      <c r="B465" s="12" t="s">
        <v>37</v>
      </c>
      <c r="C465" s="12" t="s">
        <v>127</v>
      </c>
      <c r="D465" s="12" t="s">
        <v>538</v>
      </c>
      <c r="E465" s="18">
        <v>470000</v>
      </c>
      <c r="F465" s="29">
        <f t="shared" si="2"/>
        <v>3549</v>
      </c>
      <c r="G465" s="30">
        <f t="shared" si="3"/>
        <v>0.14000000000000001</v>
      </c>
    </row>
    <row r="466" spans="1:7" ht="14.25" customHeight="1">
      <c r="A466" s="12">
        <v>2010</v>
      </c>
      <c r="B466" s="12" t="s">
        <v>37</v>
      </c>
      <c r="C466" s="12" t="s">
        <v>127</v>
      </c>
      <c r="D466" s="12" t="s">
        <v>539</v>
      </c>
      <c r="E466" s="18">
        <v>750000</v>
      </c>
      <c r="F466" s="29">
        <f t="shared" si="2"/>
        <v>2413</v>
      </c>
      <c r="G466" s="30">
        <f t="shared" si="3"/>
        <v>0.40600000000000003</v>
      </c>
    </row>
    <row r="467" spans="1:7" ht="14.25" customHeight="1">
      <c r="A467" s="12">
        <v>2010</v>
      </c>
      <c r="B467" s="12" t="s">
        <v>37</v>
      </c>
      <c r="C467" s="12" t="s">
        <v>127</v>
      </c>
      <c r="D467" s="12" t="s">
        <v>540</v>
      </c>
      <c r="E467" s="18">
        <v>1500000</v>
      </c>
      <c r="F467" s="29">
        <f t="shared" si="2"/>
        <v>1886</v>
      </c>
      <c r="G467" s="30">
        <f t="shared" si="3"/>
        <v>0.52800000000000002</v>
      </c>
    </row>
    <row r="468" spans="1:7" ht="14.25" customHeight="1">
      <c r="A468" s="12">
        <v>2010</v>
      </c>
      <c r="B468" s="12" t="s">
        <v>37</v>
      </c>
      <c r="C468" s="12" t="s">
        <v>127</v>
      </c>
      <c r="D468" s="12" t="s">
        <v>541</v>
      </c>
      <c r="E468" s="18">
        <v>2600000</v>
      </c>
      <c r="F468" s="29">
        <f t="shared" si="2"/>
        <v>1541</v>
      </c>
      <c r="G468" s="30">
        <f t="shared" si="3"/>
        <v>0.626</v>
      </c>
    </row>
    <row r="469" spans="1:7" ht="14.25" customHeight="1">
      <c r="A469" s="12">
        <v>2010</v>
      </c>
      <c r="B469" s="12" t="s">
        <v>38</v>
      </c>
      <c r="C469" s="12" t="s">
        <v>127</v>
      </c>
      <c r="D469" s="12" t="s">
        <v>542</v>
      </c>
      <c r="E469" s="18">
        <v>435650</v>
      </c>
      <c r="F469" s="29">
        <f t="shared" si="2"/>
        <v>3648</v>
      </c>
      <c r="G469" s="30">
        <f t="shared" si="3"/>
        <v>0.11700000000000001</v>
      </c>
    </row>
    <row r="470" spans="1:7" ht="14.25" customHeight="1">
      <c r="A470" s="12">
        <v>2010</v>
      </c>
      <c r="B470" s="12" t="s">
        <v>38</v>
      </c>
      <c r="C470" s="12" t="s">
        <v>127</v>
      </c>
      <c r="D470" s="12" t="s">
        <v>543</v>
      </c>
      <c r="E470" s="18">
        <v>16500000</v>
      </c>
      <c r="F470" s="29">
        <f t="shared" si="2"/>
        <v>119</v>
      </c>
      <c r="G470" s="30">
        <f t="shared" si="3"/>
        <v>0.97</v>
      </c>
    </row>
    <row r="471" spans="1:7" ht="14.25" customHeight="1">
      <c r="A471" s="12">
        <v>2010</v>
      </c>
      <c r="B471" s="12" t="s">
        <v>38</v>
      </c>
      <c r="C471" s="12" t="s">
        <v>127</v>
      </c>
      <c r="D471" s="12" t="s">
        <v>544</v>
      </c>
      <c r="E471" s="18">
        <v>9000000</v>
      </c>
      <c r="F471" s="29">
        <f t="shared" si="2"/>
        <v>503</v>
      </c>
      <c r="G471" s="30">
        <f t="shared" si="3"/>
        <v>0.872</v>
      </c>
    </row>
    <row r="472" spans="1:7" ht="14.25" customHeight="1">
      <c r="A472" s="12">
        <v>2010</v>
      </c>
      <c r="B472" s="12" t="s">
        <v>38</v>
      </c>
      <c r="C472" s="12" t="s">
        <v>127</v>
      </c>
      <c r="D472" s="12" t="s">
        <v>545</v>
      </c>
      <c r="E472" s="18">
        <v>410800</v>
      </c>
      <c r="F472" s="29">
        <f t="shared" si="2"/>
        <v>3980</v>
      </c>
      <c r="G472" s="30">
        <f t="shared" si="3"/>
        <v>3.6999999999999998E-2</v>
      </c>
    </row>
    <row r="473" spans="1:7" ht="14.25" customHeight="1">
      <c r="A473" s="12">
        <v>2010</v>
      </c>
      <c r="B473" s="12" t="s">
        <v>38</v>
      </c>
      <c r="C473" s="12" t="s">
        <v>127</v>
      </c>
      <c r="D473" s="12" t="s">
        <v>546</v>
      </c>
      <c r="E473" s="18">
        <v>487975</v>
      </c>
      <c r="F473" s="29">
        <f t="shared" si="2"/>
        <v>3342</v>
      </c>
      <c r="G473" s="30">
        <f t="shared" si="3"/>
        <v>0.191</v>
      </c>
    </row>
    <row r="474" spans="1:7" ht="14.25" customHeight="1">
      <c r="A474" s="12">
        <v>2010</v>
      </c>
      <c r="B474" s="12" t="s">
        <v>38</v>
      </c>
      <c r="C474" s="12" t="s">
        <v>127</v>
      </c>
      <c r="D474" s="12" t="s">
        <v>547</v>
      </c>
      <c r="E474" s="18">
        <v>452500</v>
      </c>
      <c r="F474" s="29">
        <f t="shared" si="2"/>
        <v>3576</v>
      </c>
      <c r="G474" s="30">
        <f t="shared" si="3"/>
        <v>0.13400000000000001</v>
      </c>
    </row>
    <row r="475" spans="1:7" ht="14.25" customHeight="1">
      <c r="A475" s="12">
        <v>2010</v>
      </c>
      <c r="B475" s="12" t="s">
        <v>38</v>
      </c>
      <c r="C475" s="12" t="s">
        <v>127</v>
      </c>
      <c r="D475" s="12" t="s">
        <v>548</v>
      </c>
      <c r="E475" s="18">
        <v>5500000</v>
      </c>
      <c r="F475" s="29">
        <f t="shared" si="2"/>
        <v>866</v>
      </c>
      <c r="G475" s="30">
        <f t="shared" si="3"/>
        <v>0.78100000000000003</v>
      </c>
    </row>
    <row r="476" spans="1:7" ht="14.25" customHeight="1">
      <c r="A476" s="12">
        <v>2010</v>
      </c>
      <c r="B476" s="12" t="s">
        <v>38</v>
      </c>
      <c r="C476" s="12" t="s">
        <v>127</v>
      </c>
      <c r="D476" s="12" t="s">
        <v>549</v>
      </c>
      <c r="E476" s="18">
        <v>447000</v>
      </c>
      <c r="F476" s="29">
        <f t="shared" si="2"/>
        <v>3592</v>
      </c>
      <c r="G476" s="30">
        <f t="shared" si="3"/>
        <v>0.13100000000000001</v>
      </c>
    </row>
    <row r="477" spans="1:7" ht="14.25" customHeight="1">
      <c r="A477" s="12">
        <v>2010</v>
      </c>
      <c r="B477" s="12" t="s">
        <v>38</v>
      </c>
      <c r="C477" s="12" t="s">
        <v>127</v>
      </c>
      <c r="D477" s="12" t="s">
        <v>550</v>
      </c>
      <c r="E477" s="18">
        <v>22600000</v>
      </c>
      <c r="F477" s="29">
        <f t="shared" si="2"/>
        <v>31</v>
      </c>
      <c r="G477" s="30">
        <f t="shared" si="3"/>
        <v>0.99199999999999999</v>
      </c>
    </row>
    <row r="478" spans="1:7" ht="14.25" customHeight="1">
      <c r="A478" s="12">
        <v>2010</v>
      </c>
      <c r="B478" s="12" t="s">
        <v>38</v>
      </c>
      <c r="C478" s="12" t="s">
        <v>127</v>
      </c>
      <c r="D478" s="12" t="s">
        <v>551</v>
      </c>
      <c r="E478" s="18">
        <v>5500000</v>
      </c>
      <c r="F478" s="29">
        <f t="shared" si="2"/>
        <v>866</v>
      </c>
      <c r="G478" s="30">
        <f t="shared" si="3"/>
        <v>0.78100000000000003</v>
      </c>
    </row>
    <row r="479" spans="1:7" ht="14.25" customHeight="1">
      <c r="A479" s="12">
        <v>2010</v>
      </c>
      <c r="B479" s="12" t="s">
        <v>38</v>
      </c>
      <c r="C479" s="12" t="s">
        <v>127</v>
      </c>
      <c r="D479" s="12" t="s">
        <v>552</v>
      </c>
      <c r="E479" s="18">
        <v>4000000</v>
      </c>
      <c r="F479" s="29">
        <f t="shared" si="2"/>
        <v>1155</v>
      </c>
      <c r="G479" s="30">
        <f t="shared" si="3"/>
        <v>0.70799999999999996</v>
      </c>
    </row>
    <row r="480" spans="1:7" ht="14.25" customHeight="1">
      <c r="A480" s="12">
        <v>2010</v>
      </c>
      <c r="B480" s="12" t="s">
        <v>38</v>
      </c>
      <c r="C480" s="12" t="s">
        <v>127</v>
      </c>
      <c r="D480" s="12" t="s">
        <v>553</v>
      </c>
      <c r="E480" s="18">
        <v>850000</v>
      </c>
      <c r="F480" s="29">
        <f t="shared" si="2"/>
        <v>2330</v>
      </c>
      <c r="G480" s="30">
        <f t="shared" si="3"/>
        <v>0.42899999999999999</v>
      </c>
    </row>
    <row r="481" spans="1:7" ht="14.25" customHeight="1">
      <c r="A481" s="12">
        <v>2010</v>
      </c>
      <c r="B481" s="12" t="s">
        <v>38</v>
      </c>
      <c r="C481" s="12" t="s">
        <v>127</v>
      </c>
      <c r="D481" s="12" t="s">
        <v>554</v>
      </c>
      <c r="E481" s="18">
        <v>1200000</v>
      </c>
      <c r="F481" s="29">
        <f t="shared" si="2"/>
        <v>2069</v>
      </c>
      <c r="G481" s="30">
        <f t="shared" si="3"/>
        <v>0.49399999999999999</v>
      </c>
    </row>
    <row r="482" spans="1:7" ht="14.25" customHeight="1">
      <c r="A482" s="12">
        <v>2010</v>
      </c>
      <c r="B482" s="12" t="s">
        <v>38</v>
      </c>
      <c r="C482" s="12" t="s">
        <v>127</v>
      </c>
      <c r="D482" s="12" t="s">
        <v>555</v>
      </c>
      <c r="E482" s="18">
        <v>412100</v>
      </c>
      <c r="F482" s="29">
        <f t="shared" si="2"/>
        <v>3975</v>
      </c>
      <c r="G482" s="30">
        <f t="shared" si="3"/>
        <v>3.7999999999999999E-2</v>
      </c>
    </row>
    <row r="483" spans="1:7" ht="14.25" customHeight="1">
      <c r="A483" s="12">
        <v>2010</v>
      </c>
      <c r="B483" s="12" t="s">
        <v>38</v>
      </c>
      <c r="C483" s="12" t="s">
        <v>127</v>
      </c>
      <c r="D483" s="12" t="s">
        <v>556</v>
      </c>
      <c r="E483" s="18">
        <v>11750000</v>
      </c>
      <c r="F483" s="29">
        <f t="shared" si="2"/>
        <v>350</v>
      </c>
      <c r="G483" s="30">
        <f t="shared" si="3"/>
        <v>0.91500000000000004</v>
      </c>
    </row>
    <row r="484" spans="1:7" ht="14.25" customHeight="1">
      <c r="A484" s="12">
        <v>2010</v>
      </c>
      <c r="B484" s="12" t="s">
        <v>38</v>
      </c>
      <c r="C484" s="12" t="s">
        <v>127</v>
      </c>
      <c r="D484" s="12" t="s">
        <v>557</v>
      </c>
      <c r="E484" s="18">
        <v>13100000</v>
      </c>
      <c r="F484" s="29">
        <f t="shared" si="2"/>
        <v>257</v>
      </c>
      <c r="G484" s="30">
        <f t="shared" si="3"/>
        <v>0.93700000000000006</v>
      </c>
    </row>
    <row r="485" spans="1:7" ht="14.25" customHeight="1">
      <c r="A485" s="12">
        <v>2010</v>
      </c>
      <c r="B485" s="12" t="s">
        <v>38</v>
      </c>
      <c r="C485" s="12" t="s">
        <v>127</v>
      </c>
      <c r="D485" s="12" t="s">
        <v>558</v>
      </c>
      <c r="E485" s="18">
        <v>15000000</v>
      </c>
      <c r="F485" s="29">
        <f t="shared" si="2"/>
        <v>171</v>
      </c>
      <c r="G485" s="30">
        <f t="shared" si="3"/>
        <v>0.95299999999999996</v>
      </c>
    </row>
    <row r="486" spans="1:7" ht="14.25" customHeight="1">
      <c r="A486" s="12">
        <v>2010</v>
      </c>
      <c r="B486" s="12" t="s">
        <v>38</v>
      </c>
      <c r="C486" s="12" t="s">
        <v>127</v>
      </c>
      <c r="D486" s="12" t="s">
        <v>559</v>
      </c>
      <c r="E486" s="18">
        <v>426650</v>
      </c>
      <c r="F486" s="29">
        <f t="shared" si="2"/>
        <v>3707</v>
      </c>
      <c r="G486" s="30">
        <f t="shared" si="3"/>
        <v>0.10299999999999999</v>
      </c>
    </row>
    <row r="487" spans="1:7" ht="14.25" customHeight="1">
      <c r="A487" s="12">
        <v>2010</v>
      </c>
      <c r="B487" s="12" t="s">
        <v>38</v>
      </c>
      <c r="C487" s="12" t="s">
        <v>127</v>
      </c>
      <c r="D487" s="12" t="s">
        <v>560</v>
      </c>
      <c r="E487" s="18">
        <v>33000000</v>
      </c>
      <c r="F487" s="29">
        <f t="shared" si="2"/>
        <v>1</v>
      </c>
      <c r="G487" s="30">
        <f t="shared" si="3"/>
        <v>1</v>
      </c>
    </row>
    <row r="488" spans="1:7" ht="14.25" customHeight="1">
      <c r="A488" s="12">
        <v>2010</v>
      </c>
      <c r="B488" s="12" t="s">
        <v>38</v>
      </c>
      <c r="C488" s="12" t="s">
        <v>127</v>
      </c>
      <c r="D488" s="12" t="s">
        <v>561</v>
      </c>
      <c r="E488" s="18">
        <v>24285714</v>
      </c>
      <c r="F488" s="29">
        <f t="shared" si="2"/>
        <v>11</v>
      </c>
      <c r="G488" s="30">
        <f t="shared" si="3"/>
        <v>0.997</v>
      </c>
    </row>
    <row r="489" spans="1:7" ht="14.25" customHeight="1">
      <c r="A489" s="12">
        <v>2010</v>
      </c>
      <c r="B489" s="12" t="s">
        <v>38</v>
      </c>
      <c r="C489" s="12" t="s">
        <v>127</v>
      </c>
      <c r="D489" s="12" t="s">
        <v>562</v>
      </c>
      <c r="E489" s="18">
        <v>6850000</v>
      </c>
      <c r="F489" s="29">
        <f t="shared" si="2"/>
        <v>724</v>
      </c>
      <c r="G489" s="30">
        <f t="shared" si="3"/>
        <v>0.82399999999999995</v>
      </c>
    </row>
    <row r="490" spans="1:7" ht="14.25" customHeight="1">
      <c r="A490" s="12">
        <v>2010</v>
      </c>
      <c r="B490" s="12" t="s">
        <v>38</v>
      </c>
      <c r="C490" s="12" t="s">
        <v>127</v>
      </c>
      <c r="D490" s="12" t="s">
        <v>563</v>
      </c>
      <c r="E490" s="18">
        <v>20625000</v>
      </c>
      <c r="F490" s="29">
        <f t="shared" si="2"/>
        <v>49</v>
      </c>
      <c r="G490" s="30">
        <f t="shared" si="3"/>
        <v>0.98799999999999999</v>
      </c>
    </row>
    <row r="491" spans="1:7" ht="14.25" customHeight="1">
      <c r="A491" s="12">
        <v>2010</v>
      </c>
      <c r="B491" s="12" t="s">
        <v>38</v>
      </c>
      <c r="C491" s="12" t="s">
        <v>127</v>
      </c>
      <c r="D491" s="12" t="s">
        <v>564</v>
      </c>
      <c r="E491" s="18">
        <v>900000</v>
      </c>
      <c r="F491" s="29">
        <f t="shared" si="2"/>
        <v>2282</v>
      </c>
      <c r="G491" s="30">
        <f t="shared" si="3"/>
        <v>0.44</v>
      </c>
    </row>
    <row r="492" spans="1:7" ht="14.25" customHeight="1">
      <c r="A492" s="12">
        <v>2010</v>
      </c>
      <c r="B492" s="12" t="s">
        <v>38</v>
      </c>
      <c r="C492" s="12" t="s">
        <v>127</v>
      </c>
      <c r="D492" s="12" t="s">
        <v>565</v>
      </c>
      <c r="E492" s="18">
        <v>11500000</v>
      </c>
      <c r="F492" s="29">
        <f t="shared" si="2"/>
        <v>357</v>
      </c>
      <c r="G492" s="30">
        <f t="shared" si="3"/>
        <v>0.91200000000000003</v>
      </c>
    </row>
    <row r="493" spans="1:7" ht="14.25" customHeight="1">
      <c r="A493" s="12">
        <v>2010</v>
      </c>
      <c r="B493" s="12" t="s">
        <v>38</v>
      </c>
      <c r="C493" s="12" t="s">
        <v>127</v>
      </c>
      <c r="D493" s="12" t="s">
        <v>566</v>
      </c>
      <c r="E493" s="18">
        <v>1100000</v>
      </c>
      <c r="F493" s="29">
        <f t="shared" si="2"/>
        <v>2113</v>
      </c>
      <c r="G493" s="30">
        <f t="shared" si="3"/>
        <v>0.48199999999999998</v>
      </c>
    </row>
    <row r="494" spans="1:7" ht="14.25" customHeight="1">
      <c r="A494" s="12">
        <v>2010</v>
      </c>
      <c r="B494" s="12" t="s">
        <v>39</v>
      </c>
      <c r="C494" s="12" t="s">
        <v>73</v>
      </c>
      <c r="D494" s="12" t="s">
        <v>567</v>
      </c>
      <c r="E494" s="18">
        <v>500000</v>
      </c>
      <c r="F494" s="29">
        <f t="shared" si="2"/>
        <v>3014</v>
      </c>
      <c r="G494" s="30">
        <f t="shared" si="3"/>
        <v>0.252</v>
      </c>
    </row>
    <row r="495" spans="1:7" ht="14.25" customHeight="1">
      <c r="A495" s="12">
        <v>2010</v>
      </c>
      <c r="B495" s="12" t="s">
        <v>39</v>
      </c>
      <c r="C495" s="12" t="s">
        <v>73</v>
      </c>
      <c r="D495" s="12" t="s">
        <v>568</v>
      </c>
      <c r="E495" s="18">
        <v>8625000</v>
      </c>
      <c r="F495" s="29">
        <f t="shared" si="2"/>
        <v>537</v>
      </c>
      <c r="G495" s="30">
        <f t="shared" si="3"/>
        <v>0.87</v>
      </c>
    </row>
    <row r="496" spans="1:7" ht="14.25" customHeight="1">
      <c r="A496" s="12">
        <v>2010</v>
      </c>
      <c r="B496" s="12" t="s">
        <v>39</v>
      </c>
      <c r="C496" s="12" t="s">
        <v>73</v>
      </c>
      <c r="D496" s="12" t="s">
        <v>569</v>
      </c>
      <c r="E496" s="18">
        <v>19401569</v>
      </c>
      <c r="F496" s="29">
        <f t="shared" si="2"/>
        <v>74</v>
      </c>
      <c r="G496" s="30">
        <f t="shared" si="3"/>
        <v>0.98199999999999998</v>
      </c>
    </row>
    <row r="497" spans="1:7" ht="14.25" customHeight="1">
      <c r="A497" s="12">
        <v>2010</v>
      </c>
      <c r="B497" s="12" t="s">
        <v>39</v>
      </c>
      <c r="C497" s="12" t="s">
        <v>73</v>
      </c>
      <c r="D497" s="12" t="s">
        <v>570</v>
      </c>
      <c r="E497" s="18">
        <v>750000</v>
      </c>
      <c r="F497" s="29">
        <f t="shared" si="2"/>
        <v>2413</v>
      </c>
      <c r="G497" s="30">
        <f t="shared" si="3"/>
        <v>0.40600000000000003</v>
      </c>
    </row>
    <row r="498" spans="1:7" ht="14.25" customHeight="1">
      <c r="A498" s="12">
        <v>2010</v>
      </c>
      <c r="B498" s="12" t="s">
        <v>39</v>
      </c>
      <c r="C498" s="12" t="s">
        <v>73</v>
      </c>
      <c r="D498" s="12" t="s">
        <v>571</v>
      </c>
      <c r="E498" s="18">
        <v>6250000</v>
      </c>
      <c r="F498" s="29">
        <f t="shared" si="2"/>
        <v>780</v>
      </c>
      <c r="G498" s="30">
        <f t="shared" si="3"/>
        <v>0.81</v>
      </c>
    </row>
    <row r="499" spans="1:7" ht="14.25" customHeight="1">
      <c r="A499" s="12">
        <v>2010</v>
      </c>
      <c r="B499" s="12" t="s">
        <v>39</v>
      </c>
      <c r="C499" s="12" t="s">
        <v>73</v>
      </c>
      <c r="D499" s="12" t="s">
        <v>572</v>
      </c>
      <c r="E499" s="18">
        <v>650000</v>
      </c>
      <c r="F499" s="29">
        <f t="shared" si="2"/>
        <v>2499</v>
      </c>
      <c r="G499" s="30">
        <f t="shared" si="3"/>
        <v>0.39200000000000002</v>
      </c>
    </row>
    <row r="500" spans="1:7" ht="14.25" customHeight="1">
      <c r="A500" s="12">
        <v>2010</v>
      </c>
      <c r="B500" s="12" t="s">
        <v>39</v>
      </c>
      <c r="C500" s="12" t="s">
        <v>73</v>
      </c>
      <c r="D500" s="12" t="s">
        <v>573</v>
      </c>
      <c r="E500" s="18">
        <v>1850000</v>
      </c>
      <c r="F500" s="29">
        <f t="shared" si="2"/>
        <v>1784</v>
      </c>
      <c r="G500" s="30">
        <f t="shared" si="3"/>
        <v>0.56699999999999995</v>
      </c>
    </row>
    <row r="501" spans="1:7" ht="14.25" customHeight="1">
      <c r="A501" s="12">
        <v>2010</v>
      </c>
      <c r="B501" s="12" t="s">
        <v>39</v>
      </c>
      <c r="C501" s="12" t="s">
        <v>73</v>
      </c>
      <c r="D501" s="12" t="s">
        <v>574</v>
      </c>
      <c r="E501" s="18">
        <v>1250000</v>
      </c>
      <c r="F501" s="29">
        <f t="shared" si="2"/>
        <v>2039</v>
      </c>
      <c r="G501" s="30">
        <f t="shared" si="3"/>
        <v>0.5</v>
      </c>
    </row>
    <row r="502" spans="1:7" ht="14.25" customHeight="1">
      <c r="A502" s="12">
        <v>2010</v>
      </c>
      <c r="B502" s="12" t="s">
        <v>39</v>
      </c>
      <c r="C502" s="12" t="s">
        <v>73</v>
      </c>
      <c r="D502" s="12" t="s">
        <v>575</v>
      </c>
      <c r="E502" s="18">
        <v>2900000</v>
      </c>
      <c r="F502" s="29">
        <f t="shared" si="2"/>
        <v>1468</v>
      </c>
      <c r="G502" s="30">
        <f t="shared" si="3"/>
        <v>0.64300000000000002</v>
      </c>
    </row>
    <row r="503" spans="1:7" ht="14.25" customHeight="1">
      <c r="A503" s="12">
        <v>2010</v>
      </c>
      <c r="B503" s="12" t="s">
        <v>39</v>
      </c>
      <c r="C503" s="12" t="s">
        <v>73</v>
      </c>
      <c r="D503" s="12" t="s">
        <v>576</v>
      </c>
      <c r="E503" s="18">
        <v>5000000</v>
      </c>
      <c r="F503" s="29">
        <f t="shared" si="2"/>
        <v>956</v>
      </c>
      <c r="G503" s="30">
        <f t="shared" si="3"/>
        <v>0.75600000000000001</v>
      </c>
    </row>
    <row r="504" spans="1:7" ht="14.25" customHeight="1">
      <c r="A504" s="12">
        <v>2010</v>
      </c>
      <c r="B504" s="12" t="s">
        <v>39</v>
      </c>
      <c r="C504" s="12" t="s">
        <v>73</v>
      </c>
      <c r="D504" s="12" t="s">
        <v>577</v>
      </c>
      <c r="E504" s="18">
        <v>975000</v>
      </c>
      <c r="F504" s="29">
        <f t="shared" si="2"/>
        <v>2243</v>
      </c>
      <c r="G504" s="30">
        <f t="shared" si="3"/>
        <v>0.45600000000000002</v>
      </c>
    </row>
    <row r="505" spans="1:7" ht="14.25" customHeight="1">
      <c r="A505" s="12">
        <v>2010</v>
      </c>
      <c r="B505" s="12" t="s">
        <v>39</v>
      </c>
      <c r="C505" s="12" t="s">
        <v>73</v>
      </c>
      <c r="D505" s="12" t="s">
        <v>578</v>
      </c>
      <c r="E505" s="18">
        <v>1250000</v>
      </c>
      <c r="F505" s="29">
        <f t="shared" si="2"/>
        <v>2039</v>
      </c>
      <c r="G505" s="30">
        <f t="shared" si="3"/>
        <v>0.5</v>
      </c>
    </row>
    <row r="506" spans="1:7" ht="14.25" customHeight="1">
      <c r="A506" s="12">
        <v>2010</v>
      </c>
      <c r="B506" s="12" t="s">
        <v>39</v>
      </c>
      <c r="C506" s="12" t="s">
        <v>73</v>
      </c>
      <c r="D506" s="12" t="s">
        <v>579</v>
      </c>
      <c r="E506" s="18">
        <v>900000</v>
      </c>
      <c r="F506" s="29">
        <f t="shared" si="2"/>
        <v>2282</v>
      </c>
      <c r="G506" s="30">
        <f t="shared" si="3"/>
        <v>0.44</v>
      </c>
    </row>
    <row r="507" spans="1:7" ht="14.25" customHeight="1">
      <c r="A507" s="12">
        <v>2010</v>
      </c>
      <c r="B507" s="12" t="s">
        <v>39</v>
      </c>
      <c r="C507" s="12" t="s">
        <v>73</v>
      </c>
      <c r="D507" s="12" t="s">
        <v>580</v>
      </c>
      <c r="E507" s="18">
        <v>3300000</v>
      </c>
      <c r="F507" s="29">
        <f t="shared" si="2"/>
        <v>1329</v>
      </c>
      <c r="G507" s="30">
        <f t="shared" si="3"/>
        <v>0.67600000000000005</v>
      </c>
    </row>
    <row r="508" spans="1:7" ht="14.25" customHeight="1">
      <c r="A508" s="12">
        <v>2010</v>
      </c>
      <c r="B508" s="12" t="s">
        <v>39</v>
      </c>
      <c r="C508" s="12" t="s">
        <v>73</v>
      </c>
      <c r="D508" s="12" t="s">
        <v>581</v>
      </c>
      <c r="E508" s="18">
        <v>11400000</v>
      </c>
      <c r="F508" s="29">
        <f t="shared" si="2"/>
        <v>364</v>
      </c>
      <c r="G508" s="30">
        <f t="shared" si="3"/>
        <v>0.91200000000000003</v>
      </c>
    </row>
    <row r="509" spans="1:7" ht="14.25" customHeight="1">
      <c r="A509" s="12">
        <v>2010</v>
      </c>
      <c r="B509" s="12" t="s">
        <v>39</v>
      </c>
      <c r="C509" s="12" t="s">
        <v>73</v>
      </c>
      <c r="D509" s="12" t="s">
        <v>582</v>
      </c>
      <c r="E509" s="18">
        <v>419000</v>
      </c>
      <c r="F509" s="29">
        <f t="shared" si="2"/>
        <v>3803</v>
      </c>
      <c r="G509" s="30">
        <f t="shared" si="3"/>
        <v>7.6999999999999999E-2</v>
      </c>
    </row>
    <row r="510" spans="1:7" ht="14.25" customHeight="1">
      <c r="A510" s="12">
        <v>2010</v>
      </c>
      <c r="B510" s="12" t="s">
        <v>39</v>
      </c>
      <c r="C510" s="12" t="s">
        <v>73</v>
      </c>
      <c r="D510" s="12" t="s">
        <v>583</v>
      </c>
      <c r="E510" s="18">
        <v>402000</v>
      </c>
      <c r="F510" s="29">
        <f t="shared" si="2"/>
        <v>4066</v>
      </c>
      <c r="G510" s="30">
        <f t="shared" si="3"/>
        <v>1.4E-2</v>
      </c>
    </row>
    <row r="511" spans="1:7" ht="14.25" customHeight="1">
      <c r="A511" s="12">
        <v>2010</v>
      </c>
      <c r="B511" s="12" t="s">
        <v>39</v>
      </c>
      <c r="C511" s="12" t="s">
        <v>73</v>
      </c>
      <c r="D511" s="12" t="s">
        <v>584</v>
      </c>
      <c r="E511" s="18">
        <v>414000</v>
      </c>
      <c r="F511" s="29">
        <f t="shared" si="2"/>
        <v>3910</v>
      </c>
      <c r="G511" s="30">
        <f t="shared" si="3"/>
        <v>4.1000000000000002E-2</v>
      </c>
    </row>
    <row r="512" spans="1:7" ht="14.25" customHeight="1">
      <c r="A512" s="12">
        <v>2010</v>
      </c>
      <c r="B512" s="12" t="s">
        <v>39</v>
      </c>
      <c r="C512" s="12" t="s">
        <v>73</v>
      </c>
      <c r="D512" s="12" t="s">
        <v>585</v>
      </c>
      <c r="E512" s="18">
        <v>1500000</v>
      </c>
      <c r="F512" s="29">
        <f t="shared" ref="F512:F766" si="4">RANK(E512,$E$2:$E$4135)</f>
        <v>1886</v>
      </c>
      <c r="G512" s="30">
        <f t="shared" ref="G512:G766" si="5">PERCENTRANK($E$2:$E$4135,E512)</f>
        <v>0.52800000000000002</v>
      </c>
    </row>
    <row r="513" spans="1:7" ht="14.25" customHeight="1">
      <c r="A513" s="12">
        <v>2010</v>
      </c>
      <c r="B513" s="12" t="s">
        <v>39</v>
      </c>
      <c r="C513" s="12" t="s">
        <v>73</v>
      </c>
      <c r="D513" s="12" t="s">
        <v>586</v>
      </c>
      <c r="E513" s="18">
        <v>500000</v>
      </c>
      <c r="F513" s="29">
        <f t="shared" si="4"/>
        <v>3014</v>
      </c>
      <c r="G513" s="30">
        <f t="shared" si="5"/>
        <v>0.252</v>
      </c>
    </row>
    <row r="514" spans="1:7" ht="14.25" customHeight="1">
      <c r="A514" s="12">
        <v>2010</v>
      </c>
      <c r="B514" s="12" t="s">
        <v>39</v>
      </c>
      <c r="C514" s="12" t="s">
        <v>73</v>
      </c>
      <c r="D514" s="12" t="s">
        <v>587</v>
      </c>
      <c r="E514" s="18">
        <v>12000000</v>
      </c>
      <c r="F514" s="29">
        <f t="shared" si="4"/>
        <v>318</v>
      </c>
      <c r="G514" s="30">
        <f t="shared" si="5"/>
        <v>0.91600000000000004</v>
      </c>
    </row>
    <row r="515" spans="1:7" ht="14.25" customHeight="1">
      <c r="A515" s="12">
        <v>2010</v>
      </c>
      <c r="B515" s="12" t="s">
        <v>39</v>
      </c>
      <c r="C515" s="12" t="s">
        <v>73</v>
      </c>
      <c r="D515" s="12" t="s">
        <v>588</v>
      </c>
      <c r="E515" s="18">
        <v>9375000</v>
      </c>
      <c r="F515" s="29">
        <f t="shared" si="4"/>
        <v>492</v>
      </c>
      <c r="G515" s="30">
        <f t="shared" si="5"/>
        <v>0.88</v>
      </c>
    </row>
    <row r="516" spans="1:7" ht="14.25" customHeight="1">
      <c r="A516" s="12">
        <v>2010</v>
      </c>
      <c r="B516" s="12" t="s">
        <v>39</v>
      </c>
      <c r="C516" s="12" t="s">
        <v>73</v>
      </c>
      <c r="D516" s="12" t="s">
        <v>589</v>
      </c>
      <c r="E516" s="18">
        <v>12166666</v>
      </c>
      <c r="F516" s="29">
        <f t="shared" si="4"/>
        <v>311</v>
      </c>
      <c r="G516" s="30">
        <f t="shared" si="5"/>
        <v>0.92400000000000004</v>
      </c>
    </row>
    <row r="517" spans="1:7" ht="14.25" customHeight="1">
      <c r="A517" s="12">
        <v>2010</v>
      </c>
      <c r="B517" s="12" t="s">
        <v>39</v>
      </c>
      <c r="C517" s="12" t="s">
        <v>73</v>
      </c>
      <c r="D517" s="12" t="s">
        <v>590</v>
      </c>
      <c r="E517" s="18">
        <v>20144707</v>
      </c>
      <c r="F517" s="29">
        <f t="shared" si="4"/>
        <v>56</v>
      </c>
      <c r="G517" s="30">
        <f t="shared" si="5"/>
        <v>0.98599999999999999</v>
      </c>
    </row>
    <row r="518" spans="1:7" ht="14.25" customHeight="1">
      <c r="A518" s="12">
        <v>2010</v>
      </c>
      <c r="B518" s="12" t="s">
        <v>39</v>
      </c>
      <c r="C518" s="12" t="s">
        <v>73</v>
      </c>
      <c r="D518" s="12" t="s">
        <v>591</v>
      </c>
      <c r="E518" s="18">
        <v>1000000</v>
      </c>
      <c r="F518" s="29">
        <f t="shared" si="4"/>
        <v>2160</v>
      </c>
      <c r="G518" s="30">
        <f t="shared" si="5"/>
        <v>0.45800000000000002</v>
      </c>
    </row>
    <row r="519" spans="1:7" ht="14.25" customHeight="1">
      <c r="A519" s="12">
        <v>2010</v>
      </c>
      <c r="B519" s="12" t="s">
        <v>39</v>
      </c>
      <c r="C519" s="12" t="s">
        <v>73</v>
      </c>
      <c r="D519" s="12" t="s">
        <v>592</v>
      </c>
      <c r="E519" s="18">
        <v>850000</v>
      </c>
      <c r="F519" s="29">
        <f t="shared" si="4"/>
        <v>2330</v>
      </c>
      <c r="G519" s="30">
        <f t="shared" si="5"/>
        <v>0.42899999999999999</v>
      </c>
    </row>
    <row r="520" spans="1:7" ht="14.25" customHeight="1">
      <c r="A520" s="12">
        <v>2010</v>
      </c>
      <c r="B520" s="12" t="s">
        <v>39</v>
      </c>
      <c r="C520" s="12" t="s">
        <v>73</v>
      </c>
      <c r="D520" s="12" t="s">
        <v>593</v>
      </c>
      <c r="E520" s="18">
        <v>400000</v>
      </c>
      <c r="F520" s="29">
        <f t="shared" si="4"/>
        <v>4094</v>
      </c>
      <c r="G520" s="30">
        <f t="shared" si="5"/>
        <v>0</v>
      </c>
    </row>
    <row r="521" spans="1:7" ht="14.25" customHeight="1">
      <c r="A521" s="12">
        <v>2010</v>
      </c>
      <c r="B521" s="12" t="s">
        <v>39</v>
      </c>
      <c r="C521" s="12" t="s">
        <v>73</v>
      </c>
      <c r="D521" s="12" t="s">
        <v>594</v>
      </c>
      <c r="E521" s="18">
        <v>10250000</v>
      </c>
      <c r="F521" s="29">
        <f t="shared" si="4"/>
        <v>417</v>
      </c>
      <c r="G521" s="30">
        <f t="shared" si="5"/>
        <v>0.89700000000000002</v>
      </c>
    </row>
    <row r="522" spans="1:7" ht="14.25" customHeight="1">
      <c r="A522" s="12">
        <v>2010</v>
      </c>
      <c r="B522" s="12" t="s">
        <v>40</v>
      </c>
      <c r="C522" s="12" t="s">
        <v>127</v>
      </c>
      <c r="D522" s="12" t="s">
        <v>595</v>
      </c>
      <c r="E522" s="18">
        <v>410000</v>
      </c>
      <c r="F522" s="29">
        <f t="shared" si="4"/>
        <v>3983</v>
      </c>
      <c r="G522" s="30">
        <f t="shared" si="5"/>
        <v>3.3000000000000002E-2</v>
      </c>
    </row>
    <row r="523" spans="1:7" ht="14.25" customHeight="1">
      <c r="A523" s="12">
        <v>2010</v>
      </c>
      <c r="B523" s="12" t="s">
        <v>40</v>
      </c>
      <c r="C523" s="12" t="s">
        <v>127</v>
      </c>
      <c r="D523" s="12" t="s">
        <v>596</v>
      </c>
      <c r="E523" s="18">
        <v>435000</v>
      </c>
      <c r="F523" s="29">
        <f t="shared" si="4"/>
        <v>3649</v>
      </c>
      <c r="G523" s="30">
        <f t="shared" si="5"/>
        <v>0.115</v>
      </c>
    </row>
    <row r="524" spans="1:7" ht="14.25" customHeight="1">
      <c r="A524" s="12">
        <v>2010</v>
      </c>
      <c r="B524" s="12" t="s">
        <v>40</v>
      </c>
      <c r="C524" s="12" t="s">
        <v>127</v>
      </c>
      <c r="D524" s="12" t="s">
        <v>597</v>
      </c>
      <c r="E524" s="18">
        <v>410000</v>
      </c>
      <c r="F524" s="29">
        <f t="shared" si="4"/>
        <v>3983</v>
      </c>
      <c r="G524" s="30">
        <f t="shared" si="5"/>
        <v>3.3000000000000002E-2</v>
      </c>
    </row>
    <row r="525" spans="1:7" ht="14.25" customHeight="1">
      <c r="A525" s="12">
        <v>2010</v>
      </c>
      <c r="B525" s="12" t="s">
        <v>40</v>
      </c>
      <c r="C525" s="12" t="s">
        <v>127</v>
      </c>
      <c r="D525" s="12" t="s">
        <v>598</v>
      </c>
      <c r="E525" s="18">
        <v>405000</v>
      </c>
      <c r="F525" s="29">
        <f t="shared" si="4"/>
        <v>4031</v>
      </c>
      <c r="G525" s="30">
        <f t="shared" si="5"/>
        <v>2.1000000000000001E-2</v>
      </c>
    </row>
    <row r="526" spans="1:7" ht="14.25" customHeight="1">
      <c r="A526" s="12">
        <v>2010</v>
      </c>
      <c r="B526" s="12" t="s">
        <v>40</v>
      </c>
      <c r="C526" s="12" t="s">
        <v>127</v>
      </c>
      <c r="D526" s="12" t="s">
        <v>599</v>
      </c>
      <c r="E526" s="18">
        <v>420000</v>
      </c>
      <c r="F526" s="29">
        <f t="shared" si="4"/>
        <v>3776</v>
      </c>
      <c r="G526" s="30">
        <f t="shared" si="5"/>
        <v>8.1000000000000003E-2</v>
      </c>
    </row>
    <row r="527" spans="1:7" ht="14.25" customHeight="1">
      <c r="A527" s="12">
        <v>2010</v>
      </c>
      <c r="B527" s="12" t="s">
        <v>40</v>
      </c>
      <c r="C527" s="12" t="s">
        <v>127</v>
      </c>
      <c r="D527" s="12" t="s">
        <v>600</v>
      </c>
      <c r="E527" s="18">
        <v>425000</v>
      </c>
      <c r="F527" s="29">
        <f t="shared" si="4"/>
        <v>3717</v>
      </c>
      <c r="G527" s="30">
        <f t="shared" si="5"/>
        <v>9.6000000000000002E-2</v>
      </c>
    </row>
    <row r="528" spans="1:7" ht="14.25" customHeight="1">
      <c r="A528" s="12">
        <v>2010</v>
      </c>
      <c r="B528" s="12" t="s">
        <v>40</v>
      </c>
      <c r="C528" s="12" t="s">
        <v>127</v>
      </c>
      <c r="D528" s="12" t="s">
        <v>601</v>
      </c>
      <c r="E528" s="18">
        <v>410000</v>
      </c>
      <c r="F528" s="29">
        <f t="shared" si="4"/>
        <v>3983</v>
      </c>
      <c r="G528" s="30">
        <f t="shared" si="5"/>
        <v>3.3000000000000002E-2</v>
      </c>
    </row>
    <row r="529" spans="1:7" ht="14.25" customHeight="1">
      <c r="A529" s="12">
        <v>2010</v>
      </c>
      <c r="B529" s="12" t="s">
        <v>40</v>
      </c>
      <c r="C529" s="12" t="s">
        <v>127</v>
      </c>
      <c r="D529" s="12" t="s">
        <v>602</v>
      </c>
      <c r="E529" s="18">
        <v>410000</v>
      </c>
      <c r="F529" s="29">
        <f t="shared" si="4"/>
        <v>3983</v>
      </c>
      <c r="G529" s="30">
        <f t="shared" si="5"/>
        <v>3.3000000000000002E-2</v>
      </c>
    </row>
    <row r="530" spans="1:7" ht="14.25" customHeight="1">
      <c r="A530" s="12">
        <v>2010</v>
      </c>
      <c r="B530" s="12" t="s">
        <v>40</v>
      </c>
      <c r="C530" s="12" t="s">
        <v>127</v>
      </c>
      <c r="D530" s="12" t="s">
        <v>603</v>
      </c>
      <c r="E530" s="18">
        <v>12500000</v>
      </c>
      <c r="F530" s="29">
        <f t="shared" si="4"/>
        <v>292</v>
      </c>
      <c r="G530" s="30">
        <f t="shared" si="5"/>
        <v>0.92600000000000005</v>
      </c>
    </row>
    <row r="531" spans="1:7" ht="14.25" customHeight="1">
      <c r="A531" s="12">
        <v>2010</v>
      </c>
      <c r="B531" s="12" t="s">
        <v>40</v>
      </c>
      <c r="C531" s="12" t="s">
        <v>127</v>
      </c>
      <c r="D531" s="12" t="s">
        <v>604</v>
      </c>
      <c r="E531" s="18">
        <v>5000000</v>
      </c>
      <c r="F531" s="29">
        <f t="shared" si="4"/>
        <v>956</v>
      </c>
      <c r="G531" s="30">
        <f t="shared" si="5"/>
        <v>0.75600000000000001</v>
      </c>
    </row>
    <row r="532" spans="1:7" ht="14.25" customHeight="1">
      <c r="A532" s="12">
        <v>2010</v>
      </c>
      <c r="B532" s="12" t="s">
        <v>40</v>
      </c>
      <c r="C532" s="12" t="s">
        <v>127</v>
      </c>
      <c r="D532" s="12" t="s">
        <v>605</v>
      </c>
      <c r="E532" s="18">
        <v>1350000</v>
      </c>
      <c r="F532" s="29">
        <f t="shared" si="4"/>
        <v>1989</v>
      </c>
      <c r="G532" s="30">
        <f t="shared" si="5"/>
        <v>0.51300000000000001</v>
      </c>
    </row>
    <row r="533" spans="1:7" ht="14.25" customHeight="1">
      <c r="A533" s="12">
        <v>2010</v>
      </c>
      <c r="B533" s="12" t="s">
        <v>40</v>
      </c>
      <c r="C533" s="12" t="s">
        <v>127</v>
      </c>
      <c r="D533" s="12" t="s">
        <v>606</v>
      </c>
      <c r="E533" s="18">
        <v>557500</v>
      </c>
      <c r="F533" s="29">
        <f t="shared" si="4"/>
        <v>2560</v>
      </c>
      <c r="G533" s="30">
        <f t="shared" si="5"/>
        <v>0.38</v>
      </c>
    </row>
    <row r="534" spans="1:7" ht="14.25" customHeight="1">
      <c r="A534" s="12">
        <v>2010</v>
      </c>
      <c r="B534" s="12" t="s">
        <v>40</v>
      </c>
      <c r="C534" s="12" t="s">
        <v>127</v>
      </c>
      <c r="D534" s="12" t="s">
        <v>607</v>
      </c>
      <c r="E534" s="18">
        <v>1750000</v>
      </c>
      <c r="F534" s="29">
        <f t="shared" si="4"/>
        <v>1807</v>
      </c>
      <c r="G534" s="30">
        <f t="shared" si="5"/>
        <v>0.55600000000000005</v>
      </c>
    </row>
    <row r="535" spans="1:7" ht="14.25" customHeight="1">
      <c r="A535" s="12">
        <v>2010</v>
      </c>
      <c r="B535" s="12" t="s">
        <v>40</v>
      </c>
      <c r="C535" s="12" t="s">
        <v>127</v>
      </c>
      <c r="D535" s="12" t="s">
        <v>608</v>
      </c>
      <c r="E535" s="18">
        <v>5500000</v>
      </c>
      <c r="F535" s="29">
        <f t="shared" si="4"/>
        <v>866</v>
      </c>
      <c r="G535" s="30">
        <f t="shared" si="5"/>
        <v>0.78100000000000003</v>
      </c>
    </row>
    <row r="536" spans="1:7" ht="14.25" customHeight="1">
      <c r="A536" s="12">
        <v>2010</v>
      </c>
      <c r="B536" s="12" t="s">
        <v>40</v>
      </c>
      <c r="C536" s="12" t="s">
        <v>127</v>
      </c>
      <c r="D536" s="12" t="s">
        <v>609</v>
      </c>
      <c r="E536" s="18">
        <v>405000</v>
      </c>
      <c r="F536" s="29">
        <f t="shared" si="4"/>
        <v>4031</v>
      </c>
      <c r="G536" s="30">
        <f t="shared" si="5"/>
        <v>2.1000000000000001E-2</v>
      </c>
    </row>
    <row r="537" spans="1:7" ht="14.25" customHeight="1">
      <c r="A537" s="12">
        <v>2010</v>
      </c>
      <c r="B537" s="12" t="s">
        <v>40</v>
      </c>
      <c r="C537" s="12" t="s">
        <v>127</v>
      </c>
      <c r="D537" s="12" t="s">
        <v>610</v>
      </c>
      <c r="E537" s="18">
        <v>700000</v>
      </c>
      <c r="F537" s="29">
        <f t="shared" si="4"/>
        <v>2466</v>
      </c>
      <c r="G537" s="30">
        <f t="shared" si="5"/>
        <v>0.39700000000000002</v>
      </c>
    </row>
    <row r="538" spans="1:7" ht="14.25" customHeight="1">
      <c r="A538" s="12">
        <v>2010</v>
      </c>
      <c r="B538" s="12" t="s">
        <v>40</v>
      </c>
      <c r="C538" s="12" t="s">
        <v>127</v>
      </c>
      <c r="D538" s="12" t="s">
        <v>611</v>
      </c>
      <c r="E538" s="18">
        <v>405000</v>
      </c>
      <c r="F538" s="29">
        <f t="shared" si="4"/>
        <v>4031</v>
      </c>
      <c r="G538" s="30">
        <f t="shared" si="5"/>
        <v>2.1000000000000001E-2</v>
      </c>
    </row>
    <row r="539" spans="1:7" ht="14.25" customHeight="1">
      <c r="A539" s="12">
        <v>2010</v>
      </c>
      <c r="B539" s="12" t="s">
        <v>40</v>
      </c>
      <c r="C539" s="12" t="s">
        <v>127</v>
      </c>
      <c r="D539" s="12" t="s">
        <v>612</v>
      </c>
      <c r="E539" s="18">
        <v>750000</v>
      </c>
      <c r="F539" s="29">
        <f t="shared" si="4"/>
        <v>2413</v>
      </c>
      <c r="G539" s="30">
        <f t="shared" si="5"/>
        <v>0.40600000000000003</v>
      </c>
    </row>
    <row r="540" spans="1:7" ht="14.25" customHeight="1">
      <c r="A540" s="12">
        <v>2010</v>
      </c>
      <c r="B540" s="12" t="s">
        <v>40</v>
      </c>
      <c r="C540" s="12" t="s">
        <v>127</v>
      </c>
      <c r="D540" s="12" t="s">
        <v>613</v>
      </c>
      <c r="E540" s="18">
        <v>3100000</v>
      </c>
      <c r="F540" s="29">
        <f t="shared" si="4"/>
        <v>1379</v>
      </c>
      <c r="G540" s="30">
        <f t="shared" si="5"/>
        <v>0.66300000000000003</v>
      </c>
    </row>
    <row r="541" spans="1:7" ht="14.25" customHeight="1">
      <c r="A541" s="12">
        <v>2010</v>
      </c>
      <c r="B541" s="12" t="s">
        <v>40</v>
      </c>
      <c r="C541" s="12" t="s">
        <v>127</v>
      </c>
      <c r="D541" s="12" t="s">
        <v>614</v>
      </c>
      <c r="E541" s="18">
        <v>405000</v>
      </c>
      <c r="F541" s="29">
        <f t="shared" si="4"/>
        <v>4031</v>
      </c>
      <c r="G541" s="30">
        <f t="shared" si="5"/>
        <v>2.1000000000000001E-2</v>
      </c>
    </row>
    <row r="542" spans="1:7" ht="14.25" customHeight="1">
      <c r="A542" s="12">
        <v>2010</v>
      </c>
      <c r="B542" s="12" t="s">
        <v>40</v>
      </c>
      <c r="C542" s="12" t="s">
        <v>127</v>
      </c>
      <c r="D542" s="12" t="s">
        <v>615</v>
      </c>
      <c r="E542" s="18">
        <v>410000</v>
      </c>
      <c r="F542" s="29">
        <f t="shared" si="4"/>
        <v>3983</v>
      </c>
      <c r="G542" s="30">
        <f t="shared" si="5"/>
        <v>3.3000000000000002E-2</v>
      </c>
    </row>
    <row r="543" spans="1:7" ht="14.25" customHeight="1">
      <c r="A543" s="12">
        <v>2010</v>
      </c>
      <c r="B543" s="12" t="s">
        <v>40</v>
      </c>
      <c r="C543" s="12" t="s">
        <v>127</v>
      </c>
      <c r="D543" s="12" t="s">
        <v>616</v>
      </c>
      <c r="E543" s="18">
        <v>405000</v>
      </c>
      <c r="F543" s="29">
        <f t="shared" si="4"/>
        <v>4031</v>
      </c>
      <c r="G543" s="30">
        <f t="shared" si="5"/>
        <v>2.1000000000000001E-2</v>
      </c>
    </row>
    <row r="544" spans="1:7" ht="14.25" customHeight="1">
      <c r="A544" s="12">
        <v>2010</v>
      </c>
      <c r="B544" s="12" t="s">
        <v>40</v>
      </c>
      <c r="C544" s="12" t="s">
        <v>127</v>
      </c>
      <c r="D544" s="12" t="s">
        <v>617</v>
      </c>
      <c r="E544" s="18">
        <v>405000</v>
      </c>
      <c r="F544" s="29">
        <f t="shared" si="4"/>
        <v>4031</v>
      </c>
      <c r="G544" s="30">
        <f t="shared" si="5"/>
        <v>2.1000000000000001E-2</v>
      </c>
    </row>
    <row r="545" spans="1:7" ht="14.25" customHeight="1">
      <c r="A545" s="12">
        <v>2010</v>
      </c>
      <c r="B545" s="12" t="s">
        <v>40</v>
      </c>
      <c r="C545" s="12" t="s">
        <v>127</v>
      </c>
      <c r="D545" s="12" t="s">
        <v>618</v>
      </c>
      <c r="E545" s="18">
        <v>427400</v>
      </c>
      <c r="F545" s="29">
        <f t="shared" si="4"/>
        <v>3700</v>
      </c>
      <c r="G545" s="30">
        <f t="shared" si="5"/>
        <v>0.105</v>
      </c>
    </row>
    <row r="546" spans="1:7" ht="14.25" customHeight="1">
      <c r="A546" s="12">
        <v>2010</v>
      </c>
      <c r="B546" s="12" t="s">
        <v>40</v>
      </c>
      <c r="C546" s="12" t="s">
        <v>127</v>
      </c>
      <c r="D546" s="12" t="s">
        <v>619</v>
      </c>
      <c r="E546" s="18">
        <v>410000</v>
      </c>
      <c r="F546" s="29">
        <f t="shared" si="4"/>
        <v>3983</v>
      </c>
      <c r="G546" s="30">
        <f t="shared" si="5"/>
        <v>3.3000000000000002E-2</v>
      </c>
    </row>
    <row r="547" spans="1:7" ht="14.25" customHeight="1">
      <c r="A547" s="12">
        <v>2010</v>
      </c>
      <c r="B547" s="12" t="s">
        <v>40</v>
      </c>
      <c r="C547" s="12" t="s">
        <v>127</v>
      </c>
      <c r="D547" s="12" t="s">
        <v>620</v>
      </c>
      <c r="E547" s="18">
        <v>400000</v>
      </c>
      <c r="F547" s="29">
        <f t="shared" si="4"/>
        <v>4094</v>
      </c>
      <c r="G547" s="30">
        <f t="shared" si="5"/>
        <v>0</v>
      </c>
    </row>
    <row r="548" spans="1:7" ht="14.25" customHeight="1">
      <c r="A548" s="12">
        <v>2010</v>
      </c>
      <c r="B548" s="12" t="s">
        <v>40</v>
      </c>
      <c r="C548" s="12" t="s">
        <v>127</v>
      </c>
      <c r="D548" s="12" t="s">
        <v>621</v>
      </c>
      <c r="E548" s="18">
        <v>10000000</v>
      </c>
      <c r="F548" s="29">
        <f t="shared" si="4"/>
        <v>431</v>
      </c>
      <c r="G548" s="30">
        <f t="shared" si="5"/>
        <v>0.88700000000000001</v>
      </c>
    </row>
    <row r="549" spans="1:7" ht="14.25" customHeight="1">
      <c r="A549" s="12">
        <v>2010</v>
      </c>
      <c r="B549" s="12" t="s">
        <v>40</v>
      </c>
      <c r="C549" s="12" t="s">
        <v>127</v>
      </c>
      <c r="D549" s="12" t="s">
        <v>622</v>
      </c>
      <c r="E549" s="18">
        <v>420000</v>
      </c>
      <c r="F549" s="29">
        <f t="shared" si="4"/>
        <v>3776</v>
      </c>
      <c r="G549" s="30">
        <f t="shared" si="5"/>
        <v>8.1000000000000003E-2</v>
      </c>
    </row>
    <row r="550" spans="1:7" ht="14.25" customHeight="1">
      <c r="A550" s="12">
        <v>2010</v>
      </c>
      <c r="B550" s="12" t="s">
        <v>40</v>
      </c>
      <c r="C550" s="12" t="s">
        <v>127</v>
      </c>
      <c r="D550" s="12" t="s">
        <v>623</v>
      </c>
      <c r="E550" s="18">
        <v>420000</v>
      </c>
      <c r="F550" s="29">
        <f t="shared" si="4"/>
        <v>3776</v>
      </c>
      <c r="G550" s="30">
        <f t="shared" si="5"/>
        <v>8.1000000000000003E-2</v>
      </c>
    </row>
    <row r="551" spans="1:7" ht="14.25" customHeight="1">
      <c r="A551" s="12">
        <v>2010</v>
      </c>
      <c r="B551" s="12" t="s">
        <v>40</v>
      </c>
      <c r="C551" s="12" t="s">
        <v>127</v>
      </c>
      <c r="D551" s="12" t="s">
        <v>624</v>
      </c>
      <c r="E551" s="18">
        <v>3600000</v>
      </c>
      <c r="F551" s="29">
        <f t="shared" si="4"/>
        <v>1270</v>
      </c>
      <c r="G551" s="30">
        <f t="shared" si="5"/>
        <v>0.69099999999999995</v>
      </c>
    </row>
    <row r="552" spans="1:7" ht="14.25" customHeight="1">
      <c r="A552" s="12">
        <v>2010</v>
      </c>
      <c r="B552" s="12" t="s">
        <v>40</v>
      </c>
      <c r="C552" s="12" t="s">
        <v>127</v>
      </c>
      <c r="D552" s="12" t="s">
        <v>625</v>
      </c>
      <c r="E552" s="18">
        <v>2200000</v>
      </c>
      <c r="F552" s="29">
        <f t="shared" si="4"/>
        <v>1658</v>
      </c>
      <c r="G552" s="30">
        <f t="shared" si="5"/>
        <v>0.59699999999999998</v>
      </c>
    </row>
    <row r="553" spans="1:7" ht="14.25" customHeight="1">
      <c r="A553" s="12">
        <v>2010</v>
      </c>
      <c r="B553" s="12" t="s">
        <v>40</v>
      </c>
      <c r="C553" s="12" t="s">
        <v>127</v>
      </c>
      <c r="D553" s="12" t="s">
        <v>626</v>
      </c>
      <c r="E553" s="18">
        <v>410000</v>
      </c>
      <c r="F553" s="29">
        <f t="shared" si="4"/>
        <v>3983</v>
      </c>
      <c r="G553" s="30">
        <f t="shared" si="5"/>
        <v>3.3000000000000002E-2</v>
      </c>
    </row>
    <row r="554" spans="1:7" ht="14.25" customHeight="1">
      <c r="A554" s="12">
        <v>2010</v>
      </c>
      <c r="B554" s="12" t="s">
        <v>41</v>
      </c>
      <c r="C554" s="12" t="s">
        <v>73</v>
      </c>
      <c r="D554" s="12" t="s">
        <v>627</v>
      </c>
      <c r="E554" s="18">
        <v>2500000</v>
      </c>
      <c r="F554" s="29">
        <f t="shared" si="4"/>
        <v>1555</v>
      </c>
      <c r="G554" s="30">
        <f t="shared" si="5"/>
        <v>0.61699999999999999</v>
      </c>
    </row>
    <row r="555" spans="1:7" ht="14.25" customHeight="1">
      <c r="A555" s="12">
        <v>2010</v>
      </c>
      <c r="B555" s="12" t="s">
        <v>41</v>
      </c>
      <c r="C555" s="12" t="s">
        <v>73</v>
      </c>
      <c r="D555" s="12" t="s">
        <v>628</v>
      </c>
      <c r="E555" s="18">
        <v>405000</v>
      </c>
      <c r="F555" s="29">
        <f t="shared" si="4"/>
        <v>4031</v>
      </c>
      <c r="G555" s="30">
        <f t="shared" si="5"/>
        <v>2.1000000000000001E-2</v>
      </c>
    </row>
    <row r="556" spans="1:7" ht="14.25" customHeight="1">
      <c r="A556" s="12">
        <v>2010</v>
      </c>
      <c r="B556" s="12" t="s">
        <v>41</v>
      </c>
      <c r="C556" s="12" t="s">
        <v>73</v>
      </c>
      <c r="D556" s="12" t="s">
        <v>629</v>
      </c>
      <c r="E556" s="18">
        <v>3000000</v>
      </c>
      <c r="F556" s="29">
        <f t="shared" si="4"/>
        <v>1398</v>
      </c>
      <c r="G556" s="30">
        <f t="shared" si="5"/>
        <v>0.64700000000000002</v>
      </c>
    </row>
    <row r="557" spans="1:7" ht="14.25" customHeight="1">
      <c r="A557" s="12">
        <v>2010</v>
      </c>
      <c r="B557" s="12" t="s">
        <v>41</v>
      </c>
      <c r="C557" s="12" t="s">
        <v>73</v>
      </c>
      <c r="D557" s="12" t="s">
        <v>630</v>
      </c>
      <c r="E557" s="18">
        <v>401000</v>
      </c>
      <c r="F557" s="29">
        <f t="shared" si="4"/>
        <v>4077</v>
      </c>
      <c r="G557" s="30">
        <f t="shared" si="5"/>
        <v>1.0999999999999999E-2</v>
      </c>
    </row>
    <row r="558" spans="1:7" ht="14.25" customHeight="1">
      <c r="A558" s="12">
        <v>2010</v>
      </c>
      <c r="B558" s="12" t="s">
        <v>41</v>
      </c>
      <c r="C558" s="12" t="s">
        <v>73</v>
      </c>
      <c r="D558" s="12" t="s">
        <v>631</v>
      </c>
      <c r="E558" s="18">
        <v>700000</v>
      </c>
      <c r="F558" s="29">
        <f t="shared" si="4"/>
        <v>2466</v>
      </c>
      <c r="G558" s="30">
        <f t="shared" si="5"/>
        <v>0.39700000000000002</v>
      </c>
    </row>
    <row r="559" spans="1:7" ht="14.25" customHeight="1">
      <c r="A559" s="12">
        <v>2010</v>
      </c>
      <c r="B559" s="12" t="s">
        <v>41</v>
      </c>
      <c r="C559" s="12" t="s">
        <v>73</v>
      </c>
      <c r="D559" s="12" t="s">
        <v>632</v>
      </c>
      <c r="E559" s="18">
        <v>1500000</v>
      </c>
      <c r="F559" s="29">
        <f t="shared" si="4"/>
        <v>1886</v>
      </c>
      <c r="G559" s="30">
        <f t="shared" si="5"/>
        <v>0.52800000000000002</v>
      </c>
    </row>
    <row r="560" spans="1:7" ht="14.25" customHeight="1">
      <c r="A560" s="12">
        <v>2010</v>
      </c>
      <c r="B560" s="12" t="s">
        <v>41</v>
      </c>
      <c r="C560" s="12" t="s">
        <v>73</v>
      </c>
      <c r="D560" s="12" t="s">
        <v>633</v>
      </c>
      <c r="E560" s="18">
        <v>1350000</v>
      </c>
      <c r="F560" s="29">
        <f t="shared" si="4"/>
        <v>1989</v>
      </c>
      <c r="G560" s="30">
        <f t="shared" si="5"/>
        <v>0.51300000000000001</v>
      </c>
    </row>
    <row r="561" spans="1:7" ht="14.25" customHeight="1">
      <c r="A561" s="12">
        <v>2010</v>
      </c>
      <c r="B561" s="12" t="s">
        <v>41</v>
      </c>
      <c r="C561" s="12" t="s">
        <v>73</v>
      </c>
      <c r="D561" s="12" t="s">
        <v>634</v>
      </c>
      <c r="E561" s="18">
        <v>2125000</v>
      </c>
      <c r="F561" s="29">
        <f t="shared" si="4"/>
        <v>1674</v>
      </c>
      <c r="G561" s="30">
        <f t="shared" si="5"/>
        <v>0.59399999999999997</v>
      </c>
    </row>
    <row r="562" spans="1:7" ht="14.25" customHeight="1">
      <c r="A562" s="12">
        <v>2010</v>
      </c>
      <c r="B562" s="12" t="s">
        <v>41</v>
      </c>
      <c r="C562" s="12" t="s">
        <v>73</v>
      </c>
      <c r="D562" s="12" t="s">
        <v>635</v>
      </c>
      <c r="E562" s="18">
        <v>470000</v>
      </c>
      <c r="F562" s="29">
        <f t="shared" si="4"/>
        <v>3549</v>
      </c>
      <c r="G562" s="30">
        <f t="shared" si="5"/>
        <v>0.14000000000000001</v>
      </c>
    </row>
    <row r="563" spans="1:7" ht="14.25" customHeight="1">
      <c r="A563" s="12">
        <v>2010</v>
      </c>
      <c r="B563" s="12" t="s">
        <v>41</v>
      </c>
      <c r="C563" s="12" t="s">
        <v>73</v>
      </c>
      <c r="D563" s="12" t="s">
        <v>636</v>
      </c>
      <c r="E563" s="18">
        <v>1000000</v>
      </c>
      <c r="F563" s="29">
        <f t="shared" si="4"/>
        <v>2160</v>
      </c>
      <c r="G563" s="30">
        <f t="shared" si="5"/>
        <v>0.45800000000000002</v>
      </c>
    </row>
    <row r="564" spans="1:7" ht="14.25" customHeight="1">
      <c r="A564" s="12">
        <v>2010</v>
      </c>
      <c r="B564" s="12" t="s">
        <v>41</v>
      </c>
      <c r="C564" s="12" t="s">
        <v>73</v>
      </c>
      <c r="D564" s="12" t="s">
        <v>637</v>
      </c>
      <c r="E564" s="18">
        <v>15750000</v>
      </c>
      <c r="F564" s="29">
        <f t="shared" si="4"/>
        <v>151</v>
      </c>
      <c r="G564" s="30">
        <f t="shared" si="5"/>
        <v>0.96299999999999997</v>
      </c>
    </row>
    <row r="565" spans="1:7" ht="14.25" customHeight="1">
      <c r="A565" s="12">
        <v>2010</v>
      </c>
      <c r="B565" s="12" t="s">
        <v>41</v>
      </c>
      <c r="C565" s="12" t="s">
        <v>73</v>
      </c>
      <c r="D565" s="12" t="s">
        <v>638</v>
      </c>
      <c r="E565" s="18">
        <v>6650000</v>
      </c>
      <c r="F565" s="29">
        <f t="shared" si="4"/>
        <v>740</v>
      </c>
      <c r="G565" s="30">
        <f t="shared" si="5"/>
        <v>0.82099999999999995</v>
      </c>
    </row>
    <row r="566" spans="1:7" ht="14.25" customHeight="1">
      <c r="A566" s="12">
        <v>2010</v>
      </c>
      <c r="B566" s="12" t="s">
        <v>41</v>
      </c>
      <c r="C566" s="12" t="s">
        <v>73</v>
      </c>
      <c r="D566" s="12" t="s">
        <v>639</v>
      </c>
      <c r="E566" s="18">
        <v>470000</v>
      </c>
      <c r="F566" s="29">
        <f t="shared" si="4"/>
        <v>3549</v>
      </c>
      <c r="G566" s="30">
        <f t="shared" si="5"/>
        <v>0.14000000000000001</v>
      </c>
    </row>
    <row r="567" spans="1:7" ht="14.25" customHeight="1">
      <c r="A567" s="12">
        <v>2010</v>
      </c>
      <c r="B567" s="12" t="s">
        <v>41</v>
      </c>
      <c r="C567" s="12" t="s">
        <v>73</v>
      </c>
      <c r="D567" s="12" t="s">
        <v>640</v>
      </c>
      <c r="E567" s="18">
        <v>400000</v>
      </c>
      <c r="F567" s="29">
        <f t="shared" si="4"/>
        <v>4094</v>
      </c>
      <c r="G567" s="30">
        <f t="shared" si="5"/>
        <v>0</v>
      </c>
    </row>
    <row r="568" spans="1:7" ht="14.25" customHeight="1">
      <c r="A568" s="12">
        <v>2010</v>
      </c>
      <c r="B568" s="12" t="s">
        <v>41</v>
      </c>
      <c r="C568" s="12" t="s">
        <v>73</v>
      </c>
      <c r="D568" s="12" t="s">
        <v>641</v>
      </c>
      <c r="E568" s="18">
        <v>19000000</v>
      </c>
      <c r="F568" s="29">
        <f t="shared" si="4"/>
        <v>76</v>
      </c>
      <c r="G568" s="30">
        <f t="shared" si="5"/>
        <v>0.97899999999999998</v>
      </c>
    </row>
    <row r="569" spans="1:7" ht="14.25" customHeight="1">
      <c r="A569" s="12">
        <v>2010</v>
      </c>
      <c r="B569" s="12" t="s">
        <v>41</v>
      </c>
      <c r="C569" s="12" t="s">
        <v>73</v>
      </c>
      <c r="D569" s="12" t="s">
        <v>642</v>
      </c>
      <c r="E569" s="18">
        <v>12166666</v>
      </c>
      <c r="F569" s="29">
        <f t="shared" si="4"/>
        <v>311</v>
      </c>
      <c r="G569" s="30">
        <f t="shared" si="5"/>
        <v>0.92400000000000004</v>
      </c>
    </row>
    <row r="570" spans="1:7" ht="14.25" customHeight="1">
      <c r="A570" s="12">
        <v>2010</v>
      </c>
      <c r="B570" s="12" t="s">
        <v>41</v>
      </c>
      <c r="C570" s="12" t="s">
        <v>73</v>
      </c>
      <c r="D570" s="12" t="s">
        <v>643</v>
      </c>
      <c r="E570" s="18">
        <v>480000</v>
      </c>
      <c r="F570" s="29">
        <f t="shared" si="4"/>
        <v>3476</v>
      </c>
      <c r="G570" s="30">
        <f t="shared" si="5"/>
        <v>0.14299999999999999</v>
      </c>
    </row>
    <row r="571" spans="1:7" ht="14.25" customHeight="1">
      <c r="A571" s="12">
        <v>2010</v>
      </c>
      <c r="B571" s="12" t="s">
        <v>41</v>
      </c>
      <c r="C571" s="12" t="s">
        <v>73</v>
      </c>
      <c r="D571" s="12" t="s">
        <v>644</v>
      </c>
      <c r="E571" s="18">
        <v>12000000</v>
      </c>
      <c r="F571" s="29">
        <f t="shared" si="4"/>
        <v>318</v>
      </c>
      <c r="G571" s="30">
        <f t="shared" si="5"/>
        <v>0.91600000000000004</v>
      </c>
    </row>
    <row r="572" spans="1:7" ht="14.25" customHeight="1">
      <c r="A572" s="12">
        <v>2010</v>
      </c>
      <c r="B572" s="12" t="s">
        <v>41</v>
      </c>
      <c r="C572" s="12" t="s">
        <v>73</v>
      </c>
      <c r="D572" s="12" t="s">
        <v>645</v>
      </c>
      <c r="E572" s="18">
        <v>4833333</v>
      </c>
      <c r="F572" s="29">
        <f t="shared" si="4"/>
        <v>1025</v>
      </c>
      <c r="G572" s="30">
        <f t="shared" si="5"/>
        <v>0.751</v>
      </c>
    </row>
    <row r="573" spans="1:7" ht="14.25" customHeight="1">
      <c r="A573" s="12">
        <v>2010</v>
      </c>
      <c r="B573" s="12" t="s">
        <v>41</v>
      </c>
      <c r="C573" s="12" t="s">
        <v>73</v>
      </c>
      <c r="D573" s="12" t="s">
        <v>646</v>
      </c>
      <c r="E573" s="18">
        <v>8000000</v>
      </c>
      <c r="F573" s="29">
        <f t="shared" si="4"/>
        <v>573</v>
      </c>
      <c r="G573" s="30">
        <f t="shared" si="5"/>
        <v>0.85399999999999998</v>
      </c>
    </row>
    <row r="574" spans="1:7" ht="14.25" customHeight="1">
      <c r="A574" s="12">
        <v>2010</v>
      </c>
      <c r="B574" s="12" t="s">
        <v>41</v>
      </c>
      <c r="C574" s="12" t="s">
        <v>73</v>
      </c>
      <c r="D574" s="12" t="s">
        <v>647</v>
      </c>
      <c r="E574" s="18">
        <v>5166666</v>
      </c>
      <c r="F574" s="29">
        <f t="shared" si="4"/>
        <v>938</v>
      </c>
      <c r="G574" s="30">
        <f t="shared" si="5"/>
        <v>0.77300000000000002</v>
      </c>
    </row>
    <row r="575" spans="1:7" ht="14.25" customHeight="1">
      <c r="A575" s="12">
        <v>2010</v>
      </c>
      <c r="B575" s="12" t="s">
        <v>41</v>
      </c>
      <c r="C575" s="12" t="s">
        <v>73</v>
      </c>
      <c r="D575" s="12" t="s">
        <v>648</v>
      </c>
      <c r="E575" s="18">
        <v>8500000</v>
      </c>
      <c r="F575" s="29">
        <f t="shared" si="4"/>
        <v>540</v>
      </c>
      <c r="G575" s="30">
        <f t="shared" si="5"/>
        <v>0.86499999999999999</v>
      </c>
    </row>
    <row r="576" spans="1:7" ht="14.25" customHeight="1">
      <c r="A576" s="12">
        <v>2010</v>
      </c>
      <c r="B576" s="12" t="s">
        <v>41</v>
      </c>
      <c r="C576" s="12" t="s">
        <v>73</v>
      </c>
      <c r="D576" s="12" t="s">
        <v>649</v>
      </c>
      <c r="E576" s="18">
        <v>4250000</v>
      </c>
      <c r="F576" s="29">
        <f t="shared" si="4"/>
        <v>1115</v>
      </c>
      <c r="G576" s="30">
        <f t="shared" si="5"/>
        <v>0.72499999999999998</v>
      </c>
    </row>
    <row r="577" spans="1:7" ht="14.25" customHeight="1">
      <c r="A577" s="12">
        <v>2010</v>
      </c>
      <c r="B577" s="12" t="s">
        <v>41</v>
      </c>
      <c r="C577" s="12" t="s">
        <v>73</v>
      </c>
      <c r="D577" s="12" t="s">
        <v>650</v>
      </c>
      <c r="E577" s="18">
        <v>1900000</v>
      </c>
      <c r="F577" s="29">
        <f t="shared" si="4"/>
        <v>1773</v>
      </c>
      <c r="G577" s="30">
        <f t="shared" si="5"/>
        <v>0.56899999999999995</v>
      </c>
    </row>
    <row r="578" spans="1:7" ht="14.25" customHeight="1">
      <c r="A578" s="12">
        <v>2010</v>
      </c>
      <c r="B578" s="12" t="s">
        <v>41</v>
      </c>
      <c r="C578" s="12" t="s">
        <v>73</v>
      </c>
      <c r="D578" s="12" t="s">
        <v>651</v>
      </c>
      <c r="E578" s="18">
        <v>1125000</v>
      </c>
      <c r="F578" s="29">
        <f t="shared" si="4"/>
        <v>2109</v>
      </c>
      <c r="G578" s="30">
        <f t="shared" si="5"/>
        <v>0.48899999999999999</v>
      </c>
    </row>
    <row r="579" spans="1:7" ht="14.25" customHeight="1">
      <c r="A579" s="12">
        <v>2010</v>
      </c>
      <c r="B579" s="12" t="s">
        <v>41</v>
      </c>
      <c r="C579" s="12" t="s">
        <v>73</v>
      </c>
      <c r="D579" s="12" t="s">
        <v>652</v>
      </c>
      <c r="E579" s="18">
        <v>15285714</v>
      </c>
      <c r="F579" s="29">
        <f t="shared" si="4"/>
        <v>164</v>
      </c>
      <c r="G579" s="30">
        <f t="shared" si="5"/>
        <v>0.95899999999999996</v>
      </c>
    </row>
    <row r="580" spans="1:7" ht="14.25" customHeight="1">
      <c r="A580" s="12">
        <v>2010</v>
      </c>
      <c r="B580" s="12" t="s">
        <v>41</v>
      </c>
      <c r="C580" s="12" t="s">
        <v>73</v>
      </c>
      <c r="D580" s="12" t="s">
        <v>653</v>
      </c>
      <c r="E580" s="18">
        <v>5000000</v>
      </c>
      <c r="F580" s="29">
        <f t="shared" si="4"/>
        <v>956</v>
      </c>
      <c r="G580" s="30">
        <f t="shared" si="5"/>
        <v>0.75600000000000001</v>
      </c>
    </row>
    <row r="581" spans="1:7" ht="14.25" customHeight="1">
      <c r="A581" s="12">
        <v>2010</v>
      </c>
      <c r="B581" s="12" t="s">
        <v>41</v>
      </c>
      <c r="C581" s="12" t="s">
        <v>73</v>
      </c>
      <c r="D581" s="12" t="s">
        <v>654</v>
      </c>
      <c r="E581" s="18">
        <v>7500000</v>
      </c>
      <c r="F581" s="29">
        <f t="shared" si="4"/>
        <v>625</v>
      </c>
      <c r="G581" s="30">
        <f t="shared" si="5"/>
        <v>0.84299999999999997</v>
      </c>
    </row>
    <row r="582" spans="1:7" ht="14.25" customHeight="1">
      <c r="A582" s="12">
        <v>2010</v>
      </c>
      <c r="B582" s="12" t="s">
        <v>42</v>
      </c>
      <c r="C582" s="12" t="s">
        <v>73</v>
      </c>
      <c r="D582" s="12" t="s">
        <v>655</v>
      </c>
      <c r="E582" s="18">
        <v>410000</v>
      </c>
      <c r="F582" s="29">
        <f t="shared" si="4"/>
        <v>3983</v>
      </c>
      <c r="G582" s="30">
        <f t="shared" si="5"/>
        <v>3.3000000000000002E-2</v>
      </c>
    </row>
    <row r="583" spans="1:7" ht="14.25" customHeight="1">
      <c r="A583" s="12">
        <v>2010</v>
      </c>
      <c r="B583" s="12" t="s">
        <v>42</v>
      </c>
      <c r="C583" s="12" t="s">
        <v>73</v>
      </c>
      <c r="D583" s="12" t="s">
        <v>656</v>
      </c>
      <c r="E583" s="18">
        <v>950000</v>
      </c>
      <c r="F583" s="29">
        <f t="shared" si="4"/>
        <v>2251</v>
      </c>
      <c r="G583" s="30">
        <f t="shared" si="5"/>
        <v>0.45200000000000001</v>
      </c>
    </row>
    <row r="584" spans="1:7" ht="14.25" customHeight="1">
      <c r="A584" s="12">
        <v>2010</v>
      </c>
      <c r="B584" s="12" t="s">
        <v>42</v>
      </c>
      <c r="C584" s="12" t="s">
        <v>73</v>
      </c>
      <c r="D584" s="12" t="s">
        <v>657</v>
      </c>
      <c r="E584" s="18">
        <v>1125000</v>
      </c>
      <c r="F584" s="29">
        <f t="shared" si="4"/>
        <v>2109</v>
      </c>
      <c r="G584" s="30">
        <f t="shared" si="5"/>
        <v>0.48899999999999999</v>
      </c>
    </row>
    <row r="585" spans="1:7" ht="14.25" customHeight="1">
      <c r="A585" s="12">
        <v>2010</v>
      </c>
      <c r="B585" s="12" t="s">
        <v>42</v>
      </c>
      <c r="C585" s="12" t="s">
        <v>73</v>
      </c>
      <c r="D585" s="12" t="s">
        <v>658</v>
      </c>
      <c r="E585" s="18">
        <v>1500000</v>
      </c>
      <c r="F585" s="29">
        <f t="shared" si="4"/>
        <v>1886</v>
      </c>
      <c r="G585" s="30">
        <f t="shared" si="5"/>
        <v>0.52800000000000002</v>
      </c>
    </row>
    <row r="586" spans="1:7" ht="14.25" customHeight="1">
      <c r="A586" s="12">
        <v>2010</v>
      </c>
      <c r="B586" s="12" t="s">
        <v>42</v>
      </c>
      <c r="C586" s="12" t="s">
        <v>73</v>
      </c>
      <c r="D586" s="12" t="s">
        <v>659</v>
      </c>
      <c r="E586" s="18">
        <v>405000</v>
      </c>
      <c r="F586" s="29">
        <f t="shared" si="4"/>
        <v>4031</v>
      </c>
      <c r="G586" s="30">
        <f t="shared" si="5"/>
        <v>2.1000000000000001E-2</v>
      </c>
    </row>
    <row r="587" spans="1:7" ht="14.25" customHeight="1">
      <c r="A587" s="12">
        <v>2010</v>
      </c>
      <c r="B587" s="12" t="s">
        <v>42</v>
      </c>
      <c r="C587" s="12" t="s">
        <v>73</v>
      </c>
      <c r="D587" s="12" t="s">
        <v>660</v>
      </c>
      <c r="E587" s="18">
        <v>1000000</v>
      </c>
      <c r="F587" s="29">
        <f t="shared" si="4"/>
        <v>2160</v>
      </c>
      <c r="G587" s="30">
        <f t="shared" si="5"/>
        <v>0.45800000000000002</v>
      </c>
    </row>
    <row r="588" spans="1:7" ht="14.25" customHeight="1">
      <c r="A588" s="12">
        <v>2010</v>
      </c>
      <c r="B588" s="12" t="s">
        <v>42</v>
      </c>
      <c r="C588" s="12" t="s">
        <v>73</v>
      </c>
      <c r="D588" s="12" t="s">
        <v>661</v>
      </c>
      <c r="E588" s="18">
        <v>1350000</v>
      </c>
      <c r="F588" s="29">
        <f t="shared" si="4"/>
        <v>1989</v>
      </c>
      <c r="G588" s="30">
        <f t="shared" si="5"/>
        <v>0.51300000000000001</v>
      </c>
    </row>
    <row r="589" spans="1:7" ht="14.25" customHeight="1">
      <c r="A589" s="12">
        <v>2010</v>
      </c>
      <c r="B589" s="12" t="s">
        <v>42</v>
      </c>
      <c r="C589" s="12" t="s">
        <v>73</v>
      </c>
      <c r="D589" s="12" t="s">
        <v>662</v>
      </c>
      <c r="E589" s="18">
        <v>3250000</v>
      </c>
      <c r="F589" s="29">
        <f t="shared" si="4"/>
        <v>1340</v>
      </c>
      <c r="G589" s="30">
        <f t="shared" si="5"/>
        <v>0.67100000000000004</v>
      </c>
    </row>
    <row r="590" spans="1:7" ht="14.25" customHeight="1">
      <c r="A590" s="12">
        <v>2010</v>
      </c>
      <c r="B590" s="12" t="s">
        <v>42</v>
      </c>
      <c r="C590" s="12" t="s">
        <v>73</v>
      </c>
      <c r="D590" s="12" t="s">
        <v>663</v>
      </c>
      <c r="E590" s="18">
        <v>3650000</v>
      </c>
      <c r="F590" s="29">
        <f t="shared" si="4"/>
        <v>1263</v>
      </c>
      <c r="G590" s="30">
        <f t="shared" si="5"/>
        <v>0.69299999999999995</v>
      </c>
    </row>
    <row r="591" spans="1:7" ht="14.25" customHeight="1">
      <c r="A591" s="12">
        <v>2010</v>
      </c>
      <c r="B591" s="12" t="s">
        <v>42</v>
      </c>
      <c r="C591" s="12" t="s">
        <v>73</v>
      </c>
      <c r="D591" s="12" t="s">
        <v>664</v>
      </c>
      <c r="E591" s="18">
        <v>4300000</v>
      </c>
      <c r="F591" s="29">
        <f t="shared" si="4"/>
        <v>1105</v>
      </c>
      <c r="G591" s="30">
        <f t="shared" si="5"/>
        <v>0.73099999999999998</v>
      </c>
    </row>
    <row r="592" spans="1:7" ht="14.25" customHeight="1">
      <c r="A592" s="12">
        <v>2010</v>
      </c>
      <c r="B592" s="12" t="s">
        <v>42</v>
      </c>
      <c r="C592" s="12" t="s">
        <v>73</v>
      </c>
      <c r="D592" s="12" t="s">
        <v>665</v>
      </c>
      <c r="E592" s="18">
        <v>453000</v>
      </c>
      <c r="F592" s="29">
        <f t="shared" si="4"/>
        <v>3575</v>
      </c>
      <c r="G592" s="30">
        <f t="shared" si="5"/>
        <v>0.13500000000000001</v>
      </c>
    </row>
    <row r="593" spans="1:7" ht="14.25" customHeight="1">
      <c r="A593" s="12">
        <v>2010</v>
      </c>
      <c r="B593" s="12" t="s">
        <v>42</v>
      </c>
      <c r="C593" s="12" t="s">
        <v>73</v>
      </c>
      <c r="D593" s="12" t="s">
        <v>666</v>
      </c>
      <c r="E593" s="18">
        <v>4850000</v>
      </c>
      <c r="F593" s="29">
        <f t="shared" si="4"/>
        <v>1015</v>
      </c>
      <c r="G593" s="30">
        <f t="shared" si="5"/>
        <v>0.753</v>
      </c>
    </row>
    <row r="594" spans="1:7" ht="14.25" customHeight="1">
      <c r="A594" s="12">
        <v>2010</v>
      </c>
      <c r="B594" s="12" t="s">
        <v>42</v>
      </c>
      <c r="C594" s="12" t="s">
        <v>73</v>
      </c>
      <c r="D594" s="12" t="s">
        <v>667</v>
      </c>
      <c r="E594" s="18">
        <v>416500</v>
      </c>
      <c r="F594" s="29">
        <f t="shared" si="4"/>
        <v>3852</v>
      </c>
      <c r="G594" s="30">
        <f t="shared" si="5"/>
        <v>6.6000000000000003E-2</v>
      </c>
    </row>
    <row r="595" spans="1:7" ht="14.25" customHeight="1">
      <c r="A595" s="12">
        <v>2010</v>
      </c>
      <c r="B595" s="12" t="s">
        <v>42</v>
      </c>
      <c r="C595" s="12" t="s">
        <v>73</v>
      </c>
      <c r="D595" s="12" t="s">
        <v>668</v>
      </c>
      <c r="E595" s="18">
        <v>425000</v>
      </c>
      <c r="F595" s="29">
        <f t="shared" si="4"/>
        <v>3717</v>
      </c>
      <c r="G595" s="30">
        <f t="shared" si="5"/>
        <v>9.6000000000000002E-2</v>
      </c>
    </row>
    <row r="596" spans="1:7" ht="14.25" customHeight="1">
      <c r="A596" s="12">
        <v>2010</v>
      </c>
      <c r="B596" s="12" t="s">
        <v>42</v>
      </c>
      <c r="C596" s="12" t="s">
        <v>73</v>
      </c>
      <c r="D596" s="12" t="s">
        <v>669</v>
      </c>
      <c r="E596" s="18">
        <v>451000</v>
      </c>
      <c r="F596" s="29">
        <f t="shared" si="4"/>
        <v>3582</v>
      </c>
      <c r="G596" s="30">
        <f t="shared" si="5"/>
        <v>0.13300000000000001</v>
      </c>
    </row>
    <row r="597" spans="1:7" ht="14.25" customHeight="1">
      <c r="A597" s="12">
        <v>2010</v>
      </c>
      <c r="B597" s="12" t="s">
        <v>42</v>
      </c>
      <c r="C597" s="12" t="s">
        <v>73</v>
      </c>
      <c r="D597" s="12" t="s">
        <v>670</v>
      </c>
      <c r="E597" s="18">
        <v>775000</v>
      </c>
      <c r="F597" s="29">
        <f t="shared" si="4"/>
        <v>2407</v>
      </c>
      <c r="G597" s="30">
        <f t="shared" si="5"/>
        <v>0.41599999999999998</v>
      </c>
    </row>
    <row r="598" spans="1:7" ht="14.25" customHeight="1">
      <c r="A598" s="12">
        <v>2010</v>
      </c>
      <c r="B598" s="12" t="s">
        <v>42</v>
      </c>
      <c r="C598" s="12" t="s">
        <v>73</v>
      </c>
      <c r="D598" s="12" t="s">
        <v>671</v>
      </c>
      <c r="E598" s="18">
        <v>5000000</v>
      </c>
      <c r="F598" s="29">
        <f t="shared" si="4"/>
        <v>956</v>
      </c>
      <c r="G598" s="30">
        <f t="shared" si="5"/>
        <v>0.75600000000000001</v>
      </c>
    </row>
    <row r="599" spans="1:7" ht="14.25" customHeight="1">
      <c r="A599" s="12">
        <v>2010</v>
      </c>
      <c r="B599" s="12" t="s">
        <v>42</v>
      </c>
      <c r="C599" s="12" t="s">
        <v>73</v>
      </c>
      <c r="D599" s="12" t="s">
        <v>672</v>
      </c>
      <c r="E599" s="18">
        <v>422500</v>
      </c>
      <c r="F599" s="29">
        <f t="shared" si="4"/>
        <v>3756</v>
      </c>
      <c r="G599" s="30">
        <f t="shared" si="5"/>
        <v>0.09</v>
      </c>
    </row>
    <row r="600" spans="1:7" ht="14.25" customHeight="1">
      <c r="A600" s="12">
        <v>2010</v>
      </c>
      <c r="B600" s="12" t="s">
        <v>42</v>
      </c>
      <c r="C600" s="12" t="s">
        <v>73</v>
      </c>
      <c r="D600" s="12" t="s">
        <v>673</v>
      </c>
      <c r="E600" s="18">
        <v>401500</v>
      </c>
      <c r="F600" s="29">
        <f t="shared" si="4"/>
        <v>4074</v>
      </c>
      <c r="G600" s="30">
        <f t="shared" si="5"/>
        <v>1.4E-2</v>
      </c>
    </row>
    <row r="601" spans="1:7" ht="14.25" customHeight="1">
      <c r="A601" s="12">
        <v>2010</v>
      </c>
      <c r="B601" s="12" t="s">
        <v>42</v>
      </c>
      <c r="C601" s="12" t="s">
        <v>73</v>
      </c>
      <c r="D601" s="12" t="s">
        <v>674</v>
      </c>
      <c r="E601" s="18">
        <v>413500</v>
      </c>
      <c r="F601" s="29">
        <f t="shared" si="4"/>
        <v>3962</v>
      </c>
      <c r="G601" s="30">
        <f t="shared" si="5"/>
        <v>4.1000000000000002E-2</v>
      </c>
    </row>
    <row r="602" spans="1:7" ht="14.25" customHeight="1">
      <c r="A602" s="12">
        <v>2010</v>
      </c>
      <c r="B602" s="12" t="s">
        <v>42</v>
      </c>
      <c r="C602" s="12" t="s">
        <v>73</v>
      </c>
      <c r="D602" s="12" t="s">
        <v>675</v>
      </c>
      <c r="E602" s="18">
        <v>452000</v>
      </c>
      <c r="F602" s="29">
        <f t="shared" si="4"/>
        <v>3580</v>
      </c>
      <c r="G602" s="30">
        <f t="shared" si="5"/>
        <v>0.13300000000000001</v>
      </c>
    </row>
    <row r="603" spans="1:7" ht="14.25" customHeight="1">
      <c r="A603" s="12">
        <v>2010</v>
      </c>
      <c r="B603" s="12" t="s">
        <v>42</v>
      </c>
      <c r="C603" s="12" t="s">
        <v>73</v>
      </c>
      <c r="D603" s="12" t="s">
        <v>676</v>
      </c>
      <c r="E603" s="18">
        <v>422500</v>
      </c>
      <c r="F603" s="29">
        <f t="shared" si="4"/>
        <v>3756</v>
      </c>
      <c r="G603" s="30">
        <f t="shared" si="5"/>
        <v>0.09</v>
      </c>
    </row>
    <row r="604" spans="1:7" ht="14.25" customHeight="1">
      <c r="A604" s="12">
        <v>2010</v>
      </c>
      <c r="B604" s="12" t="s">
        <v>42</v>
      </c>
      <c r="C604" s="12" t="s">
        <v>73</v>
      </c>
      <c r="D604" s="12" t="s">
        <v>677</v>
      </c>
      <c r="E604" s="18">
        <v>439000</v>
      </c>
      <c r="F604" s="29">
        <f t="shared" si="4"/>
        <v>3633</v>
      </c>
      <c r="G604" s="30">
        <f t="shared" si="5"/>
        <v>0.121</v>
      </c>
    </row>
    <row r="605" spans="1:7" ht="14.25" customHeight="1">
      <c r="A605" s="12">
        <v>2010</v>
      </c>
      <c r="B605" s="12" t="s">
        <v>42</v>
      </c>
      <c r="C605" s="12" t="s">
        <v>73</v>
      </c>
      <c r="D605" s="12" t="s">
        <v>678</v>
      </c>
      <c r="E605" s="18">
        <v>402000</v>
      </c>
      <c r="F605" s="29">
        <f t="shared" si="4"/>
        <v>4066</v>
      </c>
      <c r="G605" s="30">
        <f t="shared" si="5"/>
        <v>1.4E-2</v>
      </c>
    </row>
    <row r="606" spans="1:7" ht="14.25" customHeight="1">
      <c r="A606" s="12">
        <v>2010</v>
      </c>
      <c r="B606" s="12" t="s">
        <v>42</v>
      </c>
      <c r="C606" s="12" t="s">
        <v>73</v>
      </c>
      <c r="D606" s="12" t="s">
        <v>679</v>
      </c>
      <c r="E606" s="18">
        <v>400000</v>
      </c>
      <c r="F606" s="29">
        <f t="shared" si="4"/>
        <v>4094</v>
      </c>
      <c r="G606" s="30">
        <f t="shared" si="5"/>
        <v>0</v>
      </c>
    </row>
    <row r="607" spans="1:7" ht="14.25" customHeight="1">
      <c r="A607" s="12">
        <v>2010</v>
      </c>
      <c r="B607" s="12" t="s">
        <v>42</v>
      </c>
      <c r="C607" s="12" t="s">
        <v>73</v>
      </c>
      <c r="D607" s="12" t="s">
        <v>680</v>
      </c>
      <c r="E607" s="18">
        <v>835000</v>
      </c>
      <c r="F607" s="29">
        <f t="shared" si="4"/>
        <v>2361</v>
      </c>
      <c r="G607" s="30">
        <f t="shared" si="5"/>
        <v>0.42799999999999999</v>
      </c>
    </row>
    <row r="608" spans="1:7" ht="14.25" customHeight="1">
      <c r="A608" s="12">
        <v>2010</v>
      </c>
      <c r="B608" s="12" t="s">
        <v>42</v>
      </c>
      <c r="C608" s="12" t="s">
        <v>73</v>
      </c>
      <c r="D608" s="12" t="s">
        <v>681</v>
      </c>
      <c r="E608" s="18">
        <v>444500</v>
      </c>
      <c r="F608" s="29">
        <f t="shared" si="4"/>
        <v>3599</v>
      </c>
      <c r="G608" s="30">
        <f t="shared" si="5"/>
        <v>0.129</v>
      </c>
    </row>
    <row r="609" spans="1:7" ht="14.25" customHeight="1">
      <c r="A609" s="12">
        <v>2010</v>
      </c>
      <c r="B609" s="12" t="s">
        <v>43</v>
      </c>
      <c r="C609" s="12" t="s">
        <v>73</v>
      </c>
      <c r="D609" s="12" t="s">
        <v>682</v>
      </c>
      <c r="E609" s="18">
        <v>1000000</v>
      </c>
      <c r="F609" s="29">
        <f t="shared" si="4"/>
        <v>2160</v>
      </c>
      <c r="G609" s="30">
        <f t="shared" si="5"/>
        <v>0.45800000000000002</v>
      </c>
    </row>
    <row r="610" spans="1:7" ht="14.25" customHeight="1">
      <c r="A610" s="12">
        <v>2010</v>
      </c>
      <c r="B610" s="12" t="s">
        <v>43</v>
      </c>
      <c r="C610" s="12" t="s">
        <v>73</v>
      </c>
      <c r="D610" s="12" t="s">
        <v>683</v>
      </c>
      <c r="E610" s="18">
        <v>4000000</v>
      </c>
      <c r="F610" s="29">
        <f t="shared" si="4"/>
        <v>1155</v>
      </c>
      <c r="G610" s="30">
        <f t="shared" si="5"/>
        <v>0.70799999999999996</v>
      </c>
    </row>
    <row r="611" spans="1:7" ht="14.25" customHeight="1">
      <c r="A611" s="12">
        <v>2010</v>
      </c>
      <c r="B611" s="12" t="s">
        <v>43</v>
      </c>
      <c r="C611" s="12" t="s">
        <v>73</v>
      </c>
      <c r="D611" s="12" t="s">
        <v>684</v>
      </c>
      <c r="E611" s="18">
        <v>410600</v>
      </c>
      <c r="F611" s="29">
        <f t="shared" si="4"/>
        <v>3982</v>
      </c>
      <c r="G611" s="30">
        <f t="shared" si="5"/>
        <v>3.5999999999999997E-2</v>
      </c>
    </row>
    <row r="612" spans="1:7" ht="14.25" customHeight="1">
      <c r="A612" s="12">
        <v>2010</v>
      </c>
      <c r="B612" s="12" t="s">
        <v>43</v>
      </c>
      <c r="C612" s="12" t="s">
        <v>73</v>
      </c>
      <c r="D612" s="12" t="s">
        <v>685</v>
      </c>
      <c r="E612" s="18">
        <v>418800</v>
      </c>
      <c r="F612" s="29">
        <f t="shared" si="4"/>
        <v>3816</v>
      </c>
      <c r="G612" s="30">
        <f t="shared" si="5"/>
        <v>7.5999999999999998E-2</v>
      </c>
    </row>
    <row r="613" spans="1:7" ht="14.25" customHeight="1">
      <c r="A613" s="12">
        <v>2010</v>
      </c>
      <c r="B613" s="12" t="s">
        <v>43</v>
      </c>
      <c r="C613" s="12" t="s">
        <v>73</v>
      </c>
      <c r="D613" s="12" t="s">
        <v>686</v>
      </c>
      <c r="E613" s="18">
        <v>3600000</v>
      </c>
      <c r="F613" s="29">
        <f t="shared" si="4"/>
        <v>1270</v>
      </c>
      <c r="G613" s="30">
        <f t="shared" si="5"/>
        <v>0.69099999999999995</v>
      </c>
    </row>
    <row r="614" spans="1:7" ht="14.25" customHeight="1">
      <c r="A614" s="12">
        <v>2010</v>
      </c>
      <c r="B614" s="12" t="s">
        <v>43</v>
      </c>
      <c r="C614" s="12" t="s">
        <v>73</v>
      </c>
      <c r="D614" s="12" t="s">
        <v>687</v>
      </c>
      <c r="E614" s="18">
        <v>1000000</v>
      </c>
      <c r="F614" s="29">
        <f t="shared" si="4"/>
        <v>2160</v>
      </c>
      <c r="G614" s="30">
        <f t="shared" si="5"/>
        <v>0.45800000000000002</v>
      </c>
    </row>
    <row r="615" spans="1:7" ht="14.25" customHeight="1">
      <c r="A615" s="12">
        <v>2010</v>
      </c>
      <c r="B615" s="12" t="s">
        <v>43</v>
      </c>
      <c r="C615" s="12" t="s">
        <v>73</v>
      </c>
      <c r="D615" s="12" t="s">
        <v>688</v>
      </c>
      <c r="E615" s="18">
        <v>413500</v>
      </c>
      <c r="F615" s="29">
        <f t="shared" si="4"/>
        <v>3962</v>
      </c>
      <c r="G615" s="30">
        <f t="shared" si="5"/>
        <v>4.1000000000000002E-2</v>
      </c>
    </row>
    <row r="616" spans="1:7" ht="14.25" customHeight="1">
      <c r="A616" s="12">
        <v>2010</v>
      </c>
      <c r="B616" s="12" t="s">
        <v>43</v>
      </c>
      <c r="C616" s="12" t="s">
        <v>73</v>
      </c>
      <c r="D616" s="12" t="s">
        <v>689</v>
      </c>
      <c r="E616" s="18">
        <v>4700000</v>
      </c>
      <c r="F616" s="29">
        <f t="shared" si="4"/>
        <v>1047</v>
      </c>
      <c r="G616" s="30">
        <f t="shared" si="5"/>
        <v>0.746</v>
      </c>
    </row>
    <row r="617" spans="1:7" ht="14.25" customHeight="1">
      <c r="A617" s="12">
        <v>2010</v>
      </c>
      <c r="B617" s="12" t="s">
        <v>43</v>
      </c>
      <c r="C617" s="12" t="s">
        <v>73</v>
      </c>
      <c r="D617" s="12" t="s">
        <v>690</v>
      </c>
      <c r="E617" s="18">
        <v>4875000</v>
      </c>
      <c r="F617" s="29">
        <f t="shared" si="4"/>
        <v>1011</v>
      </c>
      <c r="G617" s="30">
        <f t="shared" si="5"/>
        <v>0.754</v>
      </c>
    </row>
    <row r="618" spans="1:7" ht="14.25" customHeight="1">
      <c r="A618" s="12">
        <v>2010</v>
      </c>
      <c r="B618" s="12" t="s">
        <v>43</v>
      </c>
      <c r="C618" s="12" t="s">
        <v>73</v>
      </c>
      <c r="D618" s="12" t="s">
        <v>691</v>
      </c>
      <c r="E618" s="18">
        <v>416500</v>
      </c>
      <c r="F618" s="29">
        <f t="shared" si="4"/>
        <v>3852</v>
      </c>
      <c r="G618" s="30">
        <f t="shared" si="5"/>
        <v>6.6000000000000003E-2</v>
      </c>
    </row>
    <row r="619" spans="1:7" ht="14.25" customHeight="1">
      <c r="A619" s="12">
        <v>2010</v>
      </c>
      <c r="B619" s="12" t="s">
        <v>43</v>
      </c>
      <c r="C619" s="12" t="s">
        <v>73</v>
      </c>
      <c r="D619" s="12" t="s">
        <v>692</v>
      </c>
      <c r="E619" s="18">
        <v>419800</v>
      </c>
      <c r="F619" s="29">
        <f t="shared" si="4"/>
        <v>3797</v>
      </c>
      <c r="G619" s="30">
        <f t="shared" si="5"/>
        <v>8.1000000000000003E-2</v>
      </c>
    </row>
    <row r="620" spans="1:7" ht="14.25" customHeight="1">
      <c r="A620" s="12">
        <v>2010</v>
      </c>
      <c r="B620" s="12" t="s">
        <v>43</v>
      </c>
      <c r="C620" s="12" t="s">
        <v>73</v>
      </c>
      <c r="D620" s="12" t="s">
        <v>693</v>
      </c>
      <c r="E620" s="18">
        <v>2125000</v>
      </c>
      <c r="F620" s="29">
        <f t="shared" si="4"/>
        <v>1674</v>
      </c>
      <c r="G620" s="30">
        <f t="shared" si="5"/>
        <v>0.59399999999999997</v>
      </c>
    </row>
    <row r="621" spans="1:7" ht="14.25" customHeight="1">
      <c r="A621" s="12">
        <v>2010</v>
      </c>
      <c r="B621" s="12" t="s">
        <v>43</v>
      </c>
      <c r="C621" s="12" t="s">
        <v>73</v>
      </c>
      <c r="D621" s="12" t="s">
        <v>694</v>
      </c>
      <c r="E621" s="18">
        <v>2450000</v>
      </c>
      <c r="F621" s="29">
        <f t="shared" si="4"/>
        <v>1587</v>
      </c>
      <c r="G621" s="30">
        <f t="shared" si="5"/>
        <v>0.61399999999999999</v>
      </c>
    </row>
    <row r="622" spans="1:7" ht="14.25" customHeight="1">
      <c r="A622" s="12">
        <v>2010</v>
      </c>
      <c r="B622" s="12" t="s">
        <v>43</v>
      </c>
      <c r="C622" s="12" t="s">
        <v>73</v>
      </c>
      <c r="D622" s="12" t="s">
        <v>695</v>
      </c>
      <c r="E622" s="18">
        <v>427700</v>
      </c>
      <c r="F622" s="29">
        <f t="shared" si="4"/>
        <v>3693</v>
      </c>
      <c r="G622" s="30">
        <f t="shared" si="5"/>
        <v>0.106</v>
      </c>
    </row>
    <row r="623" spans="1:7" ht="14.25" customHeight="1">
      <c r="A623" s="12">
        <v>2010</v>
      </c>
      <c r="B623" s="12" t="s">
        <v>43</v>
      </c>
      <c r="C623" s="12" t="s">
        <v>73</v>
      </c>
      <c r="D623" s="12" t="s">
        <v>696</v>
      </c>
      <c r="E623" s="18">
        <v>415700</v>
      </c>
      <c r="F623" s="29">
        <f t="shared" si="4"/>
        <v>3872</v>
      </c>
      <c r="G623" s="30">
        <f t="shared" si="5"/>
        <v>6.3E-2</v>
      </c>
    </row>
    <row r="624" spans="1:7" ht="14.25" customHeight="1">
      <c r="A624" s="12">
        <v>2010</v>
      </c>
      <c r="B624" s="12" t="s">
        <v>43</v>
      </c>
      <c r="C624" s="12" t="s">
        <v>73</v>
      </c>
      <c r="D624" s="12" t="s">
        <v>697</v>
      </c>
      <c r="E624" s="18">
        <v>407800</v>
      </c>
      <c r="F624" s="29">
        <f t="shared" si="4"/>
        <v>4007</v>
      </c>
      <c r="G624" s="30">
        <f t="shared" si="5"/>
        <v>0.03</v>
      </c>
    </row>
    <row r="625" spans="1:7" ht="14.25" customHeight="1">
      <c r="A625" s="12">
        <v>2010</v>
      </c>
      <c r="B625" s="12" t="s">
        <v>43</v>
      </c>
      <c r="C625" s="12" t="s">
        <v>73</v>
      </c>
      <c r="D625" s="12" t="s">
        <v>698</v>
      </c>
      <c r="E625" s="18">
        <v>419800</v>
      </c>
      <c r="F625" s="29">
        <f t="shared" si="4"/>
        <v>3797</v>
      </c>
      <c r="G625" s="30">
        <f t="shared" si="5"/>
        <v>8.1000000000000003E-2</v>
      </c>
    </row>
    <row r="626" spans="1:7" ht="14.25" customHeight="1">
      <c r="A626" s="12">
        <v>2010</v>
      </c>
      <c r="B626" s="12" t="s">
        <v>43</v>
      </c>
      <c r="C626" s="12" t="s">
        <v>73</v>
      </c>
      <c r="D626" s="12" t="s">
        <v>699</v>
      </c>
      <c r="E626" s="18">
        <v>401300</v>
      </c>
      <c r="F626" s="29">
        <f t="shared" si="4"/>
        <v>4075</v>
      </c>
      <c r="G626" s="30">
        <f t="shared" si="5"/>
        <v>1.4E-2</v>
      </c>
    </row>
    <row r="627" spans="1:7" ht="14.25" customHeight="1">
      <c r="A627" s="12">
        <v>2010</v>
      </c>
      <c r="B627" s="12" t="s">
        <v>43</v>
      </c>
      <c r="C627" s="12" t="s">
        <v>73</v>
      </c>
      <c r="D627" s="12" t="s">
        <v>700</v>
      </c>
      <c r="E627" s="18">
        <v>423700</v>
      </c>
      <c r="F627" s="29">
        <f t="shared" si="4"/>
        <v>3747</v>
      </c>
      <c r="G627" s="30">
        <f t="shared" si="5"/>
        <v>9.2999999999999999E-2</v>
      </c>
    </row>
    <row r="628" spans="1:7" ht="14.25" customHeight="1">
      <c r="A628" s="12">
        <v>2010</v>
      </c>
      <c r="B628" s="12" t="s">
        <v>43</v>
      </c>
      <c r="C628" s="12" t="s">
        <v>73</v>
      </c>
      <c r="D628" s="12" t="s">
        <v>701</v>
      </c>
      <c r="E628" s="18">
        <v>408500</v>
      </c>
      <c r="F628" s="29">
        <f t="shared" si="4"/>
        <v>4002</v>
      </c>
      <c r="G628" s="30">
        <f t="shared" si="5"/>
        <v>3.1E-2</v>
      </c>
    </row>
    <row r="629" spans="1:7" ht="14.25" customHeight="1">
      <c r="A629" s="12">
        <v>2010</v>
      </c>
      <c r="B629" s="12" t="s">
        <v>43</v>
      </c>
      <c r="C629" s="12" t="s">
        <v>73</v>
      </c>
      <c r="D629" s="12" t="s">
        <v>702</v>
      </c>
      <c r="E629" s="18">
        <v>700000</v>
      </c>
      <c r="F629" s="29">
        <f t="shared" si="4"/>
        <v>2466</v>
      </c>
      <c r="G629" s="30">
        <f t="shared" si="5"/>
        <v>0.39700000000000002</v>
      </c>
    </row>
    <row r="630" spans="1:7" ht="14.25" customHeight="1">
      <c r="A630" s="12">
        <v>2010</v>
      </c>
      <c r="B630" s="12" t="s">
        <v>43</v>
      </c>
      <c r="C630" s="12" t="s">
        <v>73</v>
      </c>
      <c r="D630" s="12" t="s">
        <v>703</v>
      </c>
      <c r="E630" s="18">
        <v>415100</v>
      </c>
      <c r="F630" s="29">
        <f t="shared" si="4"/>
        <v>3880</v>
      </c>
      <c r="G630" s="30">
        <f t="shared" si="5"/>
        <v>6.0999999999999999E-2</v>
      </c>
    </row>
    <row r="631" spans="1:7" ht="14.25" customHeight="1">
      <c r="A631" s="12">
        <v>2010</v>
      </c>
      <c r="B631" s="12" t="s">
        <v>43</v>
      </c>
      <c r="C631" s="12" t="s">
        <v>73</v>
      </c>
      <c r="D631" s="12" t="s">
        <v>704</v>
      </c>
      <c r="E631" s="18">
        <v>412700</v>
      </c>
      <c r="F631" s="29">
        <f t="shared" si="4"/>
        <v>3966</v>
      </c>
      <c r="G631" s="30">
        <f t="shared" si="5"/>
        <v>0.04</v>
      </c>
    </row>
    <row r="632" spans="1:7" ht="14.25" customHeight="1">
      <c r="A632" s="12">
        <v>2010</v>
      </c>
      <c r="B632" s="12" t="s">
        <v>43</v>
      </c>
      <c r="C632" s="12" t="s">
        <v>73</v>
      </c>
      <c r="D632" s="12" t="s">
        <v>705</v>
      </c>
      <c r="E632" s="18">
        <v>750000</v>
      </c>
      <c r="F632" s="29">
        <f t="shared" si="4"/>
        <v>2413</v>
      </c>
      <c r="G632" s="30">
        <f t="shared" si="5"/>
        <v>0.40600000000000003</v>
      </c>
    </row>
    <row r="633" spans="1:7" ht="14.25" customHeight="1">
      <c r="A633" s="12">
        <v>2010</v>
      </c>
      <c r="B633" s="12" t="s">
        <v>43</v>
      </c>
      <c r="C633" s="12" t="s">
        <v>73</v>
      </c>
      <c r="D633" s="12" t="s">
        <v>706</v>
      </c>
      <c r="E633" s="18">
        <v>412800</v>
      </c>
      <c r="F633" s="29">
        <f t="shared" si="4"/>
        <v>3965</v>
      </c>
      <c r="G633" s="30">
        <f t="shared" si="5"/>
        <v>0.04</v>
      </c>
    </row>
    <row r="634" spans="1:7" ht="14.25" customHeight="1">
      <c r="A634" s="12">
        <v>2010</v>
      </c>
      <c r="B634" s="12" t="s">
        <v>43</v>
      </c>
      <c r="C634" s="12" t="s">
        <v>73</v>
      </c>
      <c r="D634" s="12" t="s">
        <v>707</v>
      </c>
      <c r="E634" s="18">
        <v>6375000</v>
      </c>
      <c r="F634" s="29">
        <f t="shared" si="4"/>
        <v>770</v>
      </c>
      <c r="G634" s="30">
        <f t="shared" si="5"/>
        <v>0.81299999999999994</v>
      </c>
    </row>
    <row r="635" spans="1:7" ht="14.25" customHeight="1">
      <c r="A635" s="12">
        <v>2010</v>
      </c>
      <c r="B635" s="12" t="s">
        <v>44</v>
      </c>
      <c r="C635" s="12" t="s">
        <v>127</v>
      </c>
      <c r="D635" s="12" t="s">
        <v>708</v>
      </c>
      <c r="E635" s="18">
        <v>2750000</v>
      </c>
      <c r="F635" s="29">
        <f t="shared" si="4"/>
        <v>1487</v>
      </c>
      <c r="G635" s="30">
        <f t="shared" si="5"/>
        <v>0.63300000000000001</v>
      </c>
    </row>
    <row r="636" spans="1:7" ht="14.25" customHeight="1">
      <c r="A636" s="12">
        <v>2010</v>
      </c>
      <c r="B636" s="12" t="s">
        <v>44</v>
      </c>
      <c r="C636" s="12" t="s">
        <v>127</v>
      </c>
      <c r="D636" s="12" t="s">
        <v>709</v>
      </c>
      <c r="E636" s="18">
        <v>1500000</v>
      </c>
      <c r="F636" s="29">
        <f t="shared" si="4"/>
        <v>1886</v>
      </c>
      <c r="G636" s="30">
        <f t="shared" si="5"/>
        <v>0.52800000000000002</v>
      </c>
    </row>
    <row r="637" spans="1:7" ht="14.25" customHeight="1">
      <c r="A637" s="12">
        <v>2010</v>
      </c>
      <c r="B637" s="12" t="s">
        <v>44</v>
      </c>
      <c r="C637" s="12" t="s">
        <v>127</v>
      </c>
      <c r="D637" s="12" t="s">
        <v>710</v>
      </c>
      <c r="E637" s="18">
        <v>11000000</v>
      </c>
      <c r="F637" s="29">
        <f t="shared" si="4"/>
        <v>371</v>
      </c>
      <c r="G637" s="30">
        <f t="shared" si="5"/>
        <v>0.90400000000000003</v>
      </c>
    </row>
    <row r="638" spans="1:7" ht="14.25" customHeight="1">
      <c r="A638" s="12">
        <v>2010</v>
      </c>
      <c r="B638" s="12" t="s">
        <v>44</v>
      </c>
      <c r="C638" s="12" t="s">
        <v>127</v>
      </c>
      <c r="D638" s="12" t="s">
        <v>711</v>
      </c>
      <c r="E638" s="18">
        <v>400000</v>
      </c>
      <c r="F638" s="29">
        <f t="shared" si="4"/>
        <v>4094</v>
      </c>
      <c r="G638" s="30">
        <f t="shared" si="5"/>
        <v>0</v>
      </c>
    </row>
    <row r="639" spans="1:7" ht="14.25" customHeight="1">
      <c r="A639" s="12">
        <v>2010</v>
      </c>
      <c r="B639" s="12" t="s">
        <v>44</v>
      </c>
      <c r="C639" s="12" t="s">
        <v>127</v>
      </c>
      <c r="D639" s="12" t="s">
        <v>712</v>
      </c>
      <c r="E639" s="18">
        <v>8500000</v>
      </c>
      <c r="F639" s="29">
        <f t="shared" si="4"/>
        <v>540</v>
      </c>
      <c r="G639" s="30">
        <f t="shared" si="5"/>
        <v>0.86499999999999999</v>
      </c>
    </row>
    <row r="640" spans="1:7" ht="14.25" customHeight="1">
      <c r="A640" s="12">
        <v>2010</v>
      </c>
      <c r="B640" s="12" t="s">
        <v>44</v>
      </c>
      <c r="C640" s="12" t="s">
        <v>127</v>
      </c>
      <c r="D640" s="12" t="s">
        <v>713</v>
      </c>
      <c r="E640" s="18">
        <v>406500</v>
      </c>
      <c r="F640" s="29">
        <f t="shared" si="4"/>
        <v>4016</v>
      </c>
      <c r="G640" s="30">
        <f t="shared" si="5"/>
        <v>2.7E-2</v>
      </c>
    </row>
    <row r="641" spans="1:7" ht="14.25" customHeight="1">
      <c r="A641" s="12">
        <v>2010</v>
      </c>
      <c r="B641" s="12" t="s">
        <v>44</v>
      </c>
      <c r="C641" s="12" t="s">
        <v>127</v>
      </c>
      <c r="D641" s="12" t="s">
        <v>714</v>
      </c>
      <c r="E641" s="18">
        <v>2350000</v>
      </c>
      <c r="F641" s="29">
        <f t="shared" si="4"/>
        <v>1608</v>
      </c>
      <c r="G641" s="30">
        <f t="shared" si="5"/>
        <v>0.60799999999999998</v>
      </c>
    </row>
    <row r="642" spans="1:7" ht="14.25" customHeight="1">
      <c r="A642" s="12">
        <v>2010</v>
      </c>
      <c r="B642" s="12" t="s">
        <v>44</v>
      </c>
      <c r="C642" s="12" t="s">
        <v>127</v>
      </c>
      <c r="D642" s="12" t="s">
        <v>715</v>
      </c>
      <c r="E642" s="18">
        <v>2312500</v>
      </c>
      <c r="F642" s="29">
        <f t="shared" si="4"/>
        <v>1622</v>
      </c>
      <c r="G642" s="30">
        <f t="shared" si="5"/>
        <v>0.60699999999999998</v>
      </c>
    </row>
    <row r="643" spans="1:7" ht="14.25" customHeight="1">
      <c r="A643" s="12">
        <v>2010</v>
      </c>
      <c r="B643" s="12" t="s">
        <v>44</v>
      </c>
      <c r="C643" s="12" t="s">
        <v>127</v>
      </c>
      <c r="D643" s="12" t="s">
        <v>716</v>
      </c>
      <c r="E643" s="18">
        <v>416500</v>
      </c>
      <c r="F643" s="29">
        <f t="shared" si="4"/>
        <v>3852</v>
      </c>
      <c r="G643" s="30">
        <f t="shared" si="5"/>
        <v>6.6000000000000003E-2</v>
      </c>
    </row>
    <row r="644" spans="1:7" ht="14.25" customHeight="1">
      <c r="A644" s="12">
        <v>2010</v>
      </c>
      <c r="B644" s="12" t="s">
        <v>44</v>
      </c>
      <c r="C644" s="12" t="s">
        <v>127</v>
      </c>
      <c r="D644" s="12" t="s">
        <v>717</v>
      </c>
      <c r="E644" s="18">
        <v>7200000</v>
      </c>
      <c r="F644" s="29">
        <f t="shared" si="4"/>
        <v>669</v>
      </c>
      <c r="G644" s="30">
        <f t="shared" si="5"/>
        <v>0.83699999999999997</v>
      </c>
    </row>
    <row r="645" spans="1:7" ht="14.25" customHeight="1">
      <c r="A645" s="12">
        <v>2010</v>
      </c>
      <c r="B645" s="12" t="s">
        <v>44</v>
      </c>
      <c r="C645" s="12" t="s">
        <v>127</v>
      </c>
      <c r="D645" s="12" t="s">
        <v>718</v>
      </c>
      <c r="E645" s="18">
        <v>412500</v>
      </c>
      <c r="F645" s="29">
        <f t="shared" si="4"/>
        <v>3967</v>
      </c>
      <c r="G645" s="30">
        <f t="shared" si="5"/>
        <v>3.7999999999999999E-2</v>
      </c>
    </row>
    <row r="646" spans="1:7" ht="14.25" customHeight="1">
      <c r="A646" s="12">
        <v>2010</v>
      </c>
      <c r="B646" s="12" t="s">
        <v>44</v>
      </c>
      <c r="C646" s="12" t="s">
        <v>127</v>
      </c>
      <c r="D646" s="12" t="s">
        <v>719</v>
      </c>
      <c r="E646" s="18">
        <v>412500</v>
      </c>
      <c r="F646" s="29">
        <f t="shared" si="4"/>
        <v>3967</v>
      </c>
      <c r="G646" s="30">
        <f t="shared" si="5"/>
        <v>3.7999999999999999E-2</v>
      </c>
    </row>
    <row r="647" spans="1:7" ht="14.25" customHeight="1">
      <c r="A647" s="12">
        <v>2010</v>
      </c>
      <c r="B647" s="12" t="s">
        <v>44</v>
      </c>
      <c r="C647" s="12" t="s">
        <v>127</v>
      </c>
      <c r="D647" s="12" t="s">
        <v>720</v>
      </c>
      <c r="E647" s="18">
        <v>3517500</v>
      </c>
      <c r="F647" s="29">
        <f t="shared" si="4"/>
        <v>1279</v>
      </c>
      <c r="G647" s="30">
        <f t="shared" si="5"/>
        <v>0.69</v>
      </c>
    </row>
    <row r="648" spans="1:7" ht="14.25" customHeight="1">
      <c r="A648" s="12">
        <v>2010</v>
      </c>
      <c r="B648" s="12" t="s">
        <v>44</v>
      </c>
      <c r="C648" s="12" t="s">
        <v>127</v>
      </c>
      <c r="D648" s="12" t="s">
        <v>721</v>
      </c>
      <c r="E648" s="18">
        <v>525000</v>
      </c>
      <c r="F648" s="29">
        <f t="shared" si="4"/>
        <v>2629</v>
      </c>
      <c r="G648" s="30">
        <f t="shared" si="5"/>
        <v>0.36199999999999999</v>
      </c>
    </row>
    <row r="649" spans="1:7" ht="14.25" customHeight="1">
      <c r="A649" s="12">
        <v>2010</v>
      </c>
      <c r="B649" s="12" t="s">
        <v>44</v>
      </c>
      <c r="C649" s="12" t="s">
        <v>127</v>
      </c>
      <c r="D649" s="12" t="s">
        <v>722</v>
      </c>
      <c r="E649" s="18">
        <v>1087500</v>
      </c>
      <c r="F649" s="29">
        <f t="shared" si="4"/>
        <v>2141</v>
      </c>
      <c r="G649" s="30">
        <f t="shared" si="5"/>
        <v>0.48199999999999998</v>
      </c>
    </row>
    <row r="650" spans="1:7" ht="14.25" customHeight="1">
      <c r="A650" s="12">
        <v>2010</v>
      </c>
      <c r="B650" s="12" t="s">
        <v>44</v>
      </c>
      <c r="C650" s="12" t="s">
        <v>127</v>
      </c>
      <c r="D650" s="12" t="s">
        <v>723</v>
      </c>
      <c r="E650" s="18">
        <v>9000000</v>
      </c>
      <c r="F650" s="29">
        <f t="shared" si="4"/>
        <v>503</v>
      </c>
      <c r="G650" s="30">
        <f t="shared" si="5"/>
        <v>0.872</v>
      </c>
    </row>
    <row r="651" spans="1:7" ht="14.25" customHeight="1">
      <c r="A651" s="12">
        <v>2010</v>
      </c>
      <c r="B651" s="12" t="s">
        <v>44</v>
      </c>
      <c r="C651" s="12" t="s">
        <v>127</v>
      </c>
      <c r="D651" s="12" t="s">
        <v>724</v>
      </c>
      <c r="E651" s="18">
        <v>3000000</v>
      </c>
      <c r="F651" s="29">
        <f t="shared" si="4"/>
        <v>1398</v>
      </c>
      <c r="G651" s="30">
        <f t="shared" si="5"/>
        <v>0.64700000000000002</v>
      </c>
    </row>
    <row r="652" spans="1:7" ht="14.25" customHeight="1">
      <c r="A652" s="12">
        <v>2010</v>
      </c>
      <c r="B652" s="12" t="s">
        <v>44</v>
      </c>
      <c r="C652" s="12" t="s">
        <v>127</v>
      </c>
      <c r="D652" s="12" t="s">
        <v>725</v>
      </c>
      <c r="E652" s="18">
        <v>1150000</v>
      </c>
      <c r="F652" s="29">
        <f t="shared" si="4"/>
        <v>2096</v>
      </c>
      <c r="G652" s="30">
        <f t="shared" si="5"/>
        <v>0.49</v>
      </c>
    </row>
    <row r="653" spans="1:7" ht="14.25" customHeight="1">
      <c r="A653" s="12">
        <v>2010</v>
      </c>
      <c r="B653" s="12" t="s">
        <v>44</v>
      </c>
      <c r="C653" s="12" t="s">
        <v>127</v>
      </c>
      <c r="D653" s="12" t="s">
        <v>726</v>
      </c>
      <c r="E653" s="18">
        <v>401000</v>
      </c>
      <c r="F653" s="29">
        <f t="shared" si="4"/>
        <v>4077</v>
      </c>
      <c r="G653" s="30">
        <f t="shared" si="5"/>
        <v>1.0999999999999999E-2</v>
      </c>
    </row>
    <row r="654" spans="1:7" ht="14.25" customHeight="1">
      <c r="A654" s="12">
        <v>2010</v>
      </c>
      <c r="B654" s="12" t="s">
        <v>44</v>
      </c>
      <c r="C654" s="12" t="s">
        <v>127</v>
      </c>
      <c r="D654" s="12" t="s">
        <v>727</v>
      </c>
      <c r="E654" s="18">
        <v>440000</v>
      </c>
      <c r="F654" s="29">
        <f t="shared" si="4"/>
        <v>3615</v>
      </c>
      <c r="G654" s="30">
        <f t="shared" si="5"/>
        <v>0.122</v>
      </c>
    </row>
    <row r="655" spans="1:7" ht="14.25" customHeight="1">
      <c r="A655" s="12">
        <v>2010</v>
      </c>
      <c r="B655" s="12" t="s">
        <v>44</v>
      </c>
      <c r="C655" s="12" t="s">
        <v>127</v>
      </c>
      <c r="D655" s="12" t="s">
        <v>728</v>
      </c>
      <c r="E655" s="18">
        <v>4450000</v>
      </c>
      <c r="F655" s="29">
        <f t="shared" si="4"/>
        <v>1093</v>
      </c>
      <c r="G655" s="30">
        <f t="shared" si="5"/>
        <v>0.73499999999999999</v>
      </c>
    </row>
    <row r="656" spans="1:7" ht="14.25" customHeight="1">
      <c r="A656" s="12">
        <v>2010</v>
      </c>
      <c r="B656" s="12" t="s">
        <v>44</v>
      </c>
      <c r="C656" s="12" t="s">
        <v>127</v>
      </c>
      <c r="D656" s="12" t="s">
        <v>729</v>
      </c>
      <c r="E656" s="18">
        <v>18000000</v>
      </c>
      <c r="F656" s="29">
        <f t="shared" si="4"/>
        <v>100</v>
      </c>
      <c r="G656" s="30">
        <f t="shared" si="5"/>
        <v>0.97499999999999998</v>
      </c>
    </row>
    <row r="657" spans="1:7" ht="14.25" customHeight="1">
      <c r="A657" s="12">
        <v>2010</v>
      </c>
      <c r="B657" s="12" t="s">
        <v>44</v>
      </c>
      <c r="C657" s="12" t="s">
        <v>127</v>
      </c>
      <c r="D657" s="12" t="s">
        <v>730</v>
      </c>
      <c r="E657" s="18">
        <v>650000</v>
      </c>
      <c r="F657" s="29">
        <f t="shared" si="4"/>
        <v>2499</v>
      </c>
      <c r="G657" s="30">
        <f t="shared" si="5"/>
        <v>0.39200000000000002</v>
      </c>
    </row>
    <row r="658" spans="1:7" ht="14.25" customHeight="1">
      <c r="A658" s="12">
        <v>2010</v>
      </c>
      <c r="B658" s="12" t="s">
        <v>44</v>
      </c>
      <c r="C658" s="12" t="s">
        <v>127</v>
      </c>
      <c r="D658" s="12" t="s">
        <v>731</v>
      </c>
      <c r="E658" s="18">
        <v>400000</v>
      </c>
      <c r="F658" s="29">
        <f t="shared" si="4"/>
        <v>4094</v>
      </c>
      <c r="G658" s="30">
        <f t="shared" si="5"/>
        <v>0</v>
      </c>
    </row>
    <row r="659" spans="1:7" ht="14.25" customHeight="1">
      <c r="A659" s="12">
        <v>2010</v>
      </c>
      <c r="B659" s="12" t="s">
        <v>44</v>
      </c>
      <c r="C659" s="12" t="s">
        <v>127</v>
      </c>
      <c r="D659" s="12" t="s">
        <v>732</v>
      </c>
      <c r="E659" s="18">
        <v>401000</v>
      </c>
      <c r="F659" s="29">
        <f t="shared" si="4"/>
        <v>4077</v>
      </c>
      <c r="G659" s="30">
        <f t="shared" si="5"/>
        <v>1.0999999999999999E-2</v>
      </c>
    </row>
    <row r="660" spans="1:7" ht="14.25" customHeight="1">
      <c r="A660" s="12">
        <v>2010</v>
      </c>
      <c r="B660" s="12" t="s">
        <v>44</v>
      </c>
      <c r="C660" s="12" t="s">
        <v>127</v>
      </c>
      <c r="D660" s="12" t="s">
        <v>733</v>
      </c>
      <c r="E660" s="18">
        <v>412500</v>
      </c>
      <c r="F660" s="29">
        <f t="shared" si="4"/>
        <v>3967</v>
      </c>
      <c r="G660" s="30">
        <f t="shared" si="5"/>
        <v>3.7999999999999999E-2</v>
      </c>
    </row>
    <row r="661" spans="1:7" ht="14.25" customHeight="1">
      <c r="A661" s="12">
        <v>2010</v>
      </c>
      <c r="B661" s="12" t="s">
        <v>44</v>
      </c>
      <c r="C661" s="12" t="s">
        <v>127</v>
      </c>
      <c r="D661" s="12" t="s">
        <v>734</v>
      </c>
      <c r="E661" s="18">
        <v>415000</v>
      </c>
      <c r="F661" s="29">
        <f t="shared" si="4"/>
        <v>3881</v>
      </c>
      <c r="G661" s="30">
        <f t="shared" si="5"/>
        <v>5.7000000000000002E-2</v>
      </c>
    </row>
    <row r="662" spans="1:7" ht="14.25" customHeight="1">
      <c r="A662" s="12">
        <v>2010</v>
      </c>
      <c r="B662" s="12" t="s">
        <v>44</v>
      </c>
      <c r="C662" s="12" t="s">
        <v>127</v>
      </c>
      <c r="D662" s="12" t="s">
        <v>735</v>
      </c>
      <c r="E662" s="18">
        <v>5000000</v>
      </c>
      <c r="F662" s="29">
        <f t="shared" si="4"/>
        <v>956</v>
      </c>
      <c r="G662" s="30">
        <f t="shared" si="5"/>
        <v>0.75600000000000001</v>
      </c>
    </row>
    <row r="663" spans="1:7" ht="14.25" customHeight="1">
      <c r="A663" s="12">
        <v>2010</v>
      </c>
      <c r="B663" s="12" t="s">
        <v>45</v>
      </c>
      <c r="C663" s="12" t="s">
        <v>73</v>
      </c>
      <c r="D663" s="12" t="s">
        <v>736</v>
      </c>
      <c r="E663" s="18">
        <v>4000000</v>
      </c>
      <c r="F663" s="29">
        <f t="shared" si="4"/>
        <v>1155</v>
      </c>
      <c r="G663" s="30">
        <f t="shared" si="5"/>
        <v>0.70799999999999996</v>
      </c>
    </row>
    <row r="664" spans="1:7" ht="14.25" customHeight="1">
      <c r="A664" s="12">
        <v>2010</v>
      </c>
      <c r="B664" s="12" t="s">
        <v>45</v>
      </c>
      <c r="C664" s="12" t="s">
        <v>73</v>
      </c>
      <c r="D664" s="12" t="s">
        <v>737</v>
      </c>
      <c r="E664" s="18">
        <v>410000</v>
      </c>
      <c r="F664" s="29">
        <f t="shared" si="4"/>
        <v>3983</v>
      </c>
      <c r="G664" s="30">
        <f t="shared" si="5"/>
        <v>3.3000000000000002E-2</v>
      </c>
    </row>
    <row r="665" spans="1:7" ht="14.25" customHeight="1">
      <c r="A665" s="12">
        <v>2010</v>
      </c>
      <c r="B665" s="12" t="s">
        <v>45</v>
      </c>
      <c r="C665" s="12" t="s">
        <v>73</v>
      </c>
      <c r="D665" s="12" t="s">
        <v>738</v>
      </c>
      <c r="E665" s="18">
        <v>410000</v>
      </c>
      <c r="F665" s="29">
        <f t="shared" si="4"/>
        <v>3983</v>
      </c>
      <c r="G665" s="30">
        <f t="shared" si="5"/>
        <v>3.3000000000000002E-2</v>
      </c>
    </row>
    <row r="666" spans="1:7" ht="14.25" customHeight="1">
      <c r="A666" s="12">
        <v>2010</v>
      </c>
      <c r="B666" s="12" t="s">
        <v>45</v>
      </c>
      <c r="C666" s="12" t="s">
        <v>73</v>
      </c>
      <c r="D666" s="12" t="s">
        <v>739</v>
      </c>
      <c r="E666" s="18">
        <v>4583333</v>
      </c>
      <c r="F666" s="29">
        <f t="shared" si="4"/>
        <v>1057</v>
      </c>
      <c r="G666" s="30">
        <f t="shared" si="5"/>
        <v>0.74399999999999999</v>
      </c>
    </row>
    <row r="667" spans="1:7" ht="14.25" customHeight="1">
      <c r="A667" s="12">
        <v>2010</v>
      </c>
      <c r="B667" s="12" t="s">
        <v>45</v>
      </c>
      <c r="C667" s="12" t="s">
        <v>73</v>
      </c>
      <c r="D667" s="12" t="s">
        <v>740</v>
      </c>
      <c r="E667" s="18">
        <v>6000000</v>
      </c>
      <c r="F667" s="29">
        <f t="shared" si="4"/>
        <v>790</v>
      </c>
      <c r="G667" s="30">
        <f t="shared" si="5"/>
        <v>0.79900000000000004</v>
      </c>
    </row>
    <row r="668" spans="1:7" ht="14.25" customHeight="1">
      <c r="A668" s="12">
        <v>2010</v>
      </c>
      <c r="B668" s="12" t="s">
        <v>45</v>
      </c>
      <c r="C668" s="12" t="s">
        <v>73</v>
      </c>
      <c r="D668" s="12" t="s">
        <v>741</v>
      </c>
      <c r="E668" s="18">
        <v>3000000</v>
      </c>
      <c r="F668" s="29">
        <f t="shared" si="4"/>
        <v>1398</v>
      </c>
      <c r="G668" s="30">
        <f t="shared" si="5"/>
        <v>0.64700000000000002</v>
      </c>
    </row>
    <row r="669" spans="1:7" ht="14.25" customHeight="1">
      <c r="A669" s="12">
        <v>2010</v>
      </c>
      <c r="B669" s="12" t="s">
        <v>45</v>
      </c>
      <c r="C669" s="12" t="s">
        <v>73</v>
      </c>
      <c r="D669" s="12" t="s">
        <v>742</v>
      </c>
      <c r="E669" s="18">
        <v>417000</v>
      </c>
      <c r="F669" s="29">
        <f t="shared" si="4"/>
        <v>3838</v>
      </c>
      <c r="G669" s="30">
        <f t="shared" si="5"/>
        <v>6.9000000000000006E-2</v>
      </c>
    </row>
    <row r="670" spans="1:7" ht="14.25" customHeight="1">
      <c r="A670" s="12">
        <v>2010</v>
      </c>
      <c r="B670" s="12" t="s">
        <v>45</v>
      </c>
      <c r="C670" s="12" t="s">
        <v>73</v>
      </c>
      <c r="D670" s="12" t="s">
        <v>743</v>
      </c>
      <c r="E670" s="18">
        <v>400500</v>
      </c>
      <c r="F670" s="29">
        <f t="shared" si="4"/>
        <v>4091</v>
      </c>
      <c r="G670" s="30">
        <f t="shared" si="5"/>
        <v>8.9999999999999993E-3</v>
      </c>
    </row>
    <row r="671" spans="1:7" ht="14.25" customHeight="1">
      <c r="A671" s="12">
        <v>2010</v>
      </c>
      <c r="B671" s="12" t="s">
        <v>45</v>
      </c>
      <c r="C671" s="12" t="s">
        <v>73</v>
      </c>
      <c r="D671" s="12" t="s">
        <v>744</v>
      </c>
      <c r="E671" s="18">
        <v>455000</v>
      </c>
      <c r="F671" s="29">
        <f t="shared" si="4"/>
        <v>3573</v>
      </c>
      <c r="G671" s="30">
        <f t="shared" si="5"/>
        <v>0.13500000000000001</v>
      </c>
    </row>
    <row r="672" spans="1:7" ht="14.25" customHeight="1">
      <c r="A672" s="12">
        <v>2010</v>
      </c>
      <c r="B672" s="12" t="s">
        <v>45</v>
      </c>
      <c r="C672" s="12" t="s">
        <v>73</v>
      </c>
      <c r="D672" s="12" t="s">
        <v>745</v>
      </c>
      <c r="E672" s="18">
        <v>9000000</v>
      </c>
      <c r="F672" s="29">
        <f t="shared" si="4"/>
        <v>503</v>
      </c>
      <c r="G672" s="30">
        <f t="shared" si="5"/>
        <v>0.872</v>
      </c>
    </row>
    <row r="673" spans="1:7" ht="14.25" customHeight="1">
      <c r="A673" s="12">
        <v>2010</v>
      </c>
      <c r="B673" s="12" t="s">
        <v>45</v>
      </c>
      <c r="C673" s="12" t="s">
        <v>73</v>
      </c>
      <c r="D673" s="12" t="s">
        <v>746</v>
      </c>
      <c r="E673" s="18">
        <v>820000</v>
      </c>
      <c r="F673" s="29">
        <f t="shared" si="4"/>
        <v>2369</v>
      </c>
      <c r="G673" s="30">
        <f t="shared" si="5"/>
        <v>0.42599999999999999</v>
      </c>
    </row>
    <row r="674" spans="1:7" ht="14.25" customHeight="1">
      <c r="A674" s="12">
        <v>2010</v>
      </c>
      <c r="B674" s="12" t="s">
        <v>45</v>
      </c>
      <c r="C674" s="12" t="s">
        <v>73</v>
      </c>
      <c r="D674" s="12" t="s">
        <v>747</v>
      </c>
      <c r="E674" s="18">
        <v>4500000</v>
      </c>
      <c r="F674" s="29">
        <f t="shared" si="4"/>
        <v>1060</v>
      </c>
      <c r="G674" s="30">
        <f t="shared" si="5"/>
        <v>0.73599999999999999</v>
      </c>
    </row>
    <row r="675" spans="1:7" ht="14.25" customHeight="1">
      <c r="A675" s="12">
        <v>2010</v>
      </c>
      <c r="B675" s="12" t="s">
        <v>45</v>
      </c>
      <c r="C675" s="12" t="s">
        <v>73</v>
      </c>
      <c r="D675" s="12" t="s">
        <v>748</v>
      </c>
      <c r="E675" s="18">
        <v>750000</v>
      </c>
      <c r="F675" s="29">
        <f t="shared" si="4"/>
        <v>2413</v>
      </c>
      <c r="G675" s="30">
        <f t="shared" si="5"/>
        <v>0.40600000000000003</v>
      </c>
    </row>
    <row r="676" spans="1:7" ht="14.25" customHeight="1">
      <c r="A676" s="12">
        <v>2010</v>
      </c>
      <c r="B676" s="12" t="s">
        <v>45</v>
      </c>
      <c r="C676" s="12" t="s">
        <v>73</v>
      </c>
      <c r="D676" s="12" t="s">
        <v>749</v>
      </c>
      <c r="E676" s="18">
        <v>10000000</v>
      </c>
      <c r="F676" s="29">
        <f t="shared" si="4"/>
        <v>431</v>
      </c>
      <c r="G676" s="30">
        <f t="shared" si="5"/>
        <v>0.88700000000000001</v>
      </c>
    </row>
    <row r="677" spans="1:7" ht="14.25" customHeight="1">
      <c r="A677" s="12">
        <v>2010</v>
      </c>
      <c r="B677" s="12" t="s">
        <v>45</v>
      </c>
      <c r="C677" s="12" t="s">
        <v>73</v>
      </c>
      <c r="D677" s="12" t="s">
        <v>750</v>
      </c>
      <c r="E677" s="18">
        <v>416500</v>
      </c>
      <c r="F677" s="29">
        <f t="shared" si="4"/>
        <v>3852</v>
      </c>
      <c r="G677" s="30">
        <f t="shared" si="5"/>
        <v>6.6000000000000003E-2</v>
      </c>
    </row>
    <row r="678" spans="1:7" ht="14.25" customHeight="1">
      <c r="A678" s="12">
        <v>2010</v>
      </c>
      <c r="B678" s="12" t="s">
        <v>45</v>
      </c>
      <c r="C678" s="12" t="s">
        <v>73</v>
      </c>
      <c r="D678" s="12" t="s">
        <v>751</v>
      </c>
      <c r="E678" s="18">
        <v>13600000</v>
      </c>
      <c r="F678" s="29">
        <f t="shared" si="4"/>
        <v>239</v>
      </c>
      <c r="G678" s="30">
        <f t="shared" si="5"/>
        <v>0.94199999999999995</v>
      </c>
    </row>
    <row r="679" spans="1:7" ht="14.25" customHeight="1">
      <c r="A679" s="12">
        <v>2010</v>
      </c>
      <c r="B679" s="12" t="s">
        <v>45</v>
      </c>
      <c r="C679" s="12" t="s">
        <v>73</v>
      </c>
      <c r="D679" s="12" t="s">
        <v>752</v>
      </c>
      <c r="E679" s="18">
        <v>400500</v>
      </c>
      <c r="F679" s="29">
        <f t="shared" si="4"/>
        <v>4091</v>
      </c>
      <c r="G679" s="30">
        <f t="shared" si="5"/>
        <v>8.9999999999999993E-3</v>
      </c>
    </row>
    <row r="680" spans="1:7" ht="14.25" customHeight="1">
      <c r="A680" s="12">
        <v>2010</v>
      </c>
      <c r="B680" s="12" t="s">
        <v>45</v>
      </c>
      <c r="C680" s="12" t="s">
        <v>73</v>
      </c>
      <c r="D680" s="12" t="s">
        <v>753</v>
      </c>
      <c r="E680" s="18">
        <v>6000000</v>
      </c>
      <c r="F680" s="29">
        <f t="shared" si="4"/>
        <v>790</v>
      </c>
      <c r="G680" s="30">
        <f t="shared" si="5"/>
        <v>0.79900000000000004</v>
      </c>
    </row>
    <row r="681" spans="1:7" ht="14.25" customHeight="1">
      <c r="A681" s="12">
        <v>2010</v>
      </c>
      <c r="B681" s="12" t="s">
        <v>45</v>
      </c>
      <c r="C681" s="12" t="s">
        <v>73</v>
      </c>
      <c r="D681" s="12" t="s">
        <v>754</v>
      </c>
      <c r="E681" s="18">
        <v>2100000</v>
      </c>
      <c r="F681" s="29">
        <f t="shared" si="4"/>
        <v>1679</v>
      </c>
      <c r="G681" s="30">
        <f t="shared" si="5"/>
        <v>0.59199999999999997</v>
      </c>
    </row>
    <row r="682" spans="1:7" ht="14.25" customHeight="1">
      <c r="A682" s="12">
        <v>2010</v>
      </c>
      <c r="B682" s="12" t="s">
        <v>45</v>
      </c>
      <c r="C682" s="12" t="s">
        <v>73</v>
      </c>
      <c r="D682" s="12" t="s">
        <v>755</v>
      </c>
      <c r="E682" s="18">
        <v>465000</v>
      </c>
      <c r="F682" s="29">
        <f t="shared" si="4"/>
        <v>3557</v>
      </c>
      <c r="G682" s="30">
        <f t="shared" si="5"/>
        <v>0.13900000000000001</v>
      </c>
    </row>
    <row r="683" spans="1:7" ht="14.25" customHeight="1">
      <c r="A683" s="12">
        <v>2010</v>
      </c>
      <c r="B683" s="12" t="s">
        <v>45</v>
      </c>
      <c r="C683" s="12" t="s">
        <v>73</v>
      </c>
      <c r="D683" s="12" t="s">
        <v>756</v>
      </c>
      <c r="E683" s="18">
        <v>416500</v>
      </c>
      <c r="F683" s="29">
        <f t="shared" si="4"/>
        <v>3852</v>
      </c>
      <c r="G683" s="30">
        <f t="shared" si="5"/>
        <v>6.6000000000000003E-2</v>
      </c>
    </row>
    <row r="684" spans="1:7" ht="14.25" customHeight="1">
      <c r="A684" s="12">
        <v>2010</v>
      </c>
      <c r="B684" s="12" t="s">
        <v>45</v>
      </c>
      <c r="C684" s="12" t="s">
        <v>73</v>
      </c>
      <c r="D684" s="12" t="s">
        <v>757</v>
      </c>
      <c r="E684" s="18">
        <v>426000</v>
      </c>
      <c r="F684" s="29">
        <f t="shared" si="4"/>
        <v>3711</v>
      </c>
      <c r="G684" s="30">
        <f t="shared" si="5"/>
        <v>0.10100000000000001</v>
      </c>
    </row>
    <row r="685" spans="1:7" ht="14.25" customHeight="1">
      <c r="A685" s="12">
        <v>2010</v>
      </c>
      <c r="B685" s="12" t="s">
        <v>45</v>
      </c>
      <c r="C685" s="12" t="s">
        <v>73</v>
      </c>
      <c r="D685" s="12" t="s">
        <v>758</v>
      </c>
      <c r="E685" s="18">
        <v>3250000</v>
      </c>
      <c r="F685" s="29">
        <f t="shared" si="4"/>
        <v>1340</v>
      </c>
      <c r="G685" s="30">
        <f t="shared" si="5"/>
        <v>0.67100000000000004</v>
      </c>
    </row>
    <row r="686" spans="1:7" ht="14.25" customHeight="1">
      <c r="A686" s="12">
        <v>2010</v>
      </c>
      <c r="B686" s="12" t="s">
        <v>45</v>
      </c>
      <c r="C686" s="12" t="s">
        <v>73</v>
      </c>
      <c r="D686" s="12" t="s">
        <v>759</v>
      </c>
      <c r="E686" s="18">
        <v>416000</v>
      </c>
      <c r="F686" s="29">
        <f t="shared" si="4"/>
        <v>3859</v>
      </c>
      <c r="G686" s="30">
        <f t="shared" si="5"/>
        <v>6.3E-2</v>
      </c>
    </row>
    <row r="687" spans="1:7" ht="14.25" customHeight="1">
      <c r="A687" s="12">
        <v>2010</v>
      </c>
      <c r="B687" s="12" t="s">
        <v>45</v>
      </c>
      <c r="C687" s="12" t="s">
        <v>73</v>
      </c>
      <c r="D687" s="12" t="s">
        <v>760</v>
      </c>
      <c r="E687" s="18">
        <v>1000000</v>
      </c>
      <c r="F687" s="29">
        <f t="shared" si="4"/>
        <v>2160</v>
      </c>
      <c r="G687" s="30">
        <f t="shared" si="5"/>
        <v>0.45800000000000002</v>
      </c>
    </row>
    <row r="688" spans="1:7" ht="14.25" customHeight="1">
      <c r="A688" s="12">
        <v>2010</v>
      </c>
      <c r="B688" s="12" t="s">
        <v>45</v>
      </c>
      <c r="C688" s="12" t="s">
        <v>73</v>
      </c>
      <c r="D688" s="12" t="s">
        <v>761</v>
      </c>
      <c r="E688" s="18">
        <v>405000</v>
      </c>
      <c r="F688" s="29">
        <f t="shared" si="4"/>
        <v>4031</v>
      </c>
      <c r="G688" s="30">
        <f t="shared" si="5"/>
        <v>2.1000000000000001E-2</v>
      </c>
    </row>
    <row r="689" spans="1:7" ht="14.25" customHeight="1">
      <c r="A689" s="12">
        <v>2010</v>
      </c>
      <c r="B689" s="12" t="s">
        <v>45</v>
      </c>
      <c r="C689" s="12" t="s">
        <v>73</v>
      </c>
      <c r="D689" s="12" t="s">
        <v>762</v>
      </c>
      <c r="E689" s="18">
        <v>6500000</v>
      </c>
      <c r="F689" s="29">
        <f t="shared" si="4"/>
        <v>742</v>
      </c>
      <c r="G689" s="30">
        <f t="shared" si="5"/>
        <v>0.81499999999999995</v>
      </c>
    </row>
    <row r="690" spans="1:7" ht="14.25" customHeight="1">
      <c r="A690" s="12">
        <v>2010</v>
      </c>
      <c r="B690" s="12" t="s">
        <v>45</v>
      </c>
      <c r="C690" s="12" t="s">
        <v>73</v>
      </c>
      <c r="D690" s="12" t="s">
        <v>763</v>
      </c>
      <c r="E690" s="18">
        <v>18500000</v>
      </c>
      <c r="F690" s="29">
        <f t="shared" si="4"/>
        <v>91</v>
      </c>
      <c r="G690" s="30">
        <f t="shared" si="5"/>
        <v>0.97699999999999998</v>
      </c>
    </row>
    <row r="691" spans="1:7" ht="14.25" customHeight="1">
      <c r="A691" s="12">
        <v>2010</v>
      </c>
      <c r="B691" s="12" t="s">
        <v>46</v>
      </c>
      <c r="C691" s="12" t="s">
        <v>73</v>
      </c>
      <c r="D691" s="12" t="s">
        <v>764</v>
      </c>
      <c r="E691" s="18">
        <v>402000</v>
      </c>
      <c r="F691" s="29">
        <f t="shared" si="4"/>
        <v>4066</v>
      </c>
      <c r="G691" s="30">
        <f t="shared" si="5"/>
        <v>1.4E-2</v>
      </c>
    </row>
    <row r="692" spans="1:7" ht="14.25" customHeight="1">
      <c r="A692" s="12">
        <v>2010</v>
      </c>
      <c r="B692" s="12" t="s">
        <v>46</v>
      </c>
      <c r="C692" s="12" t="s">
        <v>73</v>
      </c>
      <c r="D692" s="12" t="s">
        <v>765</v>
      </c>
      <c r="E692" s="18">
        <v>15840971</v>
      </c>
      <c r="F692" s="29">
        <f t="shared" si="4"/>
        <v>149</v>
      </c>
      <c r="G692" s="30">
        <f t="shared" si="5"/>
        <v>0.96399999999999997</v>
      </c>
    </row>
    <row r="693" spans="1:7" ht="14.25" customHeight="1">
      <c r="A693" s="12">
        <v>2010</v>
      </c>
      <c r="B693" s="12" t="s">
        <v>46</v>
      </c>
      <c r="C693" s="12" t="s">
        <v>73</v>
      </c>
      <c r="D693" s="12" t="s">
        <v>766</v>
      </c>
      <c r="E693" s="18">
        <v>400000</v>
      </c>
      <c r="F693" s="29">
        <f t="shared" si="4"/>
        <v>4094</v>
      </c>
      <c r="G693" s="30">
        <f t="shared" si="5"/>
        <v>0</v>
      </c>
    </row>
    <row r="694" spans="1:7" ht="14.25" customHeight="1">
      <c r="A694" s="12">
        <v>2010</v>
      </c>
      <c r="B694" s="12" t="s">
        <v>46</v>
      </c>
      <c r="C694" s="12" t="s">
        <v>73</v>
      </c>
      <c r="D694" s="12" t="s">
        <v>767</v>
      </c>
      <c r="E694" s="18">
        <v>3050000</v>
      </c>
      <c r="F694" s="29">
        <f t="shared" si="4"/>
        <v>1394</v>
      </c>
      <c r="G694" s="30">
        <f t="shared" si="5"/>
        <v>0.66200000000000003</v>
      </c>
    </row>
    <row r="695" spans="1:7" ht="14.25" customHeight="1">
      <c r="A695" s="12">
        <v>2010</v>
      </c>
      <c r="B695" s="12" t="s">
        <v>46</v>
      </c>
      <c r="C695" s="12" t="s">
        <v>73</v>
      </c>
      <c r="D695" s="12" t="s">
        <v>768</v>
      </c>
      <c r="E695" s="18">
        <v>400000</v>
      </c>
      <c r="F695" s="29">
        <f t="shared" si="4"/>
        <v>4094</v>
      </c>
      <c r="G695" s="30">
        <f t="shared" si="5"/>
        <v>0</v>
      </c>
    </row>
    <row r="696" spans="1:7" ht="14.25" customHeight="1">
      <c r="A696" s="12">
        <v>2010</v>
      </c>
      <c r="B696" s="12" t="s">
        <v>46</v>
      </c>
      <c r="C696" s="12" t="s">
        <v>73</v>
      </c>
      <c r="D696" s="12" t="s">
        <v>769</v>
      </c>
      <c r="E696" s="18">
        <v>400000</v>
      </c>
      <c r="F696" s="29">
        <f t="shared" si="4"/>
        <v>4094</v>
      </c>
      <c r="G696" s="30">
        <f t="shared" si="5"/>
        <v>0</v>
      </c>
    </row>
    <row r="697" spans="1:7" ht="14.25" customHeight="1">
      <c r="A697" s="12">
        <v>2010</v>
      </c>
      <c r="B697" s="12" t="s">
        <v>46</v>
      </c>
      <c r="C697" s="12" t="s">
        <v>73</v>
      </c>
      <c r="D697" s="12" t="s">
        <v>770</v>
      </c>
      <c r="E697" s="18">
        <v>402000</v>
      </c>
      <c r="F697" s="29">
        <f t="shared" si="4"/>
        <v>4066</v>
      </c>
      <c r="G697" s="30">
        <f t="shared" si="5"/>
        <v>1.4E-2</v>
      </c>
    </row>
    <row r="698" spans="1:7" ht="14.25" customHeight="1">
      <c r="A698" s="12">
        <v>2010</v>
      </c>
      <c r="B698" s="12" t="s">
        <v>46</v>
      </c>
      <c r="C698" s="12" t="s">
        <v>73</v>
      </c>
      <c r="D698" s="12" t="s">
        <v>771</v>
      </c>
      <c r="E698" s="18">
        <v>16333327</v>
      </c>
      <c r="F698" s="29">
        <f t="shared" si="4"/>
        <v>124</v>
      </c>
      <c r="G698" s="30">
        <f t="shared" si="5"/>
        <v>0.97</v>
      </c>
    </row>
    <row r="699" spans="1:7" ht="14.25" customHeight="1">
      <c r="A699" s="12">
        <v>2010</v>
      </c>
      <c r="B699" s="12" t="s">
        <v>46</v>
      </c>
      <c r="C699" s="12" t="s">
        <v>73</v>
      </c>
      <c r="D699" s="12" t="s">
        <v>772</v>
      </c>
      <c r="E699" s="18">
        <v>950000</v>
      </c>
      <c r="F699" s="29">
        <f t="shared" si="4"/>
        <v>2251</v>
      </c>
      <c r="G699" s="30">
        <f t="shared" si="5"/>
        <v>0.45200000000000001</v>
      </c>
    </row>
    <row r="700" spans="1:7" ht="14.25" customHeight="1">
      <c r="A700" s="12">
        <v>2010</v>
      </c>
      <c r="B700" s="12" t="s">
        <v>46</v>
      </c>
      <c r="C700" s="12" t="s">
        <v>73</v>
      </c>
      <c r="D700" s="12" t="s">
        <v>773</v>
      </c>
      <c r="E700" s="18">
        <v>9187500</v>
      </c>
      <c r="F700" s="29">
        <f t="shared" si="4"/>
        <v>498</v>
      </c>
      <c r="G700" s="30">
        <f t="shared" si="5"/>
        <v>0.879</v>
      </c>
    </row>
    <row r="701" spans="1:7" ht="14.25" customHeight="1">
      <c r="A701" s="12">
        <v>2010</v>
      </c>
      <c r="B701" s="12" t="s">
        <v>46</v>
      </c>
      <c r="C701" s="12" t="s">
        <v>73</v>
      </c>
      <c r="D701" s="12" t="s">
        <v>774</v>
      </c>
      <c r="E701" s="18">
        <v>1000000</v>
      </c>
      <c r="F701" s="29">
        <f t="shared" si="4"/>
        <v>2160</v>
      </c>
      <c r="G701" s="30">
        <f t="shared" si="5"/>
        <v>0.45800000000000002</v>
      </c>
    </row>
    <row r="702" spans="1:7" ht="14.25" customHeight="1">
      <c r="A702" s="12">
        <v>2010</v>
      </c>
      <c r="B702" s="12" t="s">
        <v>46</v>
      </c>
      <c r="C702" s="12" t="s">
        <v>73</v>
      </c>
      <c r="D702" s="12" t="s">
        <v>775</v>
      </c>
      <c r="E702" s="18">
        <v>5450000</v>
      </c>
      <c r="F702" s="29">
        <f t="shared" si="4"/>
        <v>905</v>
      </c>
      <c r="G702" s="30">
        <f t="shared" si="5"/>
        <v>0.78100000000000003</v>
      </c>
    </row>
    <row r="703" spans="1:7" ht="14.25" customHeight="1">
      <c r="A703" s="12">
        <v>2010</v>
      </c>
      <c r="B703" s="12" t="s">
        <v>46</v>
      </c>
      <c r="C703" s="12" t="s">
        <v>73</v>
      </c>
      <c r="D703" s="12" t="s">
        <v>776</v>
      </c>
      <c r="E703" s="18">
        <v>400000</v>
      </c>
      <c r="F703" s="29">
        <f t="shared" si="4"/>
        <v>4094</v>
      </c>
      <c r="G703" s="30">
        <f t="shared" si="5"/>
        <v>0</v>
      </c>
    </row>
    <row r="704" spans="1:7" ht="14.25" customHeight="1">
      <c r="A704" s="12">
        <v>2010</v>
      </c>
      <c r="B704" s="12" t="s">
        <v>46</v>
      </c>
      <c r="C704" s="12" t="s">
        <v>73</v>
      </c>
      <c r="D704" s="12" t="s">
        <v>777</v>
      </c>
      <c r="E704" s="18">
        <v>425000</v>
      </c>
      <c r="F704" s="29">
        <f t="shared" si="4"/>
        <v>3717</v>
      </c>
      <c r="G704" s="30">
        <f t="shared" si="5"/>
        <v>9.6000000000000002E-2</v>
      </c>
    </row>
    <row r="705" spans="1:7" ht="14.25" customHeight="1">
      <c r="A705" s="12">
        <v>2010</v>
      </c>
      <c r="B705" s="12" t="s">
        <v>46</v>
      </c>
      <c r="C705" s="12" t="s">
        <v>73</v>
      </c>
      <c r="D705" s="12" t="s">
        <v>778</v>
      </c>
      <c r="E705" s="18">
        <v>2000000</v>
      </c>
      <c r="F705" s="29">
        <f t="shared" si="4"/>
        <v>1706</v>
      </c>
      <c r="G705" s="30">
        <f t="shared" si="5"/>
        <v>0.57299999999999995</v>
      </c>
    </row>
    <row r="706" spans="1:7" ht="14.25" customHeight="1">
      <c r="A706" s="12">
        <v>2010</v>
      </c>
      <c r="B706" s="12" t="s">
        <v>46</v>
      </c>
      <c r="C706" s="12" t="s">
        <v>73</v>
      </c>
      <c r="D706" s="12" t="s">
        <v>779</v>
      </c>
      <c r="E706" s="18">
        <v>4312500</v>
      </c>
      <c r="F706" s="29">
        <f t="shared" si="4"/>
        <v>1103</v>
      </c>
      <c r="G706" s="30">
        <f t="shared" si="5"/>
        <v>0.73299999999999998</v>
      </c>
    </row>
    <row r="707" spans="1:7" ht="14.25" customHeight="1">
      <c r="A707" s="12">
        <v>2010</v>
      </c>
      <c r="B707" s="12" t="s">
        <v>46</v>
      </c>
      <c r="C707" s="12" t="s">
        <v>73</v>
      </c>
      <c r="D707" s="12" t="s">
        <v>780</v>
      </c>
      <c r="E707" s="18">
        <v>411000</v>
      </c>
      <c r="F707" s="29">
        <f t="shared" si="4"/>
        <v>3976</v>
      </c>
      <c r="G707" s="30">
        <f t="shared" si="5"/>
        <v>3.6999999999999998E-2</v>
      </c>
    </row>
    <row r="708" spans="1:7" ht="14.25" customHeight="1">
      <c r="A708" s="12">
        <v>2010</v>
      </c>
      <c r="B708" s="12" t="s">
        <v>46</v>
      </c>
      <c r="C708" s="12" t="s">
        <v>73</v>
      </c>
      <c r="D708" s="12" t="s">
        <v>781</v>
      </c>
      <c r="E708" s="18">
        <v>7500000</v>
      </c>
      <c r="F708" s="29">
        <f t="shared" si="4"/>
        <v>625</v>
      </c>
      <c r="G708" s="30">
        <f t="shared" si="5"/>
        <v>0.84299999999999997</v>
      </c>
    </row>
    <row r="709" spans="1:7" ht="14.25" customHeight="1">
      <c r="A709" s="12">
        <v>2010</v>
      </c>
      <c r="B709" s="12" t="s">
        <v>46</v>
      </c>
      <c r="C709" s="12" t="s">
        <v>73</v>
      </c>
      <c r="D709" s="12" t="s">
        <v>782</v>
      </c>
      <c r="E709" s="18">
        <v>14595953</v>
      </c>
      <c r="F709" s="29">
        <f t="shared" si="4"/>
        <v>201</v>
      </c>
      <c r="G709" s="30">
        <f t="shared" si="5"/>
        <v>0.95099999999999996</v>
      </c>
    </row>
    <row r="710" spans="1:7" ht="14.25" customHeight="1">
      <c r="A710" s="12">
        <v>2010</v>
      </c>
      <c r="B710" s="12" t="s">
        <v>46</v>
      </c>
      <c r="C710" s="12" t="s">
        <v>73</v>
      </c>
      <c r="D710" s="12" t="s">
        <v>783</v>
      </c>
      <c r="E710" s="18">
        <v>418000</v>
      </c>
      <c r="F710" s="29">
        <f t="shared" si="4"/>
        <v>3822</v>
      </c>
      <c r="G710" s="30">
        <f t="shared" si="5"/>
        <v>7.2999999999999995E-2</v>
      </c>
    </row>
    <row r="711" spans="1:7" ht="14.25" customHeight="1">
      <c r="A711" s="12">
        <v>2010</v>
      </c>
      <c r="B711" s="12" t="s">
        <v>46</v>
      </c>
      <c r="C711" s="12" t="s">
        <v>73</v>
      </c>
      <c r="D711" s="12" t="s">
        <v>784</v>
      </c>
      <c r="E711" s="18">
        <v>2000000</v>
      </c>
      <c r="F711" s="29">
        <f t="shared" si="4"/>
        <v>1706</v>
      </c>
      <c r="G711" s="30">
        <f t="shared" si="5"/>
        <v>0.57299999999999995</v>
      </c>
    </row>
    <row r="712" spans="1:7" ht="14.25" customHeight="1">
      <c r="A712" s="12">
        <v>2010</v>
      </c>
      <c r="B712" s="12" t="s">
        <v>46</v>
      </c>
      <c r="C712" s="12" t="s">
        <v>73</v>
      </c>
      <c r="D712" s="12" t="s">
        <v>785</v>
      </c>
      <c r="E712" s="18">
        <v>425000</v>
      </c>
      <c r="F712" s="29">
        <f t="shared" si="4"/>
        <v>3717</v>
      </c>
      <c r="G712" s="30">
        <f t="shared" si="5"/>
        <v>9.6000000000000002E-2</v>
      </c>
    </row>
    <row r="713" spans="1:7" ht="14.25" customHeight="1">
      <c r="A713" s="12">
        <v>2010</v>
      </c>
      <c r="B713" s="12" t="s">
        <v>46</v>
      </c>
      <c r="C713" s="12" t="s">
        <v>73</v>
      </c>
      <c r="D713" s="12" t="s">
        <v>786</v>
      </c>
      <c r="E713" s="18">
        <v>2000000</v>
      </c>
      <c r="F713" s="29">
        <f t="shared" si="4"/>
        <v>1706</v>
      </c>
      <c r="G713" s="30">
        <f t="shared" si="5"/>
        <v>0.57299999999999995</v>
      </c>
    </row>
    <row r="714" spans="1:7" ht="14.25" customHeight="1">
      <c r="A714" s="12">
        <v>2010</v>
      </c>
      <c r="B714" s="12" t="s">
        <v>46</v>
      </c>
      <c r="C714" s="12" t="s">
        <v>73</v>
      </c>
      <c r="D714" s="12" t="s">
        <v>787</v>
      </c>
      <c r="E714" s="18">
        <v>400000</v>
      </c>
      <c r="F714" s="29">
        <f t="shared" si="4"/>
        <v>4094</v>
      </c>
      <c r="G714" s="30">
        <f t="shared" si="5"/>
        <v>0</v>
      </c>
    </row>
    <row r="715" spans="1:7" ht="14.25" customHeight="1">
      <c r="A715" s="12">
        <v>2010</v>
      </c>
      <c r="B715" s="12" t="s">
        <v>46</v>
      </c>
      <c r="C715" s="12" t="s">
        <v>73</v>
      </c>
      <c r="D715" s="12" t="s">
        <v>788</v>
      </c>
      <c r="E715" s="18">
        <v>4837500</v>
      </c>
      <c r="F715" s="29">
        <f t="shared" si="4"/>
        <v>1022</v>
      </c>
      <c r="G715" s="30">
        <f t="shared" si="5"/>
        <v>0.752</v>
      </c>
    </row>
    <row r="716" spans="1:7" ht="14.25" customHeight="1">
      <c r="A716" s="12">
        <v>2010</v>
      </c>
      <c r="B716" s="12" t="s">
        <v>47</v>
      </c>
      <c r="C716" s="12" t="s">
        <v>127</v>
      </c>
      <c r="D716" s="12" t="s">
        <v>789</v>
      </c>
      <c r="E716" s="18">
        <v>1350000</v>
      </c>
      <c r="F716" s="29">
        <f t="shared" si="4"/>
        <v>1989</v>
      </c>
      <c r="G716" s="30">
        <f t="shared" si="5"/>
        <v>0.51300000000000001</v>
      </c>
    </row>
    <row r="717" spans="1:7" ht="14.25" customHeight="1">
      <c r="A717" s="12">
        <v>2010</v>
      </c>
      <c r="B717" s="12" t="s">
        <v>47</v>
      </c>
      <c r="C717" s="12" t="s">
        <v>127</v>
      </c>
      <c r="D717" s="12" t="s">
        <v>790</v>
      </c>
      <c r="E717" s="18">
        <v>2050000</v>
      </c>
      <c r="F717" s="29">
        <f t="shared" si="4"/>
        <v>1693</v>
      </c>
      <c r="G717" s="30">
        <f t="shared" si="5"/>
        <v>0.58899999999999997</v>
      </c>
    </row>
    <row r="718" spans="1:7" ht="14.25" customHeight="1">
      <c r="A718" s="12">
        <v>2010</v>
      </c>
      <c r="B718" s="12" t="s">
        <v>47</v>
      </c>
      <c r="C718" s="12" t="s">
        <v>127</v>
      </c>
      <c r="D718" s="12" t="s">
        <v>791</v>
      </c>
      <c r="E718" s="18">
        <v>4000000</v>
      </c>
      <c r="F718" s="29">
        <f t="shared" si="4"/>
        <v>1155</v>
      </c>
      <c r="G718" s="30">
        <f t="shared" si="5"/>
        <v>0.70799999999999996</v>
      </c>
    </row>
    <row r="719" spans="1:7" ht="14.25" customHeight="1">
      <c r="A719" s="12">
        <v>2010</v>
      </c>
      <c r="B719" s="12" t="s">
        <v>47</v>
      </c>
      <c r="C719" s="12" t="s">
        <v>127</v>
      </c>
      <c r="D719" s="12" t="s">
        <v>792</v>
      </c>
      <c r="E719" s="18">
        <v>403700</v>
      </c>
      <c r="F719" s="29">
        <f t="shared" si="4"/>
        <v>4054</v>
      </c>
      <c r="G719" s="30">
        <f t="shared" si="5"/>
        <v>1.9E-2</v>
      </c>
    </row>
    <row r="720" spans="1:7" ht="14.25" customHeight="1">
      <c r="A720" s="12">
        <v>2010</v>
      </c>
      <c r="B720" s="12" t="s">
        <v>47</v>
      </c>
      <c r="C720" s="12" t="s">
        <v>127</v>
      </c>
      <c r="D720" s="12" t="s">
        <v>793</v>
      </c>
      <c r="E720" s="18">
        <v>9000000</v>
      </c>
      <c r="F720" s="29">
        <f t="shared" si="4"/>
        <v>503</v>
      </c>
      <c r="G720" s="30">
        <f t="shared" si="5"/>
        <v>0.872</v>
      </c>
    </row>
    <row r="721" spans="1:7" ht="14.25" customHeight="1">
      <c r="A721" s="12">
        <v>2010</v>
      </c>
      <c r="B721" s="12" t="s">
        <v>47</v>
      </c>
      <c r="C721" s="12" t="s">
        <v>127</v>
      </c>
      <c r="D721" s="12" t="s">
        <v>794</v>
      </c>
      <c r="E721" s="18">
        <v>700000</v>
      </c>
      <c r="F721" s="29">
        <f t="shared" si="4"/>
        <v>2466</v>
      </c>
      <c r="G721" s="30">
        <f t="shared" si="5"/>
        <v>0.39700000000000002</v>
      </c>
    </row>
    <row r="722" spans="1:7" ht="14.25" customHeight="1">
      <c r="A722" s="12">
        <v>2010</v>
      </c>
      <c r="B722" s="12" t="s">
        <v>47</v>
      </c>
      <c r="C722" s="12" t="s">
        <v>127</v>
      </c>
      <c r="D722" s="12" t="s">
        <v>795</v>
      </c>
      <c r="E722" s="18">
        <v>1200000</v>
      </c>
      <c r="F722" s="29">
        <f t="shared" si="4"/>
        <v>2069</v>
      </c>
      <c r="G722" s="30">
        <f t="shared" si="5"/>
        <v>0.49399999999999999</v>
      </c>
    </row>
    <row r="723" spans="1:7" ht="14.25" customHeight="1">
      <c r="A723" s="12">
        <v>2010</v>
      </c>
      <c r="B723" s="12" t="s">
        <v>47</v>
      </c>
      <c r="C723" s="12" t="s">
        <v>127</v>
      </c>
      <c r="D723" s="12" t="s">
        <v>796</v>
      </c>
      <c r="E723" s="18">
        <v>10000000</v>
      </c>
      <c r="F723" s="29">
        <f t="shared" si="4"/>
        <v>431</v>
      </c>
      <c r="G723" s="30">
        <f t="shared" si="5"/>
        <v>0.88700000000000001</v>
      </c>
    </row>
    <row r="724" spans="1:7" ht="14.25" customHeight="1">
      <c r="A724" s="12">
        <v>2010</v>
      </c>
      <c r="B724" s="12" t="s">
        <v>47</v>
      </c>
      <c r="C724" s="12" t="s">
        <v>127</v>
      </c>
      <c r="D724" s="12" t="s">
        <v>797</v>
      </c>
      <c r="E724" s="18">
        <v>404900</v>
      </c>
      <c r="F724" s="29">
        <f t="shared" si="4"/>
        <v>4045</v>
      </c>
      <c r="G724" s="30">
        <f t="shared" si="5"/>
        <v>2.1000000000000001E-2</v>
      </c>
    </row>
    <row r="725" spans="1:7" ht="14.25" customHeight="1">
      <c r="A725" s="12">
        <v>2010</v>
      </c>
      <c r="B725" s="12" t="s">
        <v>47</v>
      </c>
      <c r="C725" s="12" t="s">
        <v>127</v>
      </c>
      <c r="D725" s="12" t="s">
        <v>798</v>
      </c>
      <c r="E725" s="18">
        <v>402700</v>
      </c>
      <c r="F725" s="29">
        <f t="shared" si="4"/>
        <v>4060</v>
      </c>
      <c r="G725" s="30">
        <f t="shared" si="5"/>
        <v>1.7000000000000001E-2</v>
      </c>
    </row>
    <row r="726" spans="1:7" ht="14.25" customHeight="1">
      <c r="A726" s="12">
        <v>2010</v>
      </c>
      <c r="B726" s="12" t="s">
        <v>47</v>
      </c>
      <c r="C726" s="12" t="s">
        <v>127</v>
      </c>
      <c r="D726" s="12" t="s">
        <v>799</v>
      </c>
      <c r="E726" s="18">
        <v>3350000</v>
      </c>
      <c r="F726" s="29">
        <f t="shared" si="4"/>
        <v>1321</v>
      </c>
      <c r="G726" s="30">
        <f t="shared" si="5"/>
        <v>0.67900000000000005</v>
      </c>
    </row>
    <row r="727" spans="1:7" ht="14.25" customHeight="1">
      <c r="A727" s="12">
        <v>2010</v>
      </c>
      <c r="B727" s="12" t="s">
        <v>47</v>
      </c>
      <c r="C727" s="12" t="s">
        <v>127</v>
      </c>
      <c r="D727" s="12" t="s">
        <v>800</v>
      </c>
      <c r="E727" s="18">
        <v>1800000</v>
      </c>
      <c r="F727" s="29">
        <f t="shared" si="4"/>
        <v>1791</v>
      </c>
      <c r="G727" s="30">
        <f t="shared" si="5"/>
        <v>0.56499999999999995</v>
      </c>
    </row>
    <row r="728" spans="1:7" ht="14.25" customHeight="1">
      <c r="A728" s="12">
        <v>2010</v>
      </c>
      <c r="B728" s="12" t="s">
        <v>47</v>
      </c>
      <c r="C728" s="12" t="s">
        <v>127</v>
      </c>
      <c r="D728" s="12" t="s">
        <v>801</v>
      </c>
      <c r="E728" s="18">
        <v>406000</v>
      </c>
      <c r="F728" s="29">
        <f t="shared" si="4"/>
        <v>4022</v>
      </c>
      <c r="G728" s="30">
        <f t="shared" si="5"/>
        <v>2.5999999999999999E-2</v>
      </c>
    </row>
    <row r="729" spans="1:7" ht="14.25" customHeight="1">
      <c r="A729" s="12">
        <v>2010</v>
      </c>
      <c r="B729" s="12" t="s">
        <v>47</v>
      </c>
      <c r="C729" s="12" t="s">
        <v>127</v>
      </c>
      <c r="D729" s="12" t="s">
        <v>802</v>
      </c>
      <c r="E729" s="18">
        <v>1054000</v>
      </c>
      <c r="F729" s="29">
        <f t="shared" si="4"/>
        <v>2151</v>
      </c>
      <c r="G729" s="30">
        <f t="shared" si="5"/>
        <v>0.47899999999999998</v>
      </c>
    </row>
    <row r="730" spans="1:7" ht="14.25" customHeight="1">
      <c r="A730" s="12">
        <v>2010</v>
      </c>
      <c r="B730" s="12" t="s">
        <v>47</v>
      </c>
      <c r="C730" s="12" t="s">
        <v>127</v>
      </c>
      <c r="D730" s="12" t="s">
        <v>803</v>
      </c>
      <c r="E730" s="18">
        <v>950000</v>
      </c>
      <c r="F730" s="29">
        <f t="shared" si="4"/>
        <v>2251</v>
      </c>
      <c r="G730" s="30">
        <f t="shared" si="5"/>
        <v>0.45200000000000001</v>
      </c>
    </row>
    <row r="731" spans="1:7" ht="14.25" customHeight="1">
      <c r="A731" s="12">
        <v>2010</v>
      </c>
      <c r="B731" s="12" t="s">
        <v>47</v>
      </c>
      <c r="C731" s="12" t="s">
        <v>127</v>
      </c>
      <c r="D731" s="12" t="s">
        <v>804</v>
      </c>
      <c r="E731" s="18">
        <v>2100000</v>
      </c>
      <c r="F731" s="29">
        <f t="shared" si="4"/>
        <v>1679</v>
      </c>
      <c r="G731" s="30">
        <f t="shared" si="5"/>
        <v>0.59199999999999997</v>
      </c>
    </row>
    <row r="732" spans="1:7" ht="14.25" customHeight="1">
      <c r="A732" s="12">
        <v>2010</v>
      </c>
      <c r="B732" s="12" t="s">
        <v>47</v>
      </c>
      <c r="C732" s="12" t="s">
        <v>127</v>
      </c>
      <c r="D732" s="12" t="s">
        <v>805</v>
      </c>
      <c r="E732" s="18">
        <v>1032000</v>
      </c>
      <c r="F732" s="29">
        <f t="shared" si="4"/>
        <v>2158</v>
      </c>
      <c r="G732" s="30">
        <f t="shared" si="5"/>
        <v>0.47799999999999998</v>
      </c>
    </row>
    <row r="733" spans="1:7" ht="14.25" customHeight="1">
      <c r="A733" s="12">
        <v>2010</v>
      </c>
      <c r="B733" s="12" t="s">
        <v>47</v>
      </c>
      <c r="C733" s="12" t="s">
        <v>127</v>
      </c>
      <c r="D733" s="12" t="s">
        <v>806</v>
      </c>
      <c r="E733" s="18">
        <v>10125000</v>
      </c>
      <c r="F733" s="29">
        <f t="shared" si="4"/>
        <v>427</v>
      </c>
      <c r="G733" s="30">
        <f t="shared" si="5"/>
        <v>0.89600000000000002</v>
      </c>
    </row>
    <row r="734" spans="1:7" ht="14.25" customHeight="1">
      <c r="A734" s="12">
        <v>2010</v>
      </c>
      <c r="B734" s="12" t="s">
        <v>47</v>
      </c>
      <c r="C734" s="12" t="s">
        <v>127</v>
      </c>
      <c r="D734" s="12" t="s">
        <v>807</v>
      </c>
      <c r="E734" s="18">
        <v>1834671</v>
      </c>
      <c r="F734" s="29">
        <f t="shared" si="4"/>
        <v>1789</v>
      </c>
      <c r="G734" s="30">
        <f t="shared" si="5"/>
        <v>0.56699999999999995</v>
      </c>
    </row>
    <row r="735" spans="1:7" ht="14.25" customHeight="1">
      <c r="A735" s="12">
        <v>2010</v>
      </c>
      <c r="B735" s="12" t="s">
        <v>47</v>
      </c>
      <c r="C735" s="12" t="s">
        <v>127</v>
      </c>
      <c r="D735" s="12" t="s">
        <v>808</v>
      </c>
      <c r="E735" s="18">
        <v>405500</v>
      </c>
      <c r="F735" s="29">
        <f t="shared" si="4"/>
        <v>4028</v>
      </c>
      <c r="G735" s="30">
        <f t="shared" si="5"/>
        <v>2.5000000000000001E-2</v>
      </c>
    </row>
    <row r="736" spans="1:7" ht="14.25" customHeight="1">
      <c r="A736" s="12">
        <v>2010</v>
      </c>
      <c r="B736" s="12" t="s">
        <v>47</v>
      </c>
      <c r="C736" s="12" t="s">
        <v>127</v>
      </c>
      <c r="D736" s="12" t="s">
        <v>809</v>
      </c>
      <c r="E736" s="18">
        <v>2500000</v>
      </c>
      <c r="F736" s="29">
        <f t="shared" si="4"/>
        <v>1555</v>
      </c>
      <c r="G736" s="30">
        <f t="shared" si="5"/>
        <v>0.61699999999999999</v>
      </c>
    </row>
    <row r="737" spans="1:7" ht="14.25" customHeight="1">
      <c r="A737" s="12">
        <v>2010</v>
      </c>
      <c r="B737" s="12" t="s">
        <v>47</v>
      </c>
      <c r="C737" s="12" t="s">
        <v>127</v>
      </c>
      <c r="D737" s="12" t="s">
        <v>810</v>
      </c>
      <c r="E737" s="18">
        <v>2250000</v>
      </c>
      <c r="F737" s="29">
        <f t="shared" si="4"/>
        <v>1639</v>
      </c>
      <c r="G737" s="30">
        <f t="shared" si="5"/>
        <v>0.6</v>
      </c>
    </row>
    <row r="738" spans="1:7" ht="14.25" customHeight="1">
      <c r="A738" s="12">
        <v>2010</v>
      </c>
      <c r="B738" s="12" t="s">
        <v>47</v>
      </c>
      <c r="C738" s="12" t="s">
        <v>127</v>
      </c>
      <c r="D738" s="12" t="s">
        <v>811</v>
      </c>
      <c r="E738" s="18">
        <v>416900</v>
      </c>
      <c r="F738" s="29">
        <f t="shared" si="4"/>
        <v>3849</v>
      </c>
      <c r="G738" s="30">
        <f t="shared" si="5"/>
        <v>6.8000000000000005E-2</v>
      </c>
    </row>
    <row r="739" spans="1:7" ht="14.25" customHeight="1">
      <c r="A739" s="12">
        <v>2010</v>
      </c>
      <c r="B739" s="12" t="s">
        <v>47</v>
      </c>
      <c r="C739" s="12" t="s">
        <v>127</v>
      </c>
      <c r="D739" s="12" t="s">
        <v>812</v>
      </c>
      <c r="E739" s="18">
        <v>7250000</v>
      </c>
      <c r="F739" s="29">
        <f t="shared" si="4"/>
        <v>662</v>
      </c>
      <c r="G739" s="30">
        <f t="shared" si="5"/>
        <v>0.83799999999999997</v>
      </c>
    </row>
    <row r="740" spans="1:7" ht="14.25" customHeight="1">
      <c r="A740" s="12">
        <v>2010</v>
      </c>
      <c r="B740" s="12" t="s">
        <v>47</v>
      </c>
      <c r="C740" s="12" t="s">
        <v>127</v>
      </c>
      <c r="D740" s="12" t="s">
        <v>813</v>
      </c>
      <c r="E740" s="18">
        <v>3000000</v>
      </c>
      <c r="F740" s="29">
        <f t="shared" si="4"/>
        <v>1398</v>
      </c>
      <c r="G740" s="30">
        <f t="shared" si="5"/>
        <v>0.64700000000000002</v>
      </c>
    </row>
    <row r="741" spans="1:7" ht="14.25" customHeight="1">
      <c r="A741" s="12">
        <v>2010</v>
      </c>
      <c r="B741" s="12" t="s">
        <v>47</v>
      </c>
      <c r="C741" s="12" t="s">
        <v>127</v>
      </c>
      <c r="D741" s="12" t="s">
        <v>814</v>
      </c>
      <c r="E741" s="18">
        <v>3500000</v>
      </c>
      <c r="F741" s="29">
        <f t="shared" si="4"/>
        <v>1281</v>
      </c>
      <c r="G741" s="30">
        <f t="shared" si="5"/>
        <v>0.68300000000000005</v>
      </c>
    </row>
    <row r="742" spans="1:7" ht="14.25" customHeight="1">
      <c r="A742" s="12">
        <v>2010</v>
      </c>
      <c r="B742" s="12" t="s">
        <v>47</v>
      </c>
      <c r="C742" s="12" t="s">
        <v>127</v>
      </c>
      <c r="D742" s="12" t="s">
        <v>815</v>
      </c>
      <c r="E742" s="18">
        <v>438100</v>
      </c>
      <c r="F742" s="29">
        <f t="shared" si="4"/>
        <v>3634</v>
      </c>
      <c r="G742" s="30">
        <f t="shared" si="5"/>
        <v>0.12</v>
      </c>
    </row>
    <row r="743" spans="1:7" ht="14.25" customHeight="1">
      <c r="A743" s="12">
        <v>2010</v>
      </c>
      <c r="B743" s="12" t="s">
        <v>48</v>
      </c>
      <c r="C743" s="12" t="s">
        <v>127</v>
      </c>
      <c r="D743" s="12" t="s">
        <v>816</v>
      </c>
      <c r="E743" s="18">
        <v>418420</v>
      </c>
      <c r="F743" s="29">
        <f t="shared" si="4"/>
        <v>3819</v>
      </c>
      <c r="G743" s="30">
        <f t="shared" si="5"/>
        <v>7.5999999999999998E-2</v>
      </c>
    </row>
    <row r="744" spans="1:7" ht="14.25" customHeight="1">
      <c r="A744" s="12">
        <v>2010</v>
      </c>
      <c r="B744" s="12" t="s">
        <v>48</v>
      </c>
      <c r="C744" s="12" t="s">
        <v>127</v>
      </c>
      <c r="D744" s="12" t="s">
        <v>817</v>
      </c>
      <c r="E744" s="18">
        <v>402000</v>
      </c>
      <c r="F744" s="29">
        <f t="shared" si="4"/>
        <v>4066</v>
      </c>
      <c r="G744" s="30">
        <f t="shared" si="5"/>
        <v>1.4E-2</v>
      </c>
    </row>
    <row r="745" spans="1:7" ht="14.25" customHeight="1">
      <c r="A745" s="12">
        <v>2010</v>
      </c>
      <c r="B745" s="12" t="s">
        <v>48</v>
      </c>
      <c r="C745" s="12" t="s">
        <v>127</v>
      </c>
      <c r="D745" s="12" t="s">
        <v>818</v>
      </c>
      <c r="E745" s="18">
        <v>510000</v>
      </c>
      <c r="F745" s="29">
        <f t="shared" si="4"/>
        <v>2760</v>
      </c>
      <c r="G745" s="30">
        <f t="shared" si="5"/>
        <v>0.32700000000000001</v>
      </c>
    </row>
    <row r="746" spans="1:7" ht="14.25" customHeight="1">
      <c r="A746" s="12">
        <v>2010</v>
      </c>
      <c r="B746" s="12" t="s">
        <v>48</v>
      </c>
      <c r="C746" s="12" t="s">
        <v>127</v>
      </c>
      <c r="D746" s="12" t="s">
        <v>819</v>
      </c>
      <c r="E746" s="18">
        <v>600000</v>
      </c>
      <c r="F746" s="29">
        <f t="shared" si="4"/>
        <v>2524</v>
      </c>
      <c r="G746" s="30">
        <f t="shared" si="5"/>
        <v>0.38500000000000001</v>
      </c>
    </row>
    <row r="747" spans="1:7" ht="14.25" customHeight="1">
      <c r="A747" s="12">
        <v>2010</v>
      </c>
      <c r="B747" s="12" t="s">
        <v>48</v>
      </c>
      <c r="C747" s="12" t="s">
        <v>127</v>
      </c>
      <c r="D747" s="12" t="s">
        <v>820</v>
      </c>
      <c r="E747" s="18">
        <v>440000</v>
      </c>
      <c r="F747" s="29">
        <f t="shared" si="4"/>
        <v>3615</v>
      </c>
      <c r="G747" s="30">
        <f t="shared" si="5"/>
        <v>0.122</v>
      </c>
    </row>
    <row r="748" spans="1:7" ht="14.25" customHeight="1">
      <c r="A748" s="12">
        <v>2010</v>
      </c>
      <c r="B748" s="12" t="s">
        <v>48</v>
      </c>
      <c r="C748" s="12" t="s">
        <v>127</v>
      </c>
      <c r="D748" s="12" t="s">
        <v>821</v>
      </c>
      <c r="E748" s="18">
        <v>414120</v>
      </c>
      <c r="F748" s="29">
        <f t="shared" si="4"/>
        <v>3907</v>
      </c>
      <c r="G748" s="30">
        <f t="shared" si="5"/>
        <v>5.3999999999999999E-2</v>
      </c>
    </row>
    <row r="749" spans="1:7" ht="14.25" customHeight="1">
      <c r="A749" s="12">
        <v>2010</v>
      </c>
      <c r="B749" s="12" t="s">
        <v>48</v>
      </c>
      <c r="C749" s="12" t="s">
        <v>127</v>
      </c>
      <c r="D749" s="12" t="s">
        <v>822</v>
      </c>
      <c r="E749" s="18">
        <v>2425000</v>
      </c>
      <c r="F749" s="29">
        <f t="shared" si="4"/>
        <v>1595</v>
      </c>
      <c r="G749" s="30">
        <f t="shared" si="5"/>
        <v>0.61399999999999999</v>
      </c>
    </row>
    <row r="750" spans="1:7" ht="14.25" customHeight="1">
      <c r="A750" s="12">
        <v>2010</v>
      </c>
      <c r="B750" s="12" t="s">
        <v>48</v>
      </c>
      <c r="C750" s="12" t="s">
        <v>127</v>
      </c>
      <c r="D750" s="12" t="s">
        <v>823</v>
      </c>
      <c r="E750" s="18">
        <v>402000</v>
      </c>
      <c r="F750" s="29">
        <f t="shared" si="4"/>
        <v>4066</v>
      </c>
      <c r="G750" s="30">
        <f t="shared" si="5"/>
        <v>1.4E-2</v>
      </c>
    </row>
    <row r="751" spans="1:7" ht="14.25" customHeight="1">
      <c r="A751" s="12">
        <v>2010</v>
      </c>
      <c r="B751" s="12" t="s">
        <v>48</v>
      </c>
      <c r="C751" s="12" t="s">
        <v>127</v>
      </c>
      <c r="D751" s="12" t="s">
        <v>824</v>
      </c>
      <c r="E751" s="18">
        <v>3265000</v>
      </c>
      <c r="F751" s="29">
        <f t="shared" si="4"/>
        <v>1339</v>
      </c>
      <c r="G751" s="30">
        <f t="shared" si="5"/>
        <v>0.67600000000000005</v>
      </c>
    </row>
    <row r="752" spans="1:7" ht="14.25" customHeight="1">
      <c r="A752" s="12">
        <v>2010</v>
      </c>
      <c r="B752" s="12" t="s">
        <v>48</v>
      </c>
      <c r="C752" s="12" t="s">
        <v>127</v>
      </c>
      <c r="D752" s="12" t="s">
        <v>825</v>
      </c>
      <c r="E752" s="18">
        <v>550000</v>
      </c>
      <c r="F752" s="29">
        <f t="shared" si="4"/>
        <v>2564</v>
      </c>
      <c r="G752" s="30">
        <f t="shared" si="5"/>
        <v>0.376</v>
      </c>
    </row>
    <row r="753" spans="1:7" ht="14.25" customHeight="1">
      <c r="A753" s="12">
        <v>2010</v>
      </c>
      <c r="B753" s="12" t="s">
        <v>48</v>
      </c>
      <c r="C753" s="12" t="s">
        <v>127</v>
      </c>
      <c r="D753" s="12" t="s">
        <v>826</v>
      </c>
      <c r="E753" s="18">
        <v>5500000</v>
      </c>
      <c r="F753" s="29">
        <f t="shared" si="4"/>
        <v>866</v>
      </c>
      <c r="G753" s="30">
        <f t="shared" si="5"/>
        <v>0.78100000000000003</v>
      </c>
    </row>
    <row r="754" spans="1:7" ht="14.25" customHeight="1">
      <c r="A754" s="12">
        <v>2010</v>
      </c>
      <c r="B754" s="12" t="s">
        <v>48</v>
      </c>
      <c r="C754" s="12" t="s">
        <v>127</v>
      </c>
      <c r="D754" s="12" t="s">
        <v>827</v>
      </c>
      <c r="E754" s="18">
        <v>3250000</v>
      </c>
      <c r="F754" s="29">
        <f t="shared" si="4"/>
        <v>1340</v>
      </c>
      <c r="G754" s="30">
        <f t="shared" si="5"/>
        <v>0.67100000000000004</v>
      </c>
    </row>
    <row r="755" spans="1:7" ht="14.25" customHeight="1">
      <c r="A755" s="12">
        <v>2010</v>
      </c>
      <c r="B755" s="12" t="s">
        <v>48</v>
      </c>
      <c r="C755" s="12" t="s">
        <v>127</v>
      </c>
      <c r="D755" s="12" t="s">
        <v>828</v>
      </c>
      <c r="E755" s="18">
        <v>6500000</v>
      </c>
      <c r="F755" s="29">
        <f t="shared" si="4"/>
        <v>742</v>
      </c>
      <c r="G755" s="30">
        <f t="shared" si="5"/>
        <v>0.81499999999999995</v>
      </c>
    </row>
    <row r="756" spans="1:7" ht="14.25" customHeight="1">
      <c r="A756" s="12">
        <v>2010</v>
      </c>
      <c r="B756" s="12" t="s">
        <v>48</v>
      </c>
      <c r="C756" s="12" t="s">
        <v>127</v>
      </c>
      <c r="D756" s="12" t="s">
        <v>829</v>
      </c>
      <c r="E756" s="18">
        <v>406090</v>
      </c>
      <c r="F756" s="29">
        <f t="shared" si="4"/>
        <v>4021</v>
      </c>
      <c r="G756" s="30">
        <f t="shared" si="5"/>
        <v>2.7E-2</v>
      </c>
    </row>
    <row r="757" spans="1:7" ht="14.25" customHeight="1">
      <c r="A757" s="12">
        <v>2010</v>
      </c>
      <c r="B757" s="12" t="s">
        <v>48</v>
      </c>
      <c r="C757" s="12" t="s">
        <v>127</v>
      </c>
      <c r="D757" s="12" t="s">
        <v>830</v>
      </c>
      <c r="E757" s="18">
        <v>409850</v>
      </c>
      <c r="F757" s="29">
        <f t="shared" si="4"/>
        <v>3998</v>
      </c>
      <c r="G757" s="30">
        <f t="shared" si="5"/>
        <v>3.2000000000000001E-2</v>
      </c>
    </row>
    <row r="758" spans="1:7" ht="14.25" customHeight="1">
      <c r="A758" s="12">
        <v>2010</v>
      </c>
      <c r="B758" s="12" t="s">
        <v>48</v>
      </c>
      <c r="C758" s="12" t="s">
        <v>127</v>
      </c>
      <c r="D758" s="12" t="s">
        <v>831</v>
      </c>
      <c r="E758" s="18">
        <v>401000</v>
      </c>
      <c r="F758" s="29">
        <f t="shared" si="4"/>
        <v>4077</v>
      </c>
      <c r="G758" s="30">
        <f t="shared" si="5"/>
        <v>1.0999999999999999E-2</v>
      </c>
    </row>
    <row r="759" spans="1:7" ht="14.25" customHeight="1">
      <c r="A759" s="12">
        <v>2010</v>
      </c>
      <c r="B759" s="12" t="s">
        <v>48</v>
      </c>
      <c r="C759" s="12" t="s">
        <v>127</v>
      </c>
      <c r="D759" s="12" t="s">
        <v>832</v>
      </c>
      <c r="E759" s="18">
        <v>4200000</v>
      </c>
      <c r="F759" s="29">
        <f t="shared" si="4"/>
        <v>1137</v>
      </c>
      <c r="G759" s="30">
        <f t="shared" si="5"/>
        <v>0.72399999999999998</v>
      </c>
    </row>
    <row r="760" spans="1:7" ht="14.25" customHeight="1">
      <c r="A760" s="12">
        <v>2010</v>
      </c>
      <c r="B760" s="12" t="s">
        <v>48</v>
      </c>
      <c r="C760" s="12" t="s">
        <v>127</v>
      </c>
      <c r="D760" s="12" t="s">
        <v>833</v>
      </c>
      <c r="E760" s="18">
        <v>1750000</v>
      </c>
      <c r="F760" s="29">
        <f t="shared" si="4"/>
        <v>1807</v>
      </c>
      <c r="G760" s="30">
        <f t="shared" si="5"/>
        <v>0.55600000000000005</v>
      </c>
    </row>
    <row r="761" spans="1:7" ht="14.25" customHeight="1">
      <c r="A761" s="12">
        <v>2010</v>
      </c>
      <c r="B761" s="12" t="s">
        <v>48</v>
      </c>
      <c r="C761" s="12" t="s">
        <v>127</v>
      </c>
      <c r="D761" s="12" t="s">
        <v>834</v>
      </c>
      <c r="E761" s="18">
        <v>404730</v>
      </c>
      <c r="F761" s="29">
        <f t="shared" si="4"/>
        <v>4047</v>
      </c>
      <c r="G761" s="30">
        <f t="shared" si="5"/>
        <v>2.1000000000000001E-2</v>
      </c>
    </row>
    <row r="762" spans="1:7" ht="14.25" customHeight="1">
      <c r="A762" s="12">
        <v>2010</v>
      </c>
      <c r="B762" s="12" t="s">
        <v>48</v>
      </c>
      <c r="C762" s="12" t="s">
        <v>127</v>
      </c>
      <c r="D762" s="12" t="s">
        <v>835</v>
      </c>
      <c r="E762" s="18">
        <v>407400</v>
      </c>
      <c r="F762" s="29">
        <f t="shared" si="4"/>
        <v>4011</v>
      </c>
      <c r="G762" s="30">
        <f t="shared" si="5"/>
        <v>2.9000000000000001E-2</v>
      </c>
    </row>
    <row r="763" spans="1:7" ht="14.25" customHeight="1">
      <c r="A763" s="12">
        <v>2010</v>
      </c>
      <c r="B763" s="12" t="s">
        <v>48</v>
      </c>
      <c r="C763" s="12" t="s">
        <v>127</v>
      </c>
      <c r="D763" s="12" t="s">
        <v>836</v>
      </c>
      <c r="E763" s="18">
        <v>427670</v>
      </c>
      <c r="F763" s="29">
        <f t="shared" si="4"/>
        <v>3694</v>
      </c>
      <c r="G763" s="30">
        <f t="shared" si="5"/>
        <v>0.106</v>
      </c>
    </row>
    <row r="764" spans="1:7" ht="14.25" customHeight="1">
      <c r="A764" s="12">
        <v>2010</v>
      </c>
      <c r="B764" s="12" t="s">
        <v>48</v>
      </c>
      <c r="C764" s="12" t="s">
        <v>127</v>
      </c>
      <c r="D764" s="12" t="s">
        <v>837</v>
      </c>
      <c r="E764" s="18">
        <v>665000</v>
      </c>
      <c r="F764" s="29">
        <f t="shared" si="4"/>
        <v>2495</v>
      </c>
      <c r="G764" s="30">
        <f t="shared" si="5"/>
        <v>0.39600000000000002</v>
      </c>
    </row>
    <row r="765" spans="1:7" ht="14.25" customHeight="1">
      <c r="A765" s="12">
        <v>2010</v>
      </c>
      <c r="B765" s="12" t="s">
        <v>48</v>
      </c>
      <c r="C765" s="12" t="s">
        <v>127</v>
      </c>
      <c r="D765" s="12" t="s">
        <v>838</v>
      </c>
      <c r="E765" s="18">
        <v>426700</v>
      </c>
      <c r="F765" s="29">
        <f t="shared" si="4"/>
        <v>3706</v>
      </c>
      <c r="G765" s="30">
        <f t="shared" si="5"/>
        <v>0.10299999999999999</v>
      </c>
    </row>
    <row r="766" spans="1:7" ht="14.25" customHeight="1">
      <c r="A766" s="12">
        <v>2010</v>
      </c>
      <c r="B766" s="12" t="s">
        <v>48</v>
      </c>
      <c r="C766" s="12" t="s">
        <v>127</v>
      </c>
      <c r="D766" s="12" t="s">
        <v>839</v>
      </c>
      <c r="E766" s="18">
        <v>3000000</v>
      </c>
      <c r="F766" s="29">
        <f t="shared" si="4"/>
        <v>1398</v>
      </c>
      <c r="G766" s="30">
        <f t="shared" si="5"/>
        <v>0.64700000000000002</v>
      </c>
    </row>
    <row r="767" spans="1:7" ht="14.25" customHeight="1">
      <c r="A767" s="12">
        <v>2010</v>
      </c>
      <c r="B767" s="12" t="s">
        <v>48</v>
      </c>
      <c r="C767" s="12" t="s">
        <v>127</v>
      </c>
      <c r="D767" s="12" t="s">
        <v>840</v>
      </c>
      <c r="E767" s="18">
        <v>975000</v>
      </c>
      <c r="F767" s="29">
        <f t="shared" ref="F767:F1021" si="6">RANK(E767,$E$2:$E$4135)</f>
        <v>2243</v>
      </c>
      <c r="G767" s="30">
        <f t="shared" ref="G767:G1021" si="7">PERCENTRANK($E$2:$E$4135,E767)</f>
        <v>0.45600000000000002</v>
      </c>
    </row>
    <row r="768" spans="1:7" ht="14.25" customHeight="1">
      <c r="A768" s="12">
        <v>2010</v>
      </c>
      <c r="B768" s="12" t="s">
        <v>48</v>
      </c>
      <c r="C768" s="12" t="s">
        <v>127</v>
      </c>
      <c r="D768" s="12" t="s">
        <v>841</v>
      </c>
      <c r="E768" s="18">
        <v>418580</v>
      </c>
      <c r="F768" s="29">
        <f t="shared" si="6"/>
        <v>3817</v>
      </c>
      <c r="G768" s="30">
        <f t="shared" si="7"/>
        <v>7.5999999999999998E-2</v>
      </c>
    </row>
    <row r="769" spans="1:7" ht="14.25" customHeight="1">
      <c r="A769" s="12">
        <v>2010</v>
      </c>
      <c r="B769" s="12" t="s">
        <v>48</v>
      </c>
      <c r="C769" s="12" t="s">
        <v>127</v>
      </c>
      <c r="D769" s="12" t="s">
        <v>842</v>
      </c>
      <c r="E769" s="18">
        <v>407010</v>
      </c>
      <c r="F769" s="29">
        <f t="shared" si="6"/>
        <v>4013</v>
      </c>
      <c r="G769" s="30">
        <f t="shared" si="7"/>
        <v>2.9000000000000001E-2</v>
      </c>
    </row>
    <row r="770" spans="1:7" ht="14.25" customHeight="1">
      <c r="A770" s="12">
        <v>2010</v>
      </c>
      <c r="B770" s="12" t="s">
        <v>48</v>
      </c>
      <c r="C770" s="12" t="s">
        <v>127</v>
      </c>
      <c r="D770" s="12" t="s">
        <v>843</v>
      </c>
      <c r="E770" s="18">
        <v>3100000</v>
      </c>
      <c r="F770" s="29">
        <f t="shared" si="6"/>
        <v>1379</v>
      </c>
      <c r="G770" s="30">
        <f t="shared" si="7"/>
        <v>0.66300000000000003</v>
      </c>
    </row>
    <row r="771" spans="1:7" ht="14.25" customHeight="1">
      <c r="A771" s="12">
        <v>2010</v>
      </c>
      <c r="B771" s="12" t="s">
        <v>48</v>
      </c>
      <c r="C771" s="12" t="s">
        <v>127</v>
      </c>
      <c r="D771" s="12" t="s">
        <v>844</v>
      </c>
      <c r="E771" s="18">
        <v>13174974</v>
      </c>
      <c r="F771" s="29">
        <f t="shared" si="6"/>
        <v>253</v>
      </c>
      <c r="G771" s="30">
        <f t="shared" si="7"/>
        <v>0.93899999999999995</v>
      </c>
    </row>
    <row r="772" spans="1:7" ht="14.25" customHeight="1">
      <c r="A772" s="12">
        <v>2010</v>
      </c>
      <c r="B772" s="12" t="s">
        <v>49</v>
      </c>
      <c r="C772" s="12" t="s">
        <v>127</v>
      </c>
      <c r="D772" s="12" t="s">
        <v>845</v>
      </c>
      <c r="E772" s="18">
        <v>1080000</v>
      </c>
      <c r="F772" s="29">
        <f t="shared" si="6"/>
        <v>2142</v>
      </c>
      <c r="G772" s="30">
        <f t="shared" si="7"/>
        <v>0.48099999999999998</v>
      </c>
    </row>
    <row r="773" spans="1:7" ht="14.25" customHeight="1">
      <c r="A773" s="12">
        <v>2010</v>
      </c>
      <c r="B773" s="12" t="s">
        <v>49</v>
      </c>
      <c r="C773" s="12" t="s">
        <v>127</v>
      </c>
      <c r="D773" s="12" t="s">
        <v>846</v>
      </c>
      <c r="E773" s="18">
        <v>2400000</v>
      </c>
      <c r="F773" s="29">
        <f t="shared" si="6"/>
        <v>1598</v>
      </c>
      <c r="G773" s="30">
        <f t="shared" si="7"/>
        <v>0.61099999999999999</v>
      </c>
    </row>
    <row r="774" spans="1:7" ht="14.25" customHeight="1">
      <c r="A774" s="12">
        <v>2010</v>
      </c>
      <c r="B774" s="12" t="s">
        <v>49</v>
      </c>
      <c r="C774" s="12" t="s">
        <v>127</v>
      </c>
      <c r="D774" s="12" t="s">
        <v>847</v>
      </c>
      <c r="E774" s="18">
        <v>2000000</v>
      </c>
      <c r="F774" s="29">
        <f t="shared" si="6"/>
        <v>1706</v>
      </c>
      <c r="G774" s="30">
        <f t="shared" si="7"/>
        <v>0.57299999999999995</v>
      </c>
    </row>
    <row r="775" spans="1:7" ht="14.25" customHeight="1">
      <c r="A775" s="12">
        <v>2010</v>
      </c>
      <c r="B775" s="12" t="s">
        <v>49</v>
      </c>
      <c r="C775" s="12" t="s">
        <v>127</v>
      </c>
      <c r="D775" s="12" t="s">
        <v>848</v>
      </c>
      <c r="E775" s="18">
        <v>1150000</v>
      </c>
      <c r="F775" s="29">
        <f t="shared" si="6"/>
        <v>2096</v>
      </c>
      <c r="G775" s="30">
        <f t="shared" si="7"/>
        <v>0.49</v>
      </c>
    </row>
    <row r="776" spans="1:7" ht="14.25" customHeight="1">
      <c r="A776" s="12">
        <v>2010</v>
      </c>
      <c r="B776" s="12" t="s">
        <v>49</v>
      </c>
      <c r="C776" s="12" t="s">
        <v>127</v>
      </c>
      <c r="D776" s="12" t="s">
        <v>849</v>
      </c>
      <c r="E776" s="18">
        <v>4000000</v>
      </c>
      <c r="F776" s="29">
        <f t="shared" si="6"/>
        <v>1155</v>
      </c>
      <c r="G776" s="30">
        <f t="shared" si="7"/>
        <v>0.70799999999999996</v>
      </c>
    </row>
    <row r="777" spans="1:7" ht="14.25" customHeight="1">
      <c r="A777" s="12">
        <v>2010</v>
      </c>
      <c r="B777" s="12" t="s">
        <v>49</v>
      </c>
      <c r="C777" s="12" t="s">
        <v>127</v>
      </c>
      <c r="D777" s="12" t="s">
        <v>850</v>
      </c>
      <c r="E777" s="18">
        <v>5175000</v>
      </c>
      <c r="F777" s="29">
        <f t="shared" si="6"/>
        <v>937</v>
      </c>
      <c r="G777" s="30">
        <f t="shared" si="7"/>
        <v>0.77300000000000002</v>
      </c>
    </row>
    <row r="778" spans="1:7" ht="14.25" customHeight="1">
      <c r="A778" s="12">
        <v>2010</v>
      </c>
      <c r="B778" s="12" t="s">
        <v>49</v>
      </c>
      <c r="C778" s="12" t="s">
        <v>127</v>
      </c>
      <c r="D778" s="12" t="s">
        <v>851</v>
      </c>
      <c r="E778" s="18">
        <v>419500</v>
      </c>
      <c r="F778" s="29">
        <f t="shared" si="6"/>
        <v>3800</v>
      </c>
      <c r="G778" s="30">
        <f t="shared" si="7"/>
        <v>0.08</v>
      </c>
    </row>
    <row r="779" spans="1:7" ht="14.25" customHeight="1">
      <c r="A779" s="12">
        <v>2010</v>
      </c>
      <c r="B779" s="12" t="s">
        <v>49</v>
      </c>
      <c r="C779" s="12" t="s">
        <v>127</v>
      </c>
      <c r="D779" s="12" t="s">
        <v>852</v>
      </c>
      <c r="E779" s="18">
        <v>2650000</v>
      </c>
      <c r="F779" s="29">
        <f t="shared" si="6"/>
        <v>1531</v>
      </c>
      <c r="G779" s="30">
        <f t="shared" si="7"/>
        <v>0.629</v>
      </c>
    </row>
    <row r="780" spans="1:7" ht="14.25" customHeight="1">
      <c r="A780" s="12">
        <v>2010</v>
      </c>
      <c r="B780" s="12" t="s">
        <v>49</v>
      </c>
      <c r="C780" s="12" t="s">
        <v>127</v>
      </c>
      <c r="D780" s="12" t="s">
        <v>853</v>
      </c>
      <c r="E780" s="18">
        <v>2750000</v>
      </c>
      <c r="F780" s="29">
        <f t="shared" si="6"/>
        <v>1487</v>
      </c>
      <c r="G780" s="30">
        <f t="shared" si="7"/>
        <v>0.63300000000000001</v>
      </c>
    </row>
    <row r="781" spans="1:7" ht="14.25" customHeight="1">
      <c r="A781" s="12">
        <v>2010</v>
      </c>
      <c r="B781" s="12" t="s">
        <v>49</v>
      </c>
      <c r="C781" s="12" t="s">
        <v>127</v>
      </c>
      <c r="D781" s="12" t="s">
        <v>854</v>
      </c>
      <c r="E781" s="18">
        <v>2000000</v>
      </c>
      <c r="F781" s="29">
        <f t="shared" si="6"/>
        <v>1706</v>
      </c>
      <c r="G781" s="30">
        <f t="shared" si="7"/>
        <v>0.57299999999999995</v>
      </c>
    </row>
    <row r="782" spans="1:7" ht="14.25" customHeight="1">
      <c r="A782" s="12">
        <v>2010</v>
      </c>
      <c r="B782" s="12" t="s">
        <v>49</v>
      </c>
      <c r="C782" s="12" t="s">
        <v>127</v>
      </c>
      <c r="D782" s="12" t="s">
        <v>855</v>
      </c>
      <c r="E782" s="18">
        <v>405000</v>
      </c>
      <c r="F782" s="29">
        <f t="shared" si="6"/>
        <v>4031</v>
      </c>
      <c r="G782" s="30">
        <f t="shared" si="7"/>
        <v>2.1000000000000001E-2</v>
      </c>
    </row>
    <row r="783" spans="1:7" ht="14.25" customHeight="1">
      <c r="A783" s="12">
        <v>2010</v>
      </c>
      <c r="B783" s="12" t="s">
        <v>49</v>
      </c>
      <c r="C783" s="12" t="s">
        <v>127</v>
      </c>
      <c r="D783" s="12" t="s">
        <v>856</v>
      </c>
      <c r="E783" s="18">
        <v>4000000</v>
      </c>
      <c r="F783" s="29">
        <f t="shared" si="6"/>
        <v>1155</v>
      </c>
      <c r="G783" s="30">
        <f t="shared" si="7"/>
        <v>0.70799999999999996</v>
      </c>
    </row>
    <row r="784" spans="1:7" ht="14.25" customHeight="1">
      <c r="A784" s="12">
        <v>2010</v>
      </c>
      <c r="B784" s="12" t="s">
        <v>49</v>
      </c>
      <c r="C784" s="12" t="s">
        <v>127</v>
      </c>
      <c r="D784" s="12" t="s">
        <v>857</v>
      </c>
      <c r="E784" s="18">
        <v>700000</v>
      </c>
      <c r="F784" s="29">
        <f t="shared" si="6"/>
        <v>2466</v>
      </c>
      <c r="G784" s="30">
        <f t="shared" si="7"/>
        <v>0.39700000000000002</v>
      </c>
    </row>
    <row r="785" spans="1:7" ht="14.25" customHeight="1">
      <c r="A785" s="12">
        <v>2010</v>
      </c>
      <c r="B785" s="12" t="s">
        <v>49</v>
      </c>
      <c r="C785" s="12" t="s">
        <v>127</v>
      </c>
      <c r="D785" s="12" t="s">
        <v>858</v>
      </c>
      <c r="E785" s="18">
        <v>550000</v>
      </c>
      <c r="F785" s="29">
        <f t="shared" si="6"/>
        <v>2564</v>
      </c>
      <c r="G785" s="30">
        <f t="shared" si="7"/>
        <v>0.376</v>
      </c>
    </row>
    <row r="786" spans="1:7" ht="14.25" customHeight="1">
      <c r="A786" s="12">
        <v>2010</v>
      </c>
      <c r="B786" s="12" t="s">
        <v>49</v>
      </c>
      <c r="C786" s="12" t="s">
        <v>127</v>
      </c>
      <c r="D786" s="12" t="s">
        <v>859</v>
      </c>
      <c r="E786" s="18">
        <v>414700</v>
      </c>
      <c r="F786" s="29">
        <f t="shared" si="6"/>
        <v>3900</v>
      </c>
      <c r="G786" s="30">
        <f t="shared" si="7"/>
        <v>5.6000000000000001E-2</v>
      </c>
    </row>
    <row r="787" spans="1:7" ht="14.25" customHeight="1">
      <c r="A787" s="12">
        <v>2010</v>
      </c>
      <c r="B787" s="12" t="s">
        <v>49</v>
      </c>
      <c r="C787" s="12" t="s">
        <v>127</v>
      </c>
      <c r="D787" s="12" t="s">
        <v>860</v>
      </c>
      <c r="E787" s="18">
        <v>850000</v>
      </c>
      <c r="F787" s="29">
        <f t="shared" si="6"/>
        <v>2330</v>
      </c>
      <c r="G787" s="30">
        <f t="shared" si="7"/>
        <v>0.42899999999999999</v>
      </c>
    </row>
    <row r="788" spans="1:7" ht="14.25" customHeight="1">
      <c r="A788" s="12">
        <v>2010</v>
      </c>
      <c r="B788" s="12" t="s">
        <v>49</v>
      </c>
      <c r="C788" s="12" t="s">
        <v>127</v>
      </c>
      <c r="D788" s="12" t="s">
        <v>861</v>
      </c>
      <c r="E788" s="18">
        <v>400700</v>
      </c>
      <c r="F788" s="29">
        <f t="shared" si="6"/>
        <v>4089</v>
      </c>
      <c r="G788" s="30">
        <f t="shared" si="7"/>
        <v>0.01</v>
      </c>
    </row>
    <row r="789" spans="1:7" ht="14.25" customHeight="1">
      <c r="A789" s="12">
        <v>2010</v>
      </c>
      <c r="B789" s="12" t="s">
        <v>49</v>
      </c>
      <c r="C789" s="12" t="s">
        <v>127</v>
      </c>
      <c r="D789" s="12" t="s">
        <v>862</v>
      </c>
      <c r="E789" s="18">
        <v>1500000</v>
      </c>
      <c r="F789" s="29">
        <f t="shared" si="6"/>
        <v>1886</v>
      </c>
      <c r="G789" s="30">
        <f t="shared" si="7"/>
        <v>0.52800000000000002</v>
      </c>
    </row>
    <row r="790" spans="1:7" ht="14.25" customHeight="1">
      <c r="A790" s="12">
        <v>2010</v>
      </c>
      <c r="B790" s="12" t="s">
        <v>49</v>
      </c>
      <c r="C790" s="12" t="s">
        <v>127</v>
      </c>
      <c r="D790" s="12" t="s">
        <v>863</v>
      </c>
      <c r="E790" s="18">
        <v>500000</v>
      </c>
      <c r="F790" s="29">
        <f t="shared" si="6"/>
        <v>3014</v>
      </c>
      <c r="G790" s="30">
        <f t="shared" si="7"/>
        <v>0.252</v>
      </c>
    </row>
    <row r="791" spans="1:7" ht="14.25" customHeight="1">
      <c r="A791" s="12">
        <v>2010</v>
      </c>
      <c r="B791" s="12" t="s">
        <v>49</v>
      </c>
      <c r="C791" s="12" t="s">
        <v>127</v>
      </c>
      <c r="D791" s="12" t="s">
        <v>864</v>
      </c>
      <c r="E791" s="18">
        <v>800000</v>
      </c>
      <c r="F791" s="29">
        <f t="shared" si="6"/>
        <v>2375</v>
      </c>
      <c r="G791" s="30">
        <f t="shared" si="7"/>
        <v>0.41799999999999998</v>
      </c>
    </row>
    <row r="792" spans="1:7" ht="14.25" customHeight="1">
      <c r="A792" s="12">
        <v>2010</v>
      </c>
      <c r="B792" s="12" t="s">
        <v>49</v>
      </c>
      <c r="C792" s="12" t="s">
        <v>127</v>
      </c>
      <c r="D792" s="12" t="s">
        <v>865</v>
      </c>
      <c r="E792" s="18">
        <v>409800</v>
      </c>
      <c r="F792" s="29">
        <f t="shared" si="6"/>
        <v>3999</v>
      </c>
      <c r="G792" s="30">
        <f t="shared" si="7"/>
        <v>3.2000000000000001E-2</v>
      </c>
    </row>
    <row r="793" spans="1:7" ht="14.25" customHeight="1">
      <c r="A793" s="12">
        <v>2010</v>
      </c>
      <c r="B793" s="12" t="s">
        <v>49</v>
      </c>
      <c r="C793" s="12" t="s">
        <v>127</v>
      </c>
      <c r="D793" s="12" t="s">
        <v>866</v>
      </c>
      <c r="E793" s="18">
        <v>7950000</v>
      </c>
      <c r="F793" s="29">
        <f t="shared" si="6"/>
        <v>603</v>
      </c>
      <c r="G793" s="30">
        <f t="shared" si="7"/>
        <v>0.85399999999999998</v>
      </c>
    </row>
    <row r="794" spans="1:7" ht="14.25" customHeight="1">
      <c r="A794" s="12">
        <v>2010</v>
      </c>
      <c r="B794" s="12" t="s">
        <v>49</v>
      </c>
      <c r="C794" s="12" t="s">
        <v>127</v>
      </c>
      <c r="D794" s="12" t="s">
        <v>867</v>
      </c>
      <c r="E794" s="18">
        <v>409900</v>
      </c>
      <c r="F794" s="29">
        <f t="shared" si="6"/>
        <v>3997</v>
      </c>
      <c r="G794" s="30">
        <f t="shared" si="7"/>
        <v>3.3000000000000002E-2</v>
      </c>
    </row>
    <row r="795" spans="1:7" ht="14.25" customHeight="1">
      <c r="A795" s="12">
        <v>2010</v>
      </c>
      <c r="B795" s="12" t="s">
        <v>49</v>
      </c>
      <c r="C795" s="12" t="s">
        <v>127</v>
      </c>
      <c r="D795" s="12" t="s">
        <v>868</v>
      </c>
      <c r="E795" s="18">
        <v>408300</v>
      </c>
      <c r="F795" s="29">
        <f t="shared" si="6"/>
        <v>4005</v>
      </c>
      <c r="G795" s="30">
        <f t="shared" si="7"/>
        <v>3.1E-2</v>
      </c>
    </row>
    <row r="796" spans="1:7" ht="14.25" customHeight="1">
      <c r="A796" s="12">
        <v>2010</v>
      </c>
      <c r="B796" s="12" t="s">
        <v>49</v>
      </c>
      <c r="C796" s="12" t="s">
        <v>127</v>
      </c>
      <c r="D796" s="12" t="s">
        <v>869</v>
      </c>
      <c r="E796" s="18">
        <v>404300</v>
      </c>
      <c r="F796" s="29">
        <f t="shared" si="6"/>
        <v>4050</v>
      </c>
      <c r="G796" s="30">
        <f t="shared" si="7"/>
        <v>0.02</v>
      </c>
    </row>
    <row r="797" spans="1:7" ht="14.25" customHeight="1">
      <c r="A797" s="12">
        <v>2010</v>
      </c>
      <c r="B797" s="12" t="s">
        <v>49</v>
      </c>
      <c r="C797" s="12" t="s">
        <v>127</v>
      </c>
      <c r="D797" s="12" t="s">
        <v>870</v>
      </c>
      <c r="E797" s="18">
        <v>404000</v>
      </c>
      <c r="F797" s="29">
        <f t="shared" si="6"/>
        <v>4051</v>
      </c>
      <c r="G797" s="30">
        <f t="shared" si="7"/>
        <v>1.9E-2</v>
      </c>
    </row>
    <row r="798" spans="1:7" ht="14.25" customHeight="1">
      <c r="A798" s="12">
        <v>2010</v>
      </c>
      <c r="B798" s="12" t="s">
        <v>49</v>
      </c>
      <c r="C798" s="12" t="s">
        <v>127</v>
      </c>
      <c r="D798" s="12" t="s">
        <v>871</v>
      </c>
      <c r="E798" s="18">
        <v>405800</v>
      </c>
      <c r="F798" s="29">
        <f t="shared" si="6"/>
        <v>4027</v>
      </c>
      <c r="G798" s="30">
        <f t="shared" si="7"/>
        <v>2.5000000000000001E-2</v>
      </c>
    </row>
    <row r="799" spans="1:7" ht="14.25" customHeight="1">
      <c r="A799" s="12">
        <v>2010</v>
      </c>
      <c r="B799" s="12" t="s">
        <v>49</v>
      </c>
      <c r="C799" s="12" t="s">
        <v>127</v>
      </c>
      <c r="D799" s="12" t="s">
        <v>872</v>
      </c>
      <c r="E799" s="18">
        <v>2000000</v>
      </c>
      <c r="F799" s="29">
        <f t="shared" si="6"/>
        <v>1706</v>
      </c>
      <c r="G799" s="30">
        <f t="shared" si="7"/>
        <v>0.57299999999999995</v>
      </c>
    </row>
    <row r="800" spans="1:7" ht="14.25" customHeight="1">
      <c r="A800" s="12">
        <v>2010</v>
      </c>
      <c r="B800" s="12" t="s">
        <v>49</v>
      </c>
      <c r="C800" s="12" t="s">
        <v>127</v>
      </c>
      <c r="D800" s="12" t="s">
        <v>873</v>
      </c>
      <c r="E800" s="18">
        <v>409500</v>
      </c>
      <c r="F800" s="29">
        <f t="shared" si="6"/>
        <v>4000</v>
      </c>
      <c r="G800" s="30">
        <f t="shared" si="7"/>
        <v>3.2000000000000001E-2</v>
      </c>
    </row>
    <row r="801" spans="1:7" ht="14.25" customHeight="1">
      <c r="A801" s="12">
        <v>2010</v>
      </c>
      <c r="B801" s="12" t="s">
        <v>49</v>
      </c>
      <c r="C801" s="12" t="s">
        <v>127</v>
      </c>
      <c r="D801" s="12" t="s">
        <v>874</v>
      </c>
      <c r="E801" s="18">
        <v>15687500</v>
      </c>
      <c r="F801" s="29">
        <f t="shared" si="6"/>
        <v>155</v>
      </c>
      <c r="G801" s="30">
        <f t="shared" si="7"/>
        <v>0.96199999999999997</v>
      </c>
    </row>
    <row r="802" spans="1:7" ht="14.25" customHeight="1">
      <c r="A802" s="12">
        <v>2010</v>
      </c>
      <c r="B802" s="12" t="s">
        <v>50</v>
      </c>
      <c r="C802" s="12" t="s">
        <v>73</v>
      </c>
      <c r="D802" s="12" t="s">
        <v>875</v>
      </c>
      <c r="E802" s="18">
        <v>1000000</v>
      </c>
      <c r="F802" s="29">
        <f t="shared" si="6"/>
        <v>2160</v>
      </c>
      <c r="G802" s="30">
        <f t="shared" si="7"/>
        <v>0.45800000000000002</v>
      </c>
    </row>
    <row r="803" spans="1:7" ht="14.25" customHeight="1">
      <c r="A803" s="12">
        <v>2010</v>
      </c>
      <c r="B803" s="12" t="s">
        <v>50</v>
      </c>
      <c r="C803" s="12" t="s">
        <v>73</v>
      </c>
      <c r="D803" s="12" t="s">
        <v>876</v>
      </c>
      <c r="E803" s="18">
        <v>750000</v>
      </c>
      <c r="F803" s="29">
        <f t="shared" si="6"/>
        <v>2413</v>
      </c>
      <c r="G803" s="30">
        <f t="shared" si="7"/>
        <v>0.40600000000000003</v>
      </c>
    </row>
    <row r="804" spans="1:7" ht="14.25" customHeight="1">
      <c r="A804" s="12">
        <v>2010</v>
      </c>
      <c r="B804" s="12" t="s">
        <v>50</v>
      </c>
      <c r="C804" s="12" t="s">
        <v>73</v>
      </c>
      <c r="D804" s="12" t="s">
        <v>877</v>
      </c>
      <c r="E804" s="18">
        <v>1500000</v>
      </c>
      <c r="F804" s="29">
        <f t="shared" si="6"/>
        <v>1886</v>
      </c>
      <c r="G804" s="30">
        <f t="shared" si="7"/>
        <v>0.52800000000000002</v>
      </c>
    </row>
    <row r="805" spans="1:7" ht="14.25" customHeight="1">
      <c r="A805" s="12">
        <v>2010</v>
      </c>
      <c r="B805" s="12" t="s">
        <v>50</v>
      </c>
      <c r="C805" s="12" t="s">
        <v>73</v>
      </c>
      <c r="D805" s="12" t="s">
        <v>878</v>
      </c>
      <c r="E805" s="18">
        <v>775000</v>
      </c>
      <c r="F805" s="29">
        <f t="shared" si="6"/>
        <v>2407</v>
      </c>
      <c r="G805" s="30">
        <f t="shared" si="7"/>
        <v>0.41599999999999998</v>
      </c>
    </row>
    <row r="806" spans="1:7" ht="14.25" customHeight="1">
      <c r="A806" s="12">
        <v>2010</v>
      </c>
      <c r="B806" s="12" t="s">
        <v>50</v>
      </c>
      <c r="C806" s="12" t="s">
        <v>73</v>
      </c>
      <c r="D806" s="12" t="s">
        <v>879</v>
      </c>
      <c r="E806" s="18">
        <v>3500000</v>
      </c>
      <c r="F806" s="29">
        <f t="shared" si="6"/>
        <v>1281</v>
      </c>
      <c r="G806" s="30">
        <f t="shared" si="7"/>
        <v>0.68300000000000005</v>
      </c>
    </row>
    <row r="807" spans="1:7" ht="14.25" customHeight="1">
      <c r="A807" s="12">
        <v>2010</v>
      </c>
      <c r="B807" s="12" t="s">
        <v>50</v>
      </c>
      <c r="C807" s="12" t="s">
        <v>73</v>
      </c>
      <c r="D807" s="12" t="s">
        <v>880</v>
      </c>
      <c r="E807" s="18">
        <v>401000</v>
      </c>
      <c r="F807" s="29">
        <f t="shared" si="6"/>
        <v>4077</v>
      </c>
      <c r="G807" s="30">
        <f t="shared" si="7"/>
        <v>1.0999999999999999E-2</v>
      </c>
    </row>
    <row r="808" spans="1:7" ht="14.25" customHeight="1">
      <c r="A808" s="12">
        <v>2010</v>
      </c>
      <c r="B808" s="12" t="s">
        <v>50</v>
      </c>
      <c r="C808" s="12" t="s">
        <v>73</v>
      </c>
      <c r="D808" s="12" t="s">
        <v>881</v>
      </c>
      <c r="E808" s="18">
        <v>650000</v>
      </c>
      <c r="F808" s="29">
        <f t="shared" si="6"/>
        <v>2499</v>
      </c>
      <c r="G808" s="30">
        <f t="shared" si="7"/>
        <v>0.39200000000000002</v>
      </c>
    </row>
    <row r="809" spans="1:7" ht="14.25" customHeight="1">
      <c r="A809" s="12">
        <v>2010</v>
      </c>
      <c r="B809" s="12" t="s">
        <v>50</v>
      </c>
      <c r="C809" s="12" t="s">
        <v>73</v>
      </c>
      <c r="D809" s="12" t="s">
        <v>882</v>
      </c>
      <c r="E809" s="18">
        <v>400000</v>
      </c>
      <c r="F809" s="29">
        <f t="shared" si="6"/>
        <v>4094</v>
      </c>
      <c r="G809" s="30">
        <f t="shared" si="7"/>
        <v>0</v>
      </c>
    </row>
    <row r="810" spans="1:7" ht="14.25" customHeight="1">
      <c r="A810" s="12">
        <v>2010</v>
      </c>
      <c r="B810" s="12" t="s">
        <v>50</v>
      </c>
      <c r="C810" s="12" t="s">
        <v>73</v>
      </c>
      <c r="D810" s="12" t="s">
        <v>883</v>
      </c>
      <c r="E810" s="18">
        <v>400000</v>
      </c>
      <c r="F810" s="29">
        <f t="shared" si="6"/>
        <v>4094</v>
      </c>
      <c r="G810" s="30">
        <f t="shared" si="7"/>
        <v>0</v>
      </c>
    </row>
    <row r="811" spans="1:7" ht="14.25" customHeight="1">
      <c r="A811" s="12">
        <v>2010</v>
      </c>
      <c r="B811" s="12" t="s">
        <v>50</v>
      </c>
      <c r="C811" s="12" t="s">
        <v>73</v>
      </c>
      <c r="D811" s="12" t="s">
        <v>884</v>
      </c>
      <c r="E811" s="18">
        <v>12000000</v>
      </c>
      <c r="F811" s="29">
        <f t="shared" si="6"/>
        <v>318</v>
      </c>
      <c r="G811" s="30">
        <f t="shared" si="7"/>
        <v>0.91600000000000004</v>
      </c>
    </row>
    <row r="812" spans="1:7" ht="14.25" customHeight="1">
      <c r="A812" s="12">
        <v>2010</v>
      </c>
      <c r="B812" s="12" t="s">
        <v>50</v>
      </c>
      <c r="C812" s="12" t="s">
        <v>73</v>
      </c>
      <c r="D812" s="12" t="s">
        <v>885</v>
      </c>
      <c r="E812" s="18">
        <v>400000</v>
      </c>
      <c r="F812" s="29">
        <f t="shared" si="6"/>
        <v>4094</v>
      </c>
      <c r="G812" s="30">
        <f t="shared" si="7"/>
        <v>0</v>
      </c>
    </row>
    <row r="813" spans="1:7" ht="14.25" customHeight="1">
      <c r="A813" s="12">
        <v>2010</v>
      </c>
      <c r="B813" s="12" t="s">
        <v>50</v>
      </c>
      <c r="C813" s="12" t="s">
        <v>73</v>
      </c>
      <c r="D813" s="12" t="s">
        <v>886</v>
      </c>
      <c r="E813" s="18">
        <v>750000</v>
      </c>
      <c r="F813" s="29">
        <f t="shared" si="6"/>
        <v>2413</v>
      </c>
      <c r="G813" s="30">
        <f t="shared" si="7"/>
        <v>0.40600000000000003</v>
      </c>
    </row>
    <row r="814" spans="1:7" ht="14.25" customHeight="1">
      <c r="A814" s="12">
        <v>2010</v>
      </c>
      <c r="B814" s="12" t="s">
        <v>50</v>
      </c>
      <c r="C814" s="12" t="s">
        <v>73</v>
      </c>
      <c r="D814" s="12" t="s">
        <v>887</v>
      </c>
      <c r="E814" s="18">
        <v>415500</v>
      </c>
      <c r="F814" s="29">
        <f t="shared" si="6"/>
        <v>3875</v>
      </c>
      <c r="G814" s="30">
        <f t="shared" si="7"/>
        <v>6.0999999999999999E-2</v>
      </c>
    </row>
    <row r="815" spans="1:7" ht="14.25" customHeight="1">
      <c r="A815" s="12">
        <v>2010</v>
      </c>
      <c r="B815" s="12" t="s">
        <v>50</v>
      </c>
      <c r="C815" s="12" t="s">
        <v>73</v>
      </c>
      <c r="D815" s="12" t="s">
        <v>888</v>
      </c>
      <c r="E815" s="18">
        <v>8000000</v>
      </c>
      <c r="F815" s="29">
        <f t="shared" si="6"/>
        <v>573</v>
      </c>
      <c r="G815" s="30">
        <f t="shared" si="7"/>
        <v>0.85399999999999998</v>
      </c>
    </row>
    <row r="816" spans="1:7" ht="14.25" customHeight="1">
      <c r="A816" s="12">
        <v>2010</v>
      </c>
      <c r="B816" s="12" t="s">
        <v>50</v>
      </c>
      <c r="C816" s="12" t="s">
        <v>73</v>
      </c>
      <c r="D816" s="12" t="s">
        <v>889</v>
      </c>
      <c r="E816" s="18">
        <v>1500000</v>
      </c>
      <c r="F816" s="29">
        <f t="shared" si="6"/>
        <v>1886</v>
      </c>
      <c r="G816" s="30">
        <f t="shared" si="7"/>
        <v>0.52800000000000002</v>
      </c>
    </row>
    <row r="817" spans="1:7" ht="14.25" customHeight="1">
      <c r="A817" s="12">
        <v>2010</v>
      </c>
      <c r="B817" s="12" t="s">
        <v>50</v>
      </c>
      <c r="C817" s="12" t="s">
        <v>73</v>
      </c>
      <c r="D817" s="12" t="s">
        <v>890</v>
      </c>
      <c r="E817" s="18">
        <v>1250000</v>
      </c>
      <c r="F817" s="29">
        <f t="shared" si="6"/>
        <v>2039</v>
      </c>
      <c r="G817" s="30">
        <f t="shared" si="7"/>
        <v>0.5</v>
      </c>
    </row>
    <row r="818" spans="1:7" ht="14.25" customHeight="1">
      <c r="A818" s="12">
        <v>2010</v>
      </c>
      <c r="B818" s="12" t="s">
        <v>50</v>
      </c>
      <c r="C818" s="12" t="s">
        <v>73</v>
      </c>
      <c r="D818" s="12" t="s">
        <v>891</v>
      </c>
      <c r="E818" s="18">
        <v>458000</v>
      </c>
      <c r="F818" s="29">
        <f t="shared" si="6"/>
        <v>3568</v>
      </c>
      <c r="G818" s="30">
        <f t="shared" si="7"/>
        <v>0.13600000000000001</v>
      </c>
    </row>
    <row r="819" spans="1:7" ht="14.25" customHeight="1">
      <c r="A819" s="12">
        <v>2010</v>
      </c>
      <c r="B819" s="12" t="s">
        <v>50</v>
      </c>
      <c r="C819" s="12" t="s">
        <v>73</v>
      </c>
      <c r="D819" s="12" t="s">
        <v>892</v>
      </c>
      <c r="E819" s="18">
        <v>7500000</v>
      </c>
      <c r="F819" s="29">
        <f t="shared" si="6"/>
        <v>625</v>
      </c>
      <c r="G819" s="30">
        <f t="shared" si="7"/>
        <v>0.84299999999999997</v>
      </c>
    </row>
    <row r="820" spans="1:7" ht="14.25" customHeight="1">
      <c r="A820" s="12">
        <v>2010</v>
      </c>
      <c r="B820" s="12" t="s">
        <v>50</v>
      </c>
      <c r="C820" s="12" t="s">
        <v>73</v>
      </c>
      <c r="D820" s="12" t="s">
        <v>893</v>
      </c>
      <c r="E820" s="18">
        <v>411000</v>
      </c>
      <c r="F820" s="29">
        <f t="shared" si="6"/>
        <v>3976</v>
      </c>
      <c r="G820" s="30">
        <f t="shared" si="7"/>
        <v>3.6999999999999998E-2</v>
      </c>
    </row>
    <row r="821" spans="1:7" ht="14.25" customHeight="1">
      <c r="A821" s="12">
        <v>2010</v>
      </c>
      <c r="B821" s="12" t="s">
        <v>50</v>
      </c>
      <c r="C821" s="12" t="s">
        <v>73</v>
      </c>
      <c r="D821" s="12" t="s">
        <v>894</v>
      </c>
      <c r="E821" s="18">
        <v>426500</v>
      </c>
      <c r="F821" s="29">
        <f t="shared" si="6"/>
        <v>3708</v>
      </c>
      <c r="G821" s="30">
        <f t="shared" si="7"/>
        <v>0.10199999999999999</v>
      </c>
    </row>
    <row r="822" spans="1:7" ht="14.25" customHeight="1">
      <c r="A822" s="12">
        <v>2010</v>
      </c>
      <c r="B822" s="12" t="s">
        <v>50</v>
      </c>
      <c r="C822" s="12" t="s">
        <v>73</v>
      </c>
      <c r="D822" s="12" t="s">
        <v>895</v>
      </c>
      <c r="E822" s="18">
        <v>410000</v>
      </c>
      <c r="F822" s="29">
        <f t="shared" si="6"/>
        <v>3983</v>
      </c>
      <c r="G822" s="30">
        <f t="shared" si="7"/>
        <v>3.3000000000000002E-2</v>
      </c>
    </row>
    <row r="823" spans="1:7" ht="14.25" customHeight="1">
      <c r="A823" s="12">
        <v>2010</v>
      </c>
      <c r="B823" s="12" t="s">
        <v>50</v>
      </c>
      <c r="C823" s="12" t="s">
        <v>73</v>
      </c>
      <c r="D823" s="12" t="s">
        <v>896</v>
      </c>
      <c r="E823" s="18">
        <v>700000</v>
      </c>
      <c r="F823" s="29">
        <f t="shared" si="6"/>
        <v>2466</v>
      </c>
      <c r="G823" s="30">
        <f t="shared" si="7"/>
        <v>0.39700000000000002</v>
      </c>
    </row>
    <row r="824" spans="1:7" ht="14.25" customHeight="1">
      <c r="A824" s="12">
        <v>2010</v>
      </c>
      <c r="B824" s="12" t="s">
        <v>50</v>
      </c>
      <c r="C824" s="12" t="s">
        <v>73</v>
      </c>
      <c r="D824" s="12" t="s">
        <v>897</v>
      </c>
      <c r="E824" s="18">
        <v>3000000</v>
      </c>
      <c r="F824" s="29">
        <f t="shared" si="6"/>
        <v>1398</v>
      </c>
      <c r="G824" s="30">
        <f t="shared" si="7"/>
        <v>0.64700000000000002</v>
      </c>
    </row>
    <row r="825" spans="1:7" ht="14.25" customHeight="1">
      <c r="A825" s="12">
        <v>2010</v>
      </c>
      <c r="B825" s="12" t="s">
        <v>50</v>
      </c>
      <c r="C825" s="12" t="s">
        <v>73</v>
      </c>
      <c r="D825" s="12" t="s">
        <v>898</v>
      </c>
      <c r="E825" s="18">
        <v>402000</v>
      </c>
      <c r="F825" s="29">
        <f t="shared" si="6"/>
        <v>4066</v>
      </c>
      <c r="G825" s="30">
        <f t="shared" si="7"/>
        <v>1.4E-2</v>
      </c>
    </row>
    <row r="826" spans="1:7" ht="14.25" customHeight="1">
      <c r="A826" s="12">
        <v>2010</v>
      </c>
      <c r="B826" s="12" t="s">
        <v>50</v>
      </c>
      <c r="C826" s="12" t="s">
        <v>73</v>
      </c>
      <c r="D826" s="12" t="s">
        <v>624</v>
      </c>
      <c r="E826" s="18">
        <v>400000</v>
      </c>
      <c r="F826" s="29">
        <f t="shared" si="6"/>
        <v>4094</v>
      </c>
      <c r="G826" s="30">
        <f t="shared" si="7"/>
        <v>0</v>
      </c>
    </row>
    <row r="827" spans="1:7" ht="14.25" customHeight="1">
      <c r="A827" s="12">
        <v>2010</v>
      </c>
      <c r="B827" s="12" t="s">
        <v>50</v>
      </c>
      <c r="C827" s="12" t="s">
        <v>73</v>
      </c>
      <c r="D827" s="12" t="s">
        <v>899</v>
      </c>
      <c r="E827" s="18">
        <v>650000</v>
      </c>
      <c r="F827" s="29">
        <f t="shared" si="6"/>
        <v>2499</v>
      </c>
      <c r="G827" s="30">
        <f t="shared" si="7"/>
        <v>0.39200000000000002</v>
      </c>
    </row>
    <row r="828" spans="1:7" ht="14.25" customHeight="1">
      <c r="A828" s="12">
        <v>2010</v>
      </c>
      <c r="B828" s="12" t="s">
        <v>50</v>
      </c>
      <c r="C828" s="12" t="s">
        <v>73</v>
      </c>
      <c r="D828" s="12" t="s">
        <v>900</v>
      </c>
      <c r="E828" s="18">
        <v>2000000</v>
      </c>
      <c r="F828" s="29">
        <f t="shared" si="6"/>
        <v>1706</v>
      </c>
      <c r="G828" s="30">
        <f t="shared" si="7"/>
        <v>0.57299999999999995</v>
      </c>
    </row>
    <row r="829" spans="1:7" ht="14.25" customHeight="1">
      <c r="A829" s="12">
        <v>2010</v>
      </c>
      <c r="B829" s="12" t="s">
        <v>50</v>
      </c>
      <c r="C829" s="12" t="s">
        <v>73</v>
      </c>
      <c r="D829" s="12" t="s">
        <v>901</v>
      </c>
      <c r="E829" s="18">
        <v>4600000</v>
      </c>
      <c r="F829" s="29">
        <f t="shared" si="6"/>
        <v>1055</v>
      </c>
      <c r="G829" s="30">
        <f t="shared" si="7"/>
        <v>0.74399999999999999</v>
      </c>
    </row>
    <row r="830" spans="1:7" ht="14.25" customHeight="1">
      <c r="A830" s="12">
        <v>2010</v>
      </c>
      <c r="B830" s="12" t="s">
        <v>50</v>
      </c>
      <c r="C830" s="12" t="s">
        <v>73</v>
      </c>
      <c r="D830" s="12" t="s">
        <v>902</v>
      </c>
      <c r="E830" s="18">
        <v>401000</v>
      </c>
      <c r="F830" s="29">
        <f t="shared" si="6"/>
        <v>4077</v>
      </c>
      <c r="G830" s="30">
        <f t="shared" si="7"/>
        <v>1.0999999999999999E-2</v>
      </c>
    </row>
    <row r="831" spans="1:7" ht="14.25" customHeight="1">
      <c r="A831" s="12">
        <v>2010</v>
      </c>
      <c r="B831" s="12" t="s">
        <v>50</v>
      </c>
      <c r="C831" s="12" t="s">
        <v>73</v>
      </c>
      <c r="D831" s="12" t="s">
        <v>903</v>
      </c>
      <c r="E831" s="18">
        <v>6350000</v>
      </c>
      <c r="F831" s="29">
        <f t="shared" si="6"/>
        <v>774</v>
      </c>
      <c r="G831" s="30">
        <f t="shared" si="7"/>
        <v>0.81200000000000006</v>
      </c>
    </row>
    <row r="832" spans="1:7" ht="14.25" customHeight="1">
      <c r="A832" s="12">
        <v>2011</v>
      </c>
      <c r="B832" s="12" t="s">
        <v>22</v>
      </c>
      <c r="C832" s="12" t="s">
        <v>73</v>
      </c>
      <c r="D832" s="12" t="s">
        <v>570</v>
      </c>
      <c r="E832" s="18">
        <v>1000000</v>
      </c>
      <c r="F832" s="29">
        <f t="shared" si="6"/>
        <v>2160</v>
      </c>
      <c r="G832" s="30">
        <f t="shared" si="7"/>
        <v>0.45800000000000002</v>
      </c>
    </row>
    <row r="833" spans="1:7" ht="14.25" customHeight="1">
      <c r="A833" s="12">
        <v>2011</v>
      </c>
      <c r="B833" s="12" t="s">
        <v>22</v>
      </c>
      <c r="C833" s="12" t="s">
        <v>73</v>
      </c>
      <c r="D833" s="12" t="s">
        <v>406</v>
      </c>
      <c r="E833" s="18">
        <v>900000</v>
      </c>
      <c r="F833" s="29">
        <f t="shared" si="6"/>
        <v>2282</v>
      </c>
      <c r="G833" s="30">
        <f t="shared" si="7"/>
        <v>0.44</v>
      </c>
    </row>
    <row r="834" spans="1:7" ht="14.25" customHeight="1">
      <c r="A834" s="12">
        <v>2011</v>
      </c>
      <c r="B834" s="12" t="s">
        <v>22</v>
      </c>
      <c r="C834" s="12" t="s">
        <v>73</v>
      </c>
      <c r="D834" s="12" t="s">
        <v>377</v>
      </c>
      <c r="E834" s="18">
        <v>1350000</v>
      </c>
      <c r="F834" s="29">
        <f t="shared" si="6"/>
        <v>1989</v>
      </c>
      <c r="G834" s="30">
        <f t="shared" si="7"/>
        <v>0.51300000000000001</v>
      </c>
    </row>
    <row r="835" spans="1:7" ht="14.25" customHeight="1">
      <c r="A835" s="12">
        <v>2011</v>
      </c>
      <c r="B835" s="12" t="s">
        <v>22</v>
      </c>
      <c r="C835" s="12" t="s">
        <v>73</v>
      </c>
      <c r="D835" s="12" t="s">
        <v>264</v>
      </c>
      <c r="E835" s="18">
        <v>1000000</v>
      </c>
      <c r="F835" s="29">
        <f t="shared" si="6"/>
        <v>2160</v>
      </c>
      <c r="G835" s="30">
        <f t="shared" si="7"/>
        <v>0.45800000000000002</v>
      </c>
    </row>
    <row r="836" spans="1:7" ht="14.25" customHeight="1">
      <c r="A836" s="12">
        <v>2011</v>
      </c>
      <c r="B836" s="12" t="s">
        <v>22</v>
      </c>
      <c r="C836" s="12" t="s">
        <v>73</v>
      </c>
      <c r="D836" s="12" t="s">
        <v>904</v>
      </c>
      <c r="E836" s="18">
        <v>417000</v>
      </c>
      <c r="F836" s="29">
        <f t="shared" si="6"/>
        <v>3838</v>
      </c>
      <c r="G836" s="30">
        <f t="shared" si="7"/>
        <v>6.9000000000000006E-2</v>
      </c>
    </row>
    <row r="837" spans="1:7" ht="14.25" customHeight="1">
      <c r="A837" s="12">
        <v>2011</v>
      </c>
      <c r="B837" s="12" t="s">
        <v>22</v>
      </c>
      <c r="C837" s="12" t="s">
        <v>73</v>
      </c>
      <c r="D837" s="12" t="s">
        <v>76</v>
      </c>
      <c r="E837" s="18">
        <v>4650000</v>
      </c>
      <c r="F837" s="29">
        <f t="shared" si="6"/>
        <v>1053</v>
      </c>
      <c r="G837" s="30">
        <f t="shared" si="7"/>
        <v>0.745</v>
      </c>
    </row>
    <row r="838" spans="1:7" ht="14.25" customHeight="1">
      <c r="A838" s="12">
        <v>2011</v>
      </c>
      <c r="B838" s="12" t="s">
        <v>22</v>
      </c>
      <c r="C838" s="12" t="s">
        <v>73</v>
      </c>
      <c r="D838" s="12" t="s">
        <v>664</v>
      </c>
      <c r="E838" s="18">
        <v>3500000</v>
      </c>
      <c r="F838" s="29">
        <f t="shared" si="6"/>
        <v>1281</v>
      </c>
      <c r="G838" s="30">
        <f t="shared" si="7"/>
        <v>0.68300000000000005</v>
      </c>
    </row>
    <row r="839" spans="1:7" ht="14.25" customHeight="1">
      <c r="A839" s="12">
        <v>2011</v>
      </c>
      <c r="B839" s="12" t="s">
        <v>22</v>
      </c>
      <c r="C839" s="12" t="s">
        <v>73</v>
      </c>
      <c r="D839" s="12" t="s">
        <v>905</v>
      </c>
      <c r="E839" s="18">
        <v>418000</v>
      </c>
      <c r="F839" s="29">
        <f t="shared" si="6"/>
        <v>3822</v>
      </c>
      <c r="G839" s="30">
        <f t="shared" si="7"/>
        <v>7.2999999999999995E-2</v>
      </c>
    </row>
    <row r="840" spans="1:7" ht="14.25" customHeight="1">
      <c r="A840" s="12">
        <v>2011</v>
      </c>
      <c r="B840" s="12" t="s">
        <v>22</v>
      </c>
      <c r="C840" s="12" t="s">
        <v>73</v>
      </c>
      <c r="D840" s="12" t="s">
        <v>906</v>
      </c>
      <c r="E840" s="18">
        <v>2300000</v>
      </c>
      <c r="F840" s="29">
        <f t="shared" si="6"/>
        <v>1623</v>
      </c>
      <c r="G840" s="30">
        <f t="shared" si="7"/>
        <v>0.60499999999999998</v>
      </c>
    </row>
    <row r="841" spans="1:7" ht="14.25" customHeight="1">
      <c r="A841" s="12">
        <v>2011</v>
      </c>
      <c r="B841" s="12" t="s">
        <v>22</v>
      </c>
      <c r="C841" s="12" t="s">
        <v>73</v>
      </c>
      <c r="D841" s="12" t="s">
        <v>77</v>
      </c>
      <c r="E841" s="18">
        <v>430500</v>
      </c>
      <c r="F841" s="29">
        <f t="shared" si="6"/>
        <v>3673</v>
      </c>
      <c r="G841" s="30">
        <f t="shared" si="7"/>
        <v>0.111</v>
      </c>
    </row>
    <row r="842" spans="1:7" ht="14.25" customHeight="1">
      <c r="A842" s="12">
        <v>2011</v>
      </c>
      <c r="B842" s="12" t="s">
        <v>22</v>
      </c>
      <c r="C842" s="12" t="s">
        <v>73</v>
      </c>
      <c r="D842" s="12" t="s">
        <v>79</v>
      </c>
      <c r="E842" s="18">
        <v>2000000</v>
      </c>
      <c r="F842" s="29">
        <f t="shared" si="6"/>
        <v>1706</v>
      </c>
      <c r="G842" s="30">
        <f t="shared" si="7"/>
        <v>0.57299999999999995</v>
      </c>
    </row>
    <row r="843" spans="1:7" ht="14.25" customHeight="1">
      <c r="A843" s="12">
        <v>2011</v>
      </c>
      <c r="B843" s="12" t="s">
        <v>22</v>
      </c>
      <c r="C843" s="12" t="s">
        <v>73</v>
      </c>
      <c r="D843" s="12" t="s">
        <v>135</v>
      </c>
      <c r="E843" s="18">
        <v>423500</v>
      </c>
      <c r="F843" s="29">
        <f t="shared" si="6"/>
        <v>3748</v>
      </c>
      <c r="G843" s="30">
        <f t="shared" si="7"/>
        <v>9.2999999999999999E-2</v>
      </c>
    </row>
    <row r="844" spans="1:7" ht="14.25" customHeight="1">
      <c r="A844" s="12">
        <v>2011</v>
      </c>
      <c r="B844" s="12" t="s">
        <v>22</v>
      </c>
      <c r="C844" s="12" t="s">
        <v>73</v>
      </c>
      <c r="D844" s="12" t="s">
        <v>907</v>
      </c>
      <c r="E844" s="18">
        <v>419000</v>
      </c>
      <c r="F844" s="29">
        <f t="shared" si="6"/>
        <v>3803</v>
      </c>
      <c r="G844" s="30">
        <f t="shared" si="7"/>
        <v>7.6999999999999999E-2</v>
      </c>
    </row>
    <row r="845" spans="1:7" ht="14.25" customHeight="1">
      <c r="A845" s="12">
        <v>2011</v>
      </c>
      <c r="B845" s="12" t="s">
        <v>22</v>
      </c>
      <c r="C845" s="12" t="s">
        <v>73</v>
      </c>
      <c r="D845" s="12" t="s">
        <v>83</v>
      </c>
      <c r="E845" s="18">
        <v>5850000</v>
      </c>
      <c r="F845" s="29">
        <f t="shared" si="6"/>
        <v>838</v>
      </c>
      <c r="G845" s="30">
        <f t="shared" si="7"/>
        <v>0.79700000000000004</v>
      </c>
    </row>
    <row r="846" spans="1:7" ht="14.25" customHeight="1">
      <c r="A846" s="12">
        <v>2011</v>
      </c>
      <c r="B846" s="12" t="s">
        <v>22</v>
      </c>
      <c r="C846" s="12" t="s">
        <v>73</v>
      </c>
      <c r="D846" s="12" t="s">
        <v>84</v>
      </c>
      <c r="E846" s="18">
        <v>423000</v>
      </c>
      <c r="F846" s="29">
        <f t="shared" si="6"/>
        <v>3752</v>
      </c>
      <c r="G846" s="30">
        <f t="shared" si="7"/>
        <v>9.0999999999999998E-2</v>
      </c>
    </row>
    <row r="847" spans="1:7" ht="14.25" customHeight="1">
      <c r="A847" s="12">
        <v>2011</v>
      </c>
      <c r="B847" s="12" t="s">
        <v>22</v>
      </c>
      <c r="C847" s="12" t="s">
        <v>73</v>
      </c>
      <c r="D847" s="12" t="s">
        <v>908</v>
      </c>
      <c r="E847" s="18">
        <v>417000</v>
      </c>
      <c r="F847" s="29">
        <f t="shared" si="6"/>
        <v>3838</v>
      </c>
      <c r="G847" s="30">
        <f t="shared" si="7"/>
        <v>6.9000000000000006E-2</v>
      </c>
    </row>
    <row r="848" spans="1:7" ht="14.25" customHeight="1">
      <c r="A848" s="12">
        <v>2011</v>
      </c>
      <c r="B848" s="12" t="s">
        <v>22</v>
      </c>
      <c r="C848" s="12" t="s">
        <v>73</v>
      </c>
      <c r="D848" s="12" t="s">
        <v>909</v>
      </c>
      <c r="E848" s="18">
        <v>420000</v>
      </c>
      <c r="F848" s="29">
        <f t="shared" si="6"/>
        <v>3776</v>
      </c>
      <c r="G848" s="30">
        <f t="shared" si="7"/>
        <v>8.1000000000000003E-2</v>
      </c>
    </row>
    <row r="849" spans="1:7" ht="14.25" customHeight="1">
      <c r="A849" s="12">
        <v>2011</v>
      </c>
      <c r="B849" s="12" t="s">
        <v>22</v>
      </c>
      <c r="C849" s="12" t="s">
        <v>73</v>
      </c>
      <c r="D849" s="12" t="s">
        <v>87</v>
      </c>
      <c r="E849" s="18">
        <v>3200000</v>
      </c>
      <c r="F849" s="29">
        <f t="shared" si="6"/>
        <v>1359</v>
      </c>
      <c r="G849" s="30">
        <f t="shared" si="7"/>
        <v>0.66800000000000004</v>
      </c>
    </row>
    <row r="850" spans="1:7" ht="14.25" customHeight="1">
      <c r="A850" s="12">
        <v>2011</v>
      </c>
      <c r="B850" s="12" t="s">
        <v>22</v>
      </c>
      <c r="C850" s="12" t="s">
        <v>73</v>
      </c>
      <c r="D850" s="12" t="s">
        <v>310</v>
      </c>
      <c r="E850" s="18">
        <v>2350000</v>
      </c>
      <c r="F850" s="29">
        <f t="shared" si="6"/>
        <v>1608</v>
      </c>
      <c r="G850" s="30">
        <f t="shared" si="7"/>
        <v>0.60799999999999998</v>
      </c>
    </row>
    <row r="851" spans="1:7" ht="14.25" customHeight="1">
      <c r="A851" s="12">
        <v>2011</v>
      </c>
      <c r="B851" s="12" t="s">
        <v>22</v>
      </c>
      <c r="C851" s="12" t="s">
        <v>73</v>
      </c>
      <c r="D851" s="12" t="s">
        <v>225</v>
      </c>
      <c r="E851" s="18">
        <v>1750000</v>
      </c>
      <c r="F851" s="29">
        <f t="shared" si="6"/>
        <v>1807</v>
      </c>
      <c r="G851" s="30">
        <f t="shared" si="7"/>
        <v>0.55600000000000005</v>
      </c>
    </row>
    <row r="852" spans="1:7" ht="14.25" customHeight="1">
      <c r="A852" s="12">
        <v>2011</v>
      </c>
      <c r="B852" s="12" t="s">
        <v>22</v>
      </c>
      <c r="C852" s="12" t="s">
        <v>73</v>
      </c>
      <c r="D852" s="12" t="s">
        <v>90</v>
      </c>
      <c r="E852" s="18">
        <v>426000</v>
      </c>
      <c r="F852" s="29">
        <f t="shared" si="6"/>
        <v>3711</v>
      </c>
      <c r="G852" s="30">
        <f t="shared" si="7"/>
        <v>0.10100000000000001</v>
      </c>
    </row>
    <row r="853" spans="1:7" ht="14.25" customHeight="1">
      <c r="A853" s="12">
        <v>2011</v>
      </c>
      <c r="B853" s="12" t="s">
        <v>22</v>
      </c>
      <c r="C853" s="12" t="s">
        <v>73</v>
      </c>
      <c r="D853" s="12" t="s">
        <v>910</v>
      </c>
      <c r="E853" s="18">
        <v>414000</v>
      </c>
      <c r="F853" s="29">
        <f t="shared" si="6"/>
        <v>3910</v>
      </c>
      <c r="G853" s="30">
        <f t="shared" si="7"/>
        <v>4.1000000000000002E-2</v>
      </c>
    </row>
    <row r="854" spans="1:7" ht="14.25" customHeight="1">
      <c r="A854" s="12">
        <v>2011</v>
      </c>
      <c r="B854" s="12" t="s">
        <v>22</v>
      </c>
      <c r="C854" s="12" t="s">
        <v>73</v>
      </c>
      <c r="D854" s="12" t="s">
        <v>200</v>
      </c>
      <c r="E854" s="18">
        <v>4000000</v>
      </c>
      <c r="F854" s="29">
        <f t="shared" si="6"/>
        <v>1155</v>
      </c>
      <c r="G854" s="30">
        <f t="shared" si="7"/>
        <v>0.70799999999999996</v>
      </c>
    </row>
    <row r="855" spans="1:7" ht="14.25" customHeight="1">
      <c r="A855" s="12">
        <v>2011</v>
      </c>
      <c r="B855" s="12" t="s">
        <v>22</v>
      </c>
      <c r="C855" s="12" t="s">
        <v>73</v>
      </c>
      <c r="D855" s="12" t="s">
        <v>911</v>
      </c>
      <c r="E855" s="18">
        <v>423500</v>
      </c>
      <c r="F855" s="29">
        <f t="shared" si="6"/>
        <v>3748</v>
      </c>
      <c r="G855" s="30">
        <f t="shared" si="7"/>
        <v>9.2999999999999999E-2</v>
      </c>
    </row>
    <row r="856" spans="1:7" ht="14.25" customHeight="1">
      <c r="A856" s="12">
        <v>2011</v>
      </c>
      <c r="B856" s="12" t="s">
        <v>22</v>
      </c>
      <c r="C856" s="12" t="s">
        <v>73</v>
      </c>
      <c r="D856" s="12" t="s">
        <v>451</v>
      </c>
      <c r="E856" s="18">
        <v>5500000</v>
      </c>
      <c r="F856" s="29">
        <f t="shared" si="6"/>
        <v>866</v>
      </c>
      <c r="G856" s="30">
        <f t="shared" si="7"/>
        <v>0.78100000000000003</v>
      </c>
    </row>
    <row r="857" spans="1:7" ht="14.25" customHeight="1">
      <c r="A857" s="12">
        <v>2011</v>
      </c>
      <c r="B857" s="12" t="s">
        <v>22</v>
      </c>
      <c r="C857" s="12" t="s">
        <v>73</v>
      </c>
      <c r="D857" s="12" t="s">
        <v>96</v>
      </c>
      <c r="E857" s="18">
        <v>4458333</v>
      </c>
      <c r="F857" s="29">
        <f t="shared" si="6"/>
        <v>1092</v>
      </c>
      <c r="G857" s="30">
        <f t="shared" si="7"/>
        <v>0.73599999999999999</v>
      </c>
    </row>
    <row r="858" spans="1:7" ht="14.25" customHeight="1">
      <c r="A858" s="12">
        <v>2011</v>
      </c>
      <c r="B858" s="12" t="s">
        <v>22</v>
      </c>
      <c r="C858" s="12" t="s">
        <v>73</v>
      </c>
      <c r="D858" s="12" t="s">
        <v>99</v>
      </c>
      <c r="E858" s="18">
        <v>5200000</v>
      </c>
      <c r="F858" s="29">
        <f t="shared" si="6"/>
        <v>932</v>
      </c>
      <c r="G858" s="30">
        <f t="shared" si="7"/>
        <v>0.77300000000000002</v>
      </c>
    </row>
    <row r="859" spans="1:7" ht="14.25" customHeight="1">
      <c r="A859" s="12">
        <v>2011</v>
      </c>
      <c r="B859" s="12" t="s">
        <v>18</v>
      </c>
      <c r="C859" s="12" t="s">
        <v>73</v>
      </c>
      <c r="D859" s="12" t="s">
        <v>912</v>
      </c>
      <c r="E859" s="18">
        <v>416500</v>
      </c>
      <c r="F859" s="29">
        <f t="shared" si="6"/>
        <v>3852</v>
      </c>
      <c r="G859" s="30">
        <f t="shared" si="7"/>
        <v>6.6000000000000003E-2</v>
      </c>
    </row>
    <row r="860" spans="1:7" ht="14.25" customHeight="1">
      <c r="A860" s="12">
        <v>2011</v>
      </c>
      <c r="B860" s="12" t="s">
        <v>18</v>
      </c>
      <c r="C860" s="12" t="s">
        <v>73</v>
      </c>
      <c r="D860" s="12" t="s">
        <v>102</v>
      </c>
      <c r="E860" s="18">
        <v>427250</v>
      </c>
      <c r="F860" s="29">
        <f t="shared" si="6"/>
        <v>3701</v>
      </c>
      <c r="G860" s="30">
        <f t="shared" si="7"/>
        <v>0.104</v>
      </c>
    </row>
    <row r="861" spans="1:7" ht="14.25" customHeight="1">
      <c r="A861" s="12">
        <v>2011</v>
      </c>
      <c r="B861" s="12" t="s">
        <v>18</v>
      </c>
      <c r="C861" s="12" t="s">
        <v>73</v>
      </c>
      <c r="D861" s="12" t="s">
        <v>913</v>
      </c>
      <c r="E861" s="18">
        <v>414000</v>
      </c>
      <c r="F861" s="29">
        <f t="shared" si="6"/>
        <v>3910</v>
      </c>
      <c r="G861" s="30">
        <f t="shared" si="7"/>
        <v>4.1000000000000002E-2</v>
      </c>
    </row>
    <row r="862" spans="1:7" ht="14.25" customHeight="1">
      <c r="A862" s="12">
        <v>2011</v>
      </c>
      <c r="B862" s="12" t="s">
        <v>18</v>
      </c>
      <c r="C862" s="12" t="s">
        <v>73</v>
      </c>
      <c r="D862" s="12" t="s">
        <v>853</v>
      </c>
      <c r="E862" s="18">
        <v>2500000</v>
      </c>
      <c r="F862" s="29">
        <f t="shared" si="6"/>
        <v>1555</v>
      </c>
      <c r="G862" s="30">
        <f t="shared" si="7"/>
        <v>0.61699999999999999</v>
      </c>
    </row>
    <row r="863" spans="1:7" ht="14.25" customHeight="1">
      <c r="A863" s="12">
        <v>2011</v>
      </c>
      <c r="B863" s="12" t="s">
        <v>18</v>
      </c>
      <c r="C863" s="12" t="s">
        <v>73</v>
      </c>
      <c r="D863" s="12" t="s">
        <v>106</v>
      </c>
      <c r="E863" s="18">
        <v>456500</v>
      </c>
      <c r="F863" s="29">
        <f t="shared" si="6"/>
        <v>3570</v>
      </c>
      <c r="G863" s="30">
        <f t="shared" si="7"/>
        <v>0.13600000000000001</v>
      </c>
    </row>
    <row r="864" spans="1:7" ht="14.25" customHeight="1">
      <c r="A864" s="12">
        <v>2011</v>
      </c>
      <c r="B864" s="12" t="s">
        <v>18</v>
      </c>
      <c r="C864" s="12" t="s">
        <v>73</v>
      </c>
      <c r="D864" s="12" t="s">
        <v>108</v>
      </c>
      <c r="E864" s="18">
        <v>496500</v>
      </c>
      <c r="F864" s="29">
        <f t="shared" si="6"/>
        <v>3126</v>
      </c>
      <c r="G864" s="30">
        <f t="shared" si="7"/>
        <v>0.24299999999999999</v>
      </c>
    </row>
    <row r="865" spans="1:7" ht="14.25" customHeight="1">
      <c r="A865" s="12">
        <v>2011</v>
      </c>
      <c r="B865" s="12" t="s">
        <v>18</v>
      </c>
      <c r="C865" s="12" t="s">
        <v>73</v>
      </c>
      <c r="D865" s="12" t="s">
        <v>914</v>
      </c>
      <c r="E865" s="18">
        <v>414000</v>
      </c>
      <c r="F865" s="29">
        <f t="shared" si="6"/>
        <v>3910</v>
      </c>
      <c r="G865" s="30">
        <f t="shared" si="7"/>
        <v>4.1000000000000002E-2</v>
      </c>
    </row>
    <row r="866" spans="1:7" ht="14.25" customHeight="1">
      <c r="A866" s="12">
        <v>2011</v>
      </c>
      <c r="B866" s="12" t="s">
        <v>18</v>
      </c>
      <c r="C866" s="12" t="s">
        <v>73</v>
      </c>
      <c r="D866" s="12" t="s">
        <v>109</v>
      </c>
      <c r="E866" s="18">
        <v>1350000</v>
      </c>
      <c r="F866" s="29">
        <f t="shared" si="6"/>
        <v>1989</v>
      </c>
      <c r="G866" s="30">
        <f t="shared" si="7"/>
        <v>0.51300000000000001</v>
      </c>
    </row>
    <row r="867" spans="1:7" ht="14.25" customHeight="1">
      <c r="A867" s="12">
        <v>2011</v>
      </c>
      <c r="B867" s="12" t="s">
        <v>18</v>
      </c>
      <c r="C867" s="12" t="s">
        <v>73</v>
      </c>
      <c r="D867" s="12" t="s">
        <v>110</v>
      </c>
      <c r="E867" s="18">
        <v>9000000</v>
      </c>
      <c r="F867" s="29">
        <f t="shared" si="6"/>
        <v>503</v>
      </c>
      <c r="G867" s="30">
        <f t="shared" si="7"/>
        <v>0.872</v>
      </c>
    </row>
    <row r="868" spans="1:7" ht="14.25" customHeight="1">
      <c r="A868" s="12">
        <v>2011</v>
      </c>
      <c r="B868" s="12" t="s">
        <v>18</v>
      </c>
      <c r="C868" s="12" t="s">
        <v>73</v>
      </c>
      <c r="D868" s="12" t="s">
        <v>112</v>
      </c>
      <c r="E868" s="18">
        <v>14000000</v>
      </c>
      <c r="F868" s="29">
        <f t="shared" si="6"/>
        <v>216</v>
      </c>
      <c r="G868" s="30">
        <f t="shared" si="7"/>
        <v>0.94299999999999995</v>
      </c>
    </row>
    <row r="869" spans="1:7" ht="14.25" customHeight="1">
      <c r="A869" s="12">
        <v>2011</v>
      </c>
      <c r="B869" s="12" t="s">
        <v>18</v>
      </c>
      <c r="C869" s="12" t="s">
        <v>73</v>
      </c>
      <c r="D869" s="12" t="s">
        <v>113</v>
      </c>
      <c r="E869" s="18">
        <v>3250000</v>
      </c>
      <c r="F869" s="29">
        <f t="shared" si="6"/>
        <v>1340</v>
      </c>
      <c r="G869" s="30">
        <f t="shared" si="7"/>
        <v>0.67100000000000004</v>
      </c>
    </row>
    <row r="870" spans="1:7" ht="14.25" customHeight="1">
      <c r="A870" s="12">
        <v>2011</v>
      </c>
      <c r="B870" s="12" t="s">
        <v>18</v>
      </c>
      <c r="C870" s="12" t="s">
        <v>73</v>
      </c>
      <c r="D870" s="12" t="s">
        <v>915</v>
      </c>
      <c r="E870" s="18">
        <v>419000</v>
      </c>
      <c r="F870" s="29">
        <f t="shared" si="6"/>
        <v>3803</v>
      </c>
      <c r="G870" s="30">
        <f t="shared" si="7"/>
        <v>7.6999999999999999E-2</v>
      </c>
    </row>
    <row r="871" spans="1:7" ht="14.25" customHeight="1">
      <c r="A871" s="12">
        <v>2011</v>
      </c>
      <c r="B871" s="12" t="s">
        <v>18</v>
      </c>
      <c r="C871" s="12" t="s">
        <v>73</v>
      </c>
      <c r="D871" s="12" t="s">
        <v>193</v>
      </c>
      <c r="E871" s="18">
        <v>5500000</v>
      </c>
      <c r="F871" s="29">
        <f t="shared" si="6"/>
        <v>866</v>
      </c>
      <c r="G871" s="30">
        <f t="shared" si="7"/>
        <v>0.78100000000000003</v>
      </c>
    </row>
    <row r="872" spans="1:7" ht="14.25" customHeight="1">
      <c r="A872" s="12">
        <v>2011</v>
      </c>
      <c r="B872" s="12" t="s">
        <v>18</v>
      </c>
      <c r="C872" s="12" t="s">
        <v>73</v>
      </c>
      <c r="D872" s="12" t="s">
        <v>115</v>
      </c>
      <c r="E872" s="18">
        <v>15000000</v>
      </c>
      <c r="F872" s="29">
        <f t="shared" si="6"/>
        <v>171</v>
      </c>
      <c r="G872" s="30">
        <f t="shared" si="7"/>
        <v>0.95299999999999996</v>
      </c>
    </row>
    <row r="873" spans="1:7" ht="14.25" customHeight="1">
      <c r="A873" s="12">
        <v>2011</v>
      </c>
      <c r="B873" s="12" t="s">
        <v>18</v>
      </c>
      <c r="C873" s="12" t="s">
        <v>73</v>
      </c>
      <c r="D873" s="12" t="s">
        <v>916</v>
      </c>
      <c r="E873" s="18">
        <v>419000</v>
      </c>
      <c r="F873" s="29">
        <f t="shared" si="6"/>
        <v>3803</v>
      </c>
      <c r="G873" s="30">
        <f t="shared" si="7"/>
        <v>7.6999999999999999E-2</v>
      </c>
    </row>
    <row r="874" spans="1:7" ht="14.25" customHeight="1">
      <c r="A874" s="12">
        <v>2011</v>
      </c>
      <c r="B874" s="12" t="s">
        <v>18</v>
      </c>
      <c r="C874" s="12" t="s">
        <v>73</v>
      </c>
      <c r="D874" s="12" t="s">
        <v>116</v>
      </c>
      <c r="E874" s="18">
        <v>6700000</v>
      </c>
      <c r="F874" s="29">
        <f t="shared" si="6"/>
        <v>736</v>
      </c>
      <c r="G874" s="30">
        <f t="shared" si="7"/>
        <v>0.82199999999999995</v>
      </c>
    </row>
    <row r="875" spans="1:7" ht="14.25" customHeight="1">
      <c r="A875" s="12">
        <v>2011</v>
      </c>
      <c r="B875" s="12" t="s">
        <v>18</v>
      </c>
      <c r="C875" s="12" t="s">
        <v>73</v>
      </c>
      <c r="D875" s="12" t="s">
        <v>117</v>
      </c>
      <c r="E875" s="18">
        <v>7000000</v>
      </c>
      <c r="F875" s="29">
        <f t="shared" si="6"/>
        <v>681</v>
      </c>
      <c r="G875" s="30">
        <f t="shared" si="7"/>
        <v>0.82599999999999996</v>
      </c>
    </row>
    <row r="876" spans="1:7" ht="14.25" customHeight="1">
      <c r="A876" s="12">
        <v>2011</v>
      </c>
      <c r="B876" s="12" t="s">
        <v>18</v>
      </c>
      <c r="C876" s="12" t="s">
        <v>73</v>
      </c>
      <c r="D876" s="12" t="s">
        <v>118</v>
      </c>
      <c r="E876" s="18">
        <v>429500</v>
      </c>
      <c r="F876" s="29">
        <f t="shared" si="6"/>
        <v>3681</v>
      </c>
      <c r="G876" s="30">
        <f t="shared" si="7"/>
        <v>0.109</v>
      </c>
    </row>
    <row r="877" spans="1:7" ht="14.25" customHeight="1">
      <c r="A877" s="12">
        <v>2011</v>
      </c>
      <c r="B877" s="12" t="s">
        <v>18</v>
      </c>
      <c r="C877" s="12" t="s">
        <v>73</v>
      </c>
      <c r="D877" s="12" t="s">
        <v>119</v>
      </c>
      <c r="E877" s="18">
        <v>2000000</v>
      </c>
      <c r="F877" s="29">
        <f t="shared" si="6"/>
        <v>1706</v>
      </c>
      <c r="G877" s="30">
        <f t="shared" si="7"/>
        <v>0.57299999999999995</v>
      </c>
    </row>
    <row r="878" spans="1:7" ht="14.25" customHeight="1">
      <c r="A878" s="12">
        <v>2011</v>
      </c>
      <c r="B878" s="12" t="s">
        <v>18</v>
      </c>
      <c r="C878" s="12" t="s">
        <v>73</v>
      </c>
      <c r="D878" s="12" t="s">
        <v>120</v>
      </c>
      <c r="E878" s="18">
        <v>895000</v>
      </c>
      <c r="F878" s="29">
        <f t="shared" si="6"/>
        <v>2313</v>
      </c>
      <c r="G878" s="30">
        <f t="shared" si="7"/>
        <v>0.44</v>
      </c>
    </row>
    <row r="879" spans="1:7" ht="14.25" customHeight="1">
      <c r="A879" s="12">
        <v>2011</v>
      </c>
      <c r="B879" s="12" t="s">
        <v>18</v>
      </c>
      <c r="C879" s="12" t="s">
        <v>73</v>
      </c>
      <c r="D879" s="12" t="s">
        <v>121</v>
      </c>
      <c r="E879" s="18">
        <v>3100000</v>
      </c>
      <c r="F879" s="29">
        <f t="shared" si="6"/>
        <v>1379</v>
      </c>
      <c r="G879" s="30">
        <f t="shared" si="7"/>
        <v>0.66300000000000003</v>
      </c>
    </row>
    <row r="880" spans="1:7" ht="14.25" customHeight="1">
      <c r="A880" s="12">
        <v>2011</v>
      </c>
      <c r="B880" s="12" t="s">
        <v>18</v>
      </c>
      <c r="C880" s="12" t="s">
        <v>73</v>
      </c>
      <c r="D880" s="12" t="s">
        <v>123</v>
      </c>
      <c r="E880" s="18">
        <v>1625000</v>
      </c>
      <c r="F880" s="29">
        <f t="shared" si="6"/>
        <v>1851</v>
      </c>
      <c r="G880" s="30">
        <f t="shared" si="7"/>
        <v>0.55100000000000005</v>
      </c>
    </row>
    <row r="881" spans="1:7" ht="14.25" customHeight="1">
      <c r="A881" s="12">
        <v>2011</v>
      </c>
      <c r="B881" s="12" t="s">
        <v>18</v>
      </c>
      <c r="C881" s="12" t="s">
        <v>73</v>
      </c>
      <c r="D881" s="12" t="s">
        <v>481</v>
      </c>
      <c r="E881" s="18">
        <v>1200000</v>
      </c>
      <c r="F881" s="29">
        <f t="shared" si="6"/>
        <v>2069</v>
      </c>
      <c r="G881" s="30">
        <f t="shared" si="7"/>
        <v>0.49399999999999999</v>
      </c>
    </row>
    <row r="882" spans="1:7" ht="14.25" customHeight="1">
      <c r="A882" s="12">
        <v>2011</v>
      </c>
      <c r="B882" s="12" t="s">
        <v>18</v>
      </c>
      <c r="C882" s="12" t="s">
        <v>73</v>
      </c>
      <c r="D882" s="12" t="s">
        <v>371</v>
      </c>
      <c r="E882" s="18">
        <v>9146942</v>
      </c>
      <c r="F882" s="29">
        <f t="shared" si="6"/>
        <v>499</v>
      </c>
      <c r="G882" s="30">
        <f t="shared" si="7"/>
        <v>0.879</v>
      </c>
    </row>
    <row r="883" spans="1:7" ht="14.25" customHeight="1">
      <c r="A883" s="12">
        <v>2011</v>
      </c>
      <c r="B883" s="12" t="s">
        <v>18</v>
      </c>
      <c r="C883" s="12" t="s">
        <v>73</v>
      </c>
      <c r="D883" s="12" t="s">
        <v>917</v>
      </c>
      <c r="E883" s="18">
        <v>429500</v>
      </c>
      <c r="F883" s="29">
        <f t="shared" si="6"/>
        <v>3681</v>
      </c>
      <c r="G883" s="30">
        <f t="shared" si="7"/>
        <v>0.109</v>
      </c>
    </row>
    <row r="884" spans="1:7" ht="14.25" customHeight="1">
      <c r="A884" s="12">
        <v>2011</v>
      </c>
      <c r="B884" s="12" t="s">
        <v>18</v>
      </c>
      <c r="C884" s="12" t="s">
        <v>73</v>
      </c>
      <c r="D884" s="12" t="s">
        <v>918</v>
      </c>
      <c r="E884" s="18">
        <v>414000</v>
      </c>
      <c r="F884" s="29">
        <f t="shared" si="6"/>
        <v>3910</v>
      </c>
      <c r="G884" s="30">
        <f t="shared" si="7"/>
        <v>4.1000000000000002E-2</v>
      </c>
    </row>
    <row r="885" spans="1:7" ht="14.25" customHeight="1">
      <c r="A885" s="12">
        <v>2011</v>
      </c>
      <c r="B885" s="12" t="s">
        <v>23</v>
      </c>
      <c r="C885" s="12" t="s">
        <v>127</v>
      </c>
      <c r="D885" s="12" t="s">
        <v>845</v>
      </c>
      <c r="E885" s="18">
        <v>1080000</v>
      </c>
      <c r="F885" s="29">
        <f t="shared" si="6"/>
        <v>2142</v>
      </c>
      <c r="G885" s="30">
        <f t="shared" si="7"/>
        <v>0.48099999999999998</v>
      </c>
    </row>
    <row r="886" spans="1:7" ht="14.25" customHeight="1">
      <c r="A886" s="12">
        <v>2011</v>
      </c>
      <c r="B886" s="12" t="s">
        <v>23</v>
      </c>
      <c r="C886" s="12" t="s">
        <v>127</v>
      </c>
      <c r="D886" s="12" t="s">
        <v>919</v>
      </c>
      <c r="E886" s="18">
        <v>421500</v>
      </c>
      <c r="F886" s="29">
        <f t="shared" si="6"/>
        <v>3768</v>
      </c>
      <c r="G886" s="30">
        <f t="shared" si="7"/>
        <v>8.7999999999999995E-2</v>
      </c>
    </row>
    <row r="887" spans="1:7" ht="14.25" customHeight="1">
      <c r="A887" s="12">
        <v>2011</v>
      </c>
      <c r="B887" s="12" t="s">
        <v>23</v>
      </c>
      <c r="C887" s="12" t="s">
        <v>127</v>
      </c>
      <c r="D887" s="12" t="s">
        <v>920</v>
      </c>
      <c r="E887" s="18">
        <v>419000</v>
      </c>
      <c r="F887" s="29">
        <f t="shared" si="6"/>
        <v>3803</v>
      </c>
      <c r="G887" s="30">
        <f t="shared" si="7"/>
        <v>7.6999999999999999E-2</v>
      </c>
    </row>
    <row r="888" spans="1:7" ht="14.25" customHeight="1">
      <c r="A888" s="12">
        <v>2011</v>
      </c>
      <c r="B888" s="12" t="s">
        <v>23</v>
      </c>
      <c r="C888" s="12" t="s">
        <v>127</v>
      </c>
      <c r="D888" s="12" t="s">
        <v>130</v>
      </c>
      <c r="E888" s="18">
        <v>434000</v>
      </c>
      <c r="F888" s="29">
        <f t="shared" si="6"/>
        <v>3658</v>
      </c>
      <c r="G888" s="30">
        <f t="shared" si="7"/>
        <v>0.114</v>
      </c>
    </row>
    <row r="889" spans="1:7" ht="14.25" customHeight="1">
      <c r="A889" s="12">
        <v>2011</v>
      </c>
      <c r="B889" s="12" t="s">
        <v>23</v>
      </c>
      <c r="C889" s="12" t="s">
        <v>127</v>
      </c>
      <c r="D889" s="12" t="s">
        <v>131</v>
      </c>
      <c r="E889" s="18">
        <v>426500</v>
      </c>
      <c r="F889" s="29">
        <f t="shared" si="6"/>
        <v>3708</v>
      </c>
      <c r="G889" s="30">
        <f t="shared" si="7"/>
        <v>0.10199999999999999</v>
      </c>
    </row>
    <row r="890" spans="1:7" ht="14.25" customHeight="1">
      <c r="A890" s="12">
        <v>2011</v>
      </c>
      <c r="B890" s="12" t="s">
        <v>23</v>
      </c>
      <c r="C890" s="12" t="s">
        <v>127</v>
      </c>
      <c r="D890" s="12" t="s">
        <v>607</v>
      </c>
      <c r="E890" s="18">
        <v>700000</v>
      </c>
      <c r="F890" s="29">
        <f t="shared" si="6"/>
        <v>2466</v>
      </c>
      <c r="G890" s="30">
        <f t="shared" si="7"/>
        <v>0.39700000000000002</v>
      </c>
    </row>
    <row r="891" spans="1:7" ht="14.25" customHeight="1">
      <c r="A891" s="12">
        <v>2011</v>
      </c>
      <c r="B891" s="12" t="s">
        <v>23</v>
      </c>
      <c r="C891" s="12" t="s">
        <v>127</v>
      </c>
      <c r="D891" s="12" t="s">
        <v>609</v>
      </c>
      <c r="E891" s="18">
        <v>424000</v>
      </c>
      <c r="F891" s="29">
        <f t="shared" si="6"/>
        <v>3739</v>
      </c>
      <c r="G891" s="30">
        <f t="shared" si="7"/>
        <v>9.4E-2</v>
      </c>
    </row>
    <row r="892" spans="1:7" ht="14.25" customHeight="1">
      <c r="A892" s="12">
        <v>2011</v>
      </c>
      <c r="B892" s="12" t="s">
        <v>23</v>
      </c>
      <c r="C892" s="12" t="s">
        <v>127</v>
      </c>
      <c r="D892" s="12" t="s">
        <v>132</v>
      </c>
      <c r="E892" s="18">
        <v>6000000</v>
      </c>
      <c r="F892" s="29">
        <f t="shared" si="6"/>
        <v>790</v>
      </c>
      <c r="G892" s="30">
        <f t="shared" si="7"/>
        <v>0.79900000000000004</v>
      </c>
    </row>
    <row r="893" spans="1:7" ht="14.25" customHeight="1">
      <c r="A893" s="12">
        <v>2011</v>
      </c>
      <c r="B893" s="12" t="s">
        <v>23</v>
      </c>
      <c r="C893" s="12" t="s">
        <v>127</v>
      </c>
      <c r="D893" s="12" t="s">
        <v>854</v>
      </c>
      <c r="E893" s="18">
        <v>4200000</v>
      </c>
      <c r="F893" s="29">
        <f t="shared" si="6"/>
        <v>1137</v>
      </c>
      <c r="G893" s="30">
        <f t="shared" si="7"/>
        <v>0.72399999999999998</v>
      </c>
    </row>
    <row r="894" spans="1:7" ht="14.25" customHeight="1">
      <c r="A894" s="12">
        <v>2011</v>
      </c>
      <c r="B894" s="12" t="s">
        <v>23</v>
      </c>
      <c r="C894" s="12" t="s">
        <v>127</v>
      </c>
      <c r="D894" s="12" t="s">
        <v>826</v>
      </c>
      <c r="E894" s="18">
        <v>7611455</v>
      </c>
      <c r="F894" s="29">
        <f t="shared" si="6"/>
        <v>623</v>
      </c>
      <c r="G894" s="30">
        <f t="shared" si="7"/>
        <v>0.84899999999999998</v>
      </c>
    </row>
    <row r="895" spans="1:7" ht="14.25" customHeight="1">
      <c r="A895" s="12">
        <v>2011</v>
      </c>
      <c r="B895" s="12" t="s">
        <v>23</v>
      </c>
      <c r="C895" s="12" t="s">
        <v>127</v>
      </c>
      <c r="D895" s="12" t="s">
        <v>133</v>
      </c>
      <c r="E895" s="18">
        <v>5750000</v>
      </c>
      <c r="F895" s="29">
        <f t="shared" si="6"/>
        <v>844</v>
      </c>
      <c r="G895" s="30">
        <f t="shared" si="7"/>
        <v>0.79300000000000004</v>
      </c>
    </row>
    <row r="896" spans="1:7" ht="14.25" customHeight="1">
      <c r="A896" s="12">
        <v>2011</v>
      </c>
      <c r="B896" s="12" t="s">
        <v>23</v>
      </c>
      <c r="C896" s="12" t="s">
        <v>127</v>
      </c>
      <c r="D896" s="12" t="s">
        <v>524</v>
      </c>
      <c r="E896" s="18">
        <v>5850000</v>
      </c>
      <c r="F896" s="29">
        <f t="shared" si="6"/>
        <v>838</v>
      </c>
      <c r="G896" s="30">
        <f t="shared" si="7"/>
        <v>0.79700000000000004</v>
      </c>
    </row>
    <row r="897" spans="1:7" ht="14.25" customHeight="1">
      <c r="A897" s="12">
        <v>2011</v>
      </c>
      <c r="B897" s="12" t="s">
        <v>23</v>
      </c>
      <c r="C897" s="12" t="s">
        <v>127</v>
      </c>
      <c r="D897" s="12" t="s">
        <v>136</v>
      </c>
      <c r="E897" s="18">
        <v>1500000</v>
      </c>
      <c r="F897" s="29">
        <f t="shared" si="6"/>
        <v>1886</v>
      </c>
      <c r="G897" s="30">
        <f t="shared" si="7"/>
        <v>0.52800000000000002</v>
      </c>
    </row>
    <row r="898" spans="1:7" ht="14.25" customHeight="1">
      <c r="A898" s="12">
        <v>2011</v>
      </c>
      <c r="B898" s="12" t="s">
        <v>23</v>
      </c>
      <c r="C898" s="12" t="s">
        <v>127</v>
      </c>
      <c r="D898" s="12" t="s">
        <v>137</v>
      </c>
      <c r="E898" s="18">
        <v>975000</v>
      </c>
      <c r="F898" s="29">
        <f t="shared" si="6"/>
        <v>2243</v>
      </c>
      <c r="G898" s="30">
        <f t="shared" si="7"/>
        <v>0.45600000000000002</v>
      </c>
    </row>
    <row r="899" spans="1:7" ht="14.25" customHeight="1">
      <c r="A899" s="12">
        <v>2011</v>
      </c>
      <c r="B899" s="12" t="s">
        <v>23</v>
      </c>
      <c r="C899" s="12" t="s">
        <v>127</v>
      </c>
      <c r="D899" s="12" t="s">
        <v>138</v>
      </c>
      <c r="E899" s="18">
        <v>3250000</v>
      </c>
      <c r="F899" s="29">
        <f t="shared" si="6"/>
        <v>1340</v>
      </c>
      <c r="G899" s="30">
        <f t="shared" si="7"/>
        <v>0.67100000000000004</v>
      </c>
    </row>
    <row r="900" spans="1:7" ht="14.25" customHeight="1">
      <c r="A900" s="12">
        <v>2011</v>
      </c>
      <c r="B900" s="12" t="s">
        <v>23</v>
      </c>
      <c r="C900" s="12" t="s">
        <v>127</v>
      </c>
      <c r="D900" s="12" t="s">
        <v>221</v>
      </c>
      <c r="E900" s="18">
        <v>7250000</v>
      </c>
      <c r="F900" s="29">
        <f t="shared" si="6"/>
        <v>662</v>
      </c>
      <c r="G900" s="30">
        <f t="shared" si="7"/>
        <v>0.83799999999999997</v>
      </c>
    </row>
    <row r="901" spans="1:7" ht="14.25" customHeight="1">
      <c r="A901" s="12">
        <v>2011</v>
      </c>
      <c r="B901" s="12" t="s">
        <v>23</v>
      </c>
      <c r="C901" s="12" t="s">
        <v>127</v>
      </c>
      <c r="D901" s="12" t="s">
        <v>140</v>
      </c>
      <c r="E901" s="18">
        <v>10600000</v>
      </c>
      <c r="F901" s="29">
        <f t="shared" si="6"/>
        <v>398</v>
      </c>
      <c r="G901" s="30">
        <f t="shared" si="7"/>
        <v>0.90300000000000002</v>
      </c>
    </row>
    <row r="902" spans="1:7" ht="14.25" customHeight="1">
      <c r="A902" s="12">
        <v>2011</v>
      </c>
      <c r="B902" s="12" t="s">
        <v>23</v>
      </c>
      <c r="C902" s="12" t="s">
        <v>127</v>
      </c>
      <c r="D902" s="12" t="s">
        <v>141</v>
      </c>
      <c r="E902" s="18">
        <v>1350000</v>
      </c>
      <c r="F902" s="29">
        <f t="shared" si="6"/>
        <v>1989</v>
      </c>
      <c r="G902" s="30">
        <f t="shared" si="7"/>
        <v>0.51300000000000001</v>
      </c>
    </row>
    <row r="903" spans="1:7" ht="14.25" customHeight="1">
      <c r="A903" s="12">
        <v>2011</v>
      </c>
      <c r="B903" s="12" t="s">
        <v>23</v>
      </c>
      <c r="C903" s="12" t="s">
        <v>127</v>
      </c>
      <c r="D903" s="12" t="s">
        <v>145</v>
      </c>
      <c r="E903" s="18">
        <v>985000</v>
      </c>
      <c r="F903" s="29">
        <f t="shared" si="6"/>
        <v>2241</v>
      </c>
      <c r="G903" s="30">
        <f t="shared" si="7"/>
        <v>0.45800000000000002</v>
      </c>
    </row>
    <row r="904" spans="1:7" ht="14.25" customHeight="1">
      <c r="A904" s="12">
        <v>2011</v>
      </c>
      <c r="B904" s="12" t="s">
        <v>23</v>
      </c>
      <c r="C904" s="12" t="s">
        <v>127</v>
      </c>
      <c r="D904" s="12" t="s">
        <v>92</v>
      </c>
      <c r="E904" s="18">
        <v>5333333</v>
      </c>
      <c r="F904" s="29">
        <f t="shared" si="6"/>
        <v>913</v>
      </c>
      <c r="G904" s="30">
        <f t="shared" si="7"/>
        <v>0.77900000000000003</v>
      </c>
    </row>
    <row r="905" spans="1:7" ht="14.25" customHeight="1">
      <c r="A905" s="12">
        <v>2011</v>
      </c>
      <c r="B905" s="12" t="s">
        <v>23</v>
      </c>
      <c r="C905" s="12" t="s">
        <v>127</v>
      </c>
      <c r="D905" s="12" t="s">
        <v>147</v>
      </c>
      <c r="E905" s="18">
        <v>10000000</v>
      </c>
      <c r="F905" s="29">
        <f t="shared" si="6"/>
        <v>431</v>
      </c>
      <c r="G905" s="30">
        <f t="shared" si="7"/>
        <v>0.88700000000000001</v>
      </c>
    </row>
    <row r="906" spans="1:7" ht="14.25" customHeight="1">
      <c r="A906" s="12">
        <v>2011</v>
      </c>
      <c r="B906" s="12" t="s">
        <v>23</v>
      </c>
      <c r="C906" s="12" t="s">
        <v>127</v>
      </c>
      <c r="D906" s="12" t="s">
        <v>921</v>
      </c>
      <c r="E906" s="18">
        <v>475000</v>
      </c>
      <c r="F906" s="29">
        <f t="shared" si="6"/>
        <v>3544</v>
      </c>
      <c r="G906" s="30">
        <f t="shared" si="7"/>
        <v>0.14199999999999999</v>
      </c>
    </row>
    <row r="907" spans="1:7" ht="14.25" customHeight="1">
      <c r="A907" s="12">
        <v>2011</v>
      </c>
      <c r="B907" s="12" t="s">
        <v>23</v>
      </c>
      <c r="C907" s="12" t="s">
        <v>127</v>
      </c>
      <c r="D907" s="12" t="s">
        <v>148</v>
      </c>
      <c r="E907" s="18">
        <v>6400000</v>
      </c>
      <c r="F907" s="29">
        <f t="shared" si="6"/>
        <v>769</v>
      </c>
      <c r="G907" s="30">
        <f t="shared" si="7"/>
        <v>0.81399999999999995</v>
      </c>
    </row>
    <row r="908" spans="1:7" ht="14.25" customHeight="1">
      <c r="A908" s="12">
        <v>2011</v>
      </c>
      <c r="B908" s="12" t="s">
        <v>23</v>
      </c>
      <c r="C908" s="12" t="s">
        <v>127</v>
      </c>
      <c r="D908" s="12" t="s">
        <v>922</v>
      </c>
      <c r="E908" s="18">
        <v>417000</v>
      </c>
      <c r="F908" s="29">
        <f t="shared" si="6"/>
        <v>3838</v>
      </c>
      <c r="G908" s="30">
        <f t="shared" si="7"/>
        <v>6.9000000000000006E-2</v>
      </c>
    </row>
    <row r="909" spans="1:7" ht="14.25" customHeight="1">
      <c r="A909" s="12">
        <v>2011</v>
      </c>
      <c r="B909" s="12" t="s">
        <v>23</v>
      </c>
      <c r="C909" s="12" t="s">
        <v>127</v>
      </c>
      <c r="D909" s="12" t="s">
        <v>151</v>
      </c>
      <c r="E909" s="18">
        <v>3000000</v>
      </c>
      <c r="F909" s="29">
        <f t="shared" si="6"/>
        <v>1398</v>
      </c>
      <c r="G909" s="30">
        <f t="shared" si="7"/>
        <v>0.64700000000000002</v>
      </c>
    </row>
    <row r="910" spans="1:7" ht="14.25" customHeight="1">
      <c r="A910" s="12">
        <v>2011</v>
      </c>
      <c r="B910" s="12" t="s">
        <v>23</v>
      </c>
      <c r="C910" s="12" t="s">
        <v>127</v>
      </c>
      <c r="D910" s="12" t="s">
        <v>152</v>
      </c>
      <c r="E910" s="18">
        <v>452250</v>
      </c>
      <c r="F910" s="29">
        <f t="shared" si="6"/>
        <v>3578</v>
      </c>
      <c r="G910" s="30">
        <f t="shared" si="7"/>
        <v>0.13400000000000001</v>
      </c>
    </row>
    <row r="911" spans="1:7" ht="14.25" customHeight="1">
      <c r="A911" s="12">
        <v>2011</v>
      </c>
      <c r="B911" s="12" t="s">
        <v>24</v>
      </c>
      <c r="C911" s="12" t="s">
        <v>127</v>
      </c>
      <c r="D911" s="12" t="s">
        <v>128</v>
      </c>
      <c r="E911" s="18">
        <v>875000</v>
      </c>
      <c r="F911" s="29">
        <f t="shared" si="6"/>
        <v>2315</v>
      </c>
      <c r="G911" s="30">
        <f t="shared" si="7"/>
        <v>0.437</v>
      </c>
    </row>
    <row r="912" spans="1:7" ht="14.25" customHeight="1">
      <c r="A912" s="12">
        <v>2011</v>
      </c>
      <c r="B912" s="12" t="s">
        <v>24</v>
      </c>
      <c r="C912" s="12" t="s">
        <v>127</v>
      </c>
      <c r="D912" s="12" t="s">
        <v>155</v>
      </c>
      <c r="E912" s="18">
        <v>505000</v>
      </c>
      <c r="F912" s="29">
        <f t="shared" si="6"/>
        <v>2846</v>
      </c>
      <c r="G912" s="30">
        <f t="shared" si="7"/>
        <v>0.30499999999999999</v>
      </c>
    </row>
    <row r="913" spans="1:7" ht="14.25" customHeight="1">
      <c r="A913" s="12">
        <v>2011</v>
      </c>
      <c r="B913" s="12" t="s">
        <v>24</v>
      </c>
      <c r="C913" s="12" t="s">
        <v>127</v>
      </c>
      <c r="D913" s="12" t="s">
        <v>156</v>
      </c>
      <c r="E913" s="18">
        <v>17000000</v>
      </c>
      <c r="F913" s="29">
        <f t="shared" si="6"/>
        <v>107</v>
      </c>
      <c r="G913" s="30">
        <f t="shared" si="7"/>
        <v>0.97199999999999998</v>
      </c>
    </row>
    <row r="914" spans="1:7" ht="14.25" customHeight="1">
      <c r="A914" s="12">
        <v>2011</v>
      </c>
      <c r="B914" s="12" t="s">
        <v>24</v>
      </c>
      <c r="C914" s="12" t="s">
        <v>127</v>
      </c>
      <c r="D914" s="12" t="s">
        <v>159</v>
      </c>
      <c r="E914" s="18">
        <v>555000</v>
      </c>
      <c r="F914" s="29">
        <f t="shared" si="6"/>
        <v>2562</v>
      </c>
      <c r="G914" s="30">
        <f t="shared" si="7"/>
        <v>0.38</v>
      </c>
    </row>
    <row r="915" spans="1:7" ht="14.25" customHeight="1">
      <c r="A915" s="12">
        <v>2011</v>
      </c>
      <c r="B915" s="12" t="s">
        <v>24</v>
      </c>
      <c r="C915" s="12" t="s">
        <v>127</v>
      </c>
      <c r="D915" s="12" t="s">
        <v>160</v>
      </c>
      <c r="E915" s="18">
        <v>7750000</v>
      </c>
      <c r="F915" s="29">
        <f t="shared" si="6"/>
        <v>607</v>
      </c>
      <c r="G915" s="30">
        <f t="shared" si="7"/>
        <v>0.85199999999999998</v>
      </c>
    </row>
    <row r="916" spans="1:7" ht="14.25" customHeight="1">
      <c r="A916" s="12">
        <v>2011</v>
      </c>
      <c r="B916" s="12" t="s">
        <v>24</v>
      </c>
      <c r="C916" s="12" t="s">
        <v>127</v>
      </c>
      <c r="D916" s="12" t="s">
        <v>796</v>
      </c>
      <c r="E916" s="18">
        <v>14857142</v>
      </c>
      <c r="F916" s="29">
        <f t="shared" si="6"/>
        <v>198</v>
      </c>
      <c r="G916" s="30">
        <f t="shared" si="7"/>
        <v>0.95199999999999996</v>
      </c>
    </row>
    <row r="917" spans="1:7" ht="14.25" customHeight="1">
      <c r="A917" s="12">
        <v>2011</v>
      </c>
      <c r="B917" s="12" t="s">
        <v>24</v>
      </c>
      <c r="C917" s="12" t="s">
        <v>127</v>
      </c>
      <c r="D917" s="12" t="s">
        <v>923</v>
      </c>
      <c r="E917" s="18">
        <v>417000</v>
      </c>
      <c r="F917" s="29">
        <f t="shared" si="6"/>
        <v>3838</v>
      </c>
      <c r="G917" s="30">
        <f t="shared" si="7"/>
        <v>6.9000000000000006E-2</v>
      </c>
    </row>
    <row r="918" spans="1:7" ht="14.25" customHeight="1">
      <c r="A918" s="12">
        <v>2011</v>
      </c>
      <c r="B918" s="12" t="s">
        <v>24</v>
      </c>
      <c r="C918" s="12" t="s">
        <v>127</v>
      </c>
      <c r="D918" s="12" t="s">
        <v>162</v>
      </c>
      <c r="E918" s="18">
        <v>14000000</v>
      </c>
      <c r="F918" s="29">
        <f t="shared" si="6"/>
        <v>216</v>
      </c>
      <c r="G918" s="30">
        <f t="shared" si="7"/>
        <v>0.94299999999999995</v>
      </c>
    </row>
    <row r="919" spans="1:7" ht="14.25" customHeight="1">
      <c r="A919" s="12">
        <v>2011</v>
      </c>
      <c r="B919" s="12" t="s">
        <v>24</v>
      </c>
      <c r="C919" s="12" t="s">
        <v>127</v>
      </c>
      <c r="D919" s="12" t="s">
        <v>163</v>
      </c>
      <c r="E919" s="18">
        <v>2400000</v>
      </c>
      <c r="F919" s="29">
        <f t="shared" si="6"/>
        <v>1598</v>
      </c>
      <c r="G919" s="30">
        <f t="shared" si="7"/>
        <v>0.61099999999999999</v>
      </c>
    </row>
    <row r="920" spans="1:7" ht="14.25" customHeight="1">
      <c r="A920" s="12">
        <v>2011</v>
      </c>
      <c r="B920" s="12" t="s">
        <v>24</v>
      </c>
      <c r="C920" s="12" t="s">
        <v>127</v>
      </c>
      <c r="D920" s="12" t="s">
        <v>690</v>
      </c>
      <c r="E920" s="18">
        <v>6300000</v>
      </c>
      <c r="F920" s="29">
        <f t="shared" si="6"/>
        <v>776</v>
      </c>
      <c r="G920" s="30">
        <f t="shared" si="7"/>
        <v>0.81200000000000006</v>
      </c>
    </row>
    <row r="921" spans="1:7" ht="14.25" customHeight="1">
      <c r="A921" s="12">
        <v>2011</v>
      </c>
      <c r="B921" s="12" t="s">
        <v>24</v>
      </c>
      <c r="C921" s="12" t="s">
        <v>127</v>
      </c>
      <c r="D921" s="12" t="s">
        <v>189</v>
      </c>
      <c r="E921" s="18">
        <v>6000000</v>
      </c>
      <c r="F921" s="29">
        <f t="shared" si="6"/>
        <v>790</v>
      </c>
      <c r="G921" s="30">
        <f t="shared" si="7"/>
        <v>0.79900000000000004</v>
      </c>
    </row>
    <row r="922" spans="1:7" ht="14.25" customHeight="1">
      <c r="A922" s="12">
        <v>2011</v>
      </c>
      <c r="B922" s="12" t="s">
        <v>24</v>
      </c>
      <c r="C922" s="12" t="s">
        <v>127</v>
      </c>
      <c r="D922" s="12" t="s">
        <v>166</v>
      </c>
      <c r="E922" s="18">
        <v>15950000</v>
      </c>
      <c r="F922" s="29">
        <f t="shared" si="6"/>
        <v>146</v>
      </c>
      <c r="G922" s="30">
        <f t="shared" si="7"/>
        <v>0.96399999999999997</v>
      </c>
    </row>
    <row r="923" spans="1:7" ht="14.25" customHeight="1">
      <c r="A923" s="12">
        <v>2011</v>
      </c>
      <c r="B923" s="12" t="s">
        <v>24</v>
      </c>
      <c r="C923" s="12" t="s">
        <v>127</v>
      </c>
      <c r="D923" s="12" t="s">
        <v>167</v>
      </c>
      <c r="E923" s="18">
        <v>5750000</v>
      </c>
      <c r="F923" s="29">
        <f t="shared" si="6"/>
        <v>844</v>
      </c>
      <c r="G923" s="30">
        <f t="shared" si="7"/>
        <v>0.79300000000000004</v>
      </c>
    </row>
    <row r="924" spans="1:7" ht="14.25" customHeight="1">
      <c r="A924" s="12">
        <v>2011</v>
      </c>
      <c r="B924" s="12" t="s">
        <v>24</v>
      </c>
      <c r="C924" s="12" t="s">
        <v>127</v>
      </c>
      <c r="D924" s="12" t="s">
        <v>169</v>
      </c>
      <c r="E924" s="18">
        <v>450000</v>
      </c>
      <c r="F924" s="29">
        <f t="shared" si="6"/>
        <v>3583</v>
      </c>
      <c r="G924" s="30">
        <f t="shared" si="7"/>
        <v>0.13100000000000001</v>
      </c>
    </row>
    <row r="925" spans="1:7" ht="14.25" customHeight="1">
      <c r="A925" s="12">
        <v>2011</v>
      </c>
      <c r="B925" s="12" t="s">
        <v>24</v>
      </c>
      <c r="C925" s="12" t="s">
        <v>127</v>
      </c>
      <c r="D925" s="12" t="s">
        <v>171</v>
      </c>
      <c r="E925" s="18">
        <v>10333333</v>
      </c>
      <c r="F925" s="29">
        <f t="shared" si="6"/>
        <v>415</v>
      </c>
      <c r="G925" s="30">
        <f t="shared" si="7"/>
        <v>0.89900000000000002</v>
      </c>
    </row>
    <row r="926" spans="1:7" ht="14.25" customHeight="1">
      <c r="A926" s="12">
        <v>2011</v>
      </c>
      <c r="B926" s="12" t="s">
        <v>24</v>
      </c>
      <c r="C926" s="12" t="s">
        <v>127</v>
      </c>
      <c r="D926" s="12" t="s">
        <v>924</v>
      </c>
      <c r="E926" s="18">
        <v>470000</v>
      </c>
      <c r="F926" s="29">
        <f t="shared" si="6"/>
        <v>3549</v>
      </c>
      <c r="G926" s="30">
        <f t="shared" si="7"/>
        <v>0.14000000000000001</v>
      </c>
    </row>
    <row r="927" spans="1:7" ht="14.25" customHeight="1">
      <c r="A927" s="12">
        <v>2011</v>
      </c>
      <c r="B927" s="12" t="s">
        <v>24</v>
      </c>
      <c r="C927" s="12" t="s">
        <v>127</v>
      </c>
      <c r="D927" s="12" t="s">
        <v>173</v>
      </c>
      <c r="E927" s="18">
        <v>12500000</v>
      </c>
      <c r="F927" s="29">
        <f t="shared" si="6"/>
        <v>292</v>
      </c>
      <c r="G927" s="30">
        <f t="shared" si="7"/>
        <v>0.92600000000000005</v>
      </c>
    </row>
    <row r="928" spans="1:7" ht="14.25" customHeight="1">
      <c r="A928" s="12">
        <v>2011</v>
      </c>
      <c r="B928" s="12" t="s">
        <v>24</v>
      </c>
      <c r="C928" s="12" t="s">
        <v>127</v>
      </c>
      <c r="D928" s="12" t="s">
        <v>174</v>
      </c>
      <c r="E928" s="18">
        <v>12000000</v>
      </c>
      <c r="F928" s="29">
        <f t="shared" si="6"/>
        <v>318</v>
      </c>
      <c r="G928" s="30">
        <f t="shared" si="7"/>
        <v>0.91600000000000004</v>
      </c>
    </row>
    <row r="929" spans="1:7" ht="14.25" customHeight="1">
      <c r="A929" s="12">
        <v>2011</v>
      </c>
      <c r="B929" s="12" t="s">
        <v>24</v>
      </c>
      <c r="C929" s="12" t="s">
        <v>127</v>
      </c>
      <c r="D929" s="12" t="s">
        <v>175</v>
      </c>
      <c r="E929" s="18">
        <v>5750000</v>
      </c>
      <c r="F929" s="29">
        <f t="shared" si="6"/>
        <v>844</v>
      </c>
      <c r="G929" s="30">
        <f t="shared" si="7"/>
        <v>0.79300000000000004</v>
      </c>
    </row>
    <row r="930" spans="1:7" ht="14.25" customHeight="1">
      <c r="A930" s="12">
        <v>2011</v>
      </c>
      <c r="B930" s="12" t="s">
        <v>24</v>
      </c>
      <c r="C930" s="12" t="s">
        <v>127</v>
      </c>
      <c r="D930" s="12" t="s">
        <v>784</v>
      </c>
      <c r="E930" s="18">
        <v>900000</v>
      </c>
      <c r="F930" s="29">
        <f t="shared" si="6"/>
        <v>2282</v>
      </c>
      <c r="G930" s="30">
        <f t="shared" si="7"/>
        <v>0.44</v>
      </c>
    </row>
    <row r="931" spans="1:7" ht="14.25" customHeight="1">
      <c r="A931" s="12">
        <v>2011</v>
      </c>
      <c r="B931" s="12" t="s">
        <v>24</v>
      </c>
      <c r="C931" s="12" t="s">
        <v>127</v>
      </c>
      <c r="D931" s="12" t="s">
        <v>841</v>
      </c>
      <c r="E931" s="18">
        <v>750000</v>
      </c>
      <c r="F931" s="29">
        <f t="shared" si="6"/>
        <v>2413</v>
      </c>
      <c r="G931" s="30">
        <f t="shared" si="7"/>
        <v>0.40600000000000003</v>
      </c>
    </row>
    <row r="932" spans="1:7" ht="14.25" customHeight="1">
      <c r="A932" s="12">
        <v>2011</v>
      </c>
      <c r="B932" s="12" t="s">
        <v>24</v>
      </c>
      <c r="C932" s="12" t="s">
        <v>127</v>
      </c>
      <c r="D932" s="12" t="s">
        <v>178</v>
      </c>
      <c r="E932" s="18">
        <v>5500000</v>
      </c>
      <c r="F932" s="29">
        <f t="shared" si="6"/>
        <v>866</v>
      </c>
      <c r="G932" s="30">
        <f t="shared" si="7"/>
        <v>0.78100000000000003</v>
      </c>
    </row>
    <row r="933" spans="1:7" ht="14.25" customHeight="1">
      <c r="A933" s="12">
        <v>2011</v>
      </c>
      <c r="B933" s="12" t="s">
        <v>24</v>
      </c>
      <c r="C933" s="12" t="s">
        <v>127</v>
      </c>
      <c r="D933" s="12" t="s">
        <v>179</v>
      </c>
      <c r="E933" s="18">
        <v>1500000</v>
      </c>
      <c r="F933" s="29">
        <f t="shared" si="6"/>
        <v>1886</v>
      </c>
      <c r="G933" s="30">
        <f t="shared" si="7"/>
        <v>0.52800000000000002</v>
      </c>
    </row>
    <row r="934" spans="1:7" ht="14.25" customHeight="1">
      <c r="A934" s="12">
        <v>2011</v>
      </c>
      <c r="B934" s="12" t="s">
        <v>24</v>
      </c>
      <c r="C934" s="12" t="s">
        <v>127</v>
      </c>
      <c r="D934" s="12" t="s">
        <v>180</v>
      </c>
      <c r="E934" s="18">
        <v>2000000</v>
      </c>
      <c r="F934" s="29">
        <f t="shared" si="6"/>
        <v>1706</v>
      </c>
      <c r="G934" s="30">
        <f t="shared" si="7"/>
        <v>0.57299999999999995</v>
      </c>
    </row>
    <row r="935" spans="1:7" ht="14.25" customHeight="1">
      <c r="A935" s="12">
        <v>2011</v>
      </c>
      <c r="B935" s="12" t="s">
        <v>24</v>
      </c>
      <c r="C935" s="12" t="s">
        <v>127</v>
      </c>
      <c r="D935" s="12" t="s">
        <v>181</v>
      </c>
      <c r="E935" s="18">
        <v>2000000</v>
      </c>
      <c r="F935" s="29">
        <f t="shared" si="6"/>
        <v>1706</v>
      </c>
      <c r="G935" s="30">
        <f t="shared" si="7"/>
        <v>0.57299999999999995</v>
      </c>
    </row>
    <row r="936" spans="1:7" ht="14.25" customHeight="1">
      <c r="A936" s="12">
        <v>2011</v>
      </c>
      <c r="B936" s="12" t="s">
        <v>24</v>
      </c>
      <c r="C936" s="12" t="s">
        <v>127</v>
      </c>
      <c r="D936" s="12" t="s">
        <v>814</v>
      </c>
      <c r="E936" s="18">
        <v>3000000</v>
      </c>
      <c r="F936" s="29">
        <f t="shared" si="6"/>
        <v>1398</v>
      </c>
      <c r="G936" s="30">
        <f t="shared" si="7"/>
        <v>0.64700000000000002</v>
      </c>
    </row>
    <row r="937" spans="1:7" ht="14.25" customHeight="1">
      <c r="A937" s="12">
        <v>2011</v>
      </c>
      <c r="B937" s="12" t="s">
        <v>24</v>
      </c>
      <c r="C937" s="12" t="s">
        <v>127</v>
      </c>
      <c r="D937" s="12" t="s">
        <v>182</v>
      </c>
      <c r="E937" s="18">
        <v>12250000</v>
      </c>
      <c r="F937" s="29">
        <f t="shared" si="6"/>
        <v>307</v>
      </c>
      <c r="G937" s="30">
        <f t="shared" si="7"/>
        <v>0.92500000000000004</v>
      </c>
    </row>
    <row r="938" spans="1:7" ht="14.25" customHeight="1">
      <c r="A938" s="12">
        <v>2011</v>
      </c>
      <c r="B938" s="12" t="s">
        <v>25</v>
      </c>
      <c r="C938" s="12" t="s">
        <v>127</v>
      </c>
      <c r="D938" s="12" t="s">
        <v>183</v>
      </c>
      <c r="E938" s="18">
        <v>485000</v>
      </c>
      <c r="F938" s="29">
        <f t="shared" si="6"/>
        <v>3369</v>
      </c>
      <c r="G938" s="30">
        <f t="shared" si="7"/>
        <v>0.18099999999999999</v>
      </c>
    </row>
    <row r="939" spans="1:7" ht="14.25" customHeight="1">
      <c r="A939" s="12">
        <v>2011</v>
      </c>
      <c r="B939" s="12" t="s">
        <v>25</v>
      </c>
      <c r="C939" s="12" t="s">
        <v>127</v>
      </c>
      <c r="D939" s="12" t="s">
        <v>184</v>
      </c>
      <c r="E939" s="18">
        <v>14000000</v>
      </c>
      <c r="F939" s="29">
        <f t="shared" si="6"/>
        <v>216</v>
      </c>
      <c r="G939" s="30">
        <f t="shared" si="7"/>
        <v>0.94299999999999995</v>
      </c>
    </row>
    <row r="940" spans="1:7" ht="14.25" customHeight="1">
      <c r="A940" s="12">
        <v>2011</v>
      </c>
      <c r="B940" s="12" t="s">
        <v>25</v>
      </c>
      <c r="C940" s="12" t="s">
        <v>127</v>
      </c>
      <c r="D940" s="12" t="s">
        <v>185</v>
      </c>
      <c r="E940" s="18">
        <v>1200000</v>
      </c>
      <c r="F940" s="29">
        <f t="shared" si="6"/>
        <v>2069</v>
      </c>
      <c r="G940" s="30">
        <f t="shared" si="7"/>
        <v>0.49399999999999999</v>
      </c>
    </row>
    <row r="941" spans="1:7" ht="14.25" customHeight="1">
      <c r="A941" s="12">
        <v>2011</v>
      </c>
      <c r="B941" s="12" t="s">
        <v>25</v>
      </c>
      <c r="C941" s="12" t="s">
        <v>127</v>
      </c>
      <c r="D941" s="12" t="s">
        <v>520</v>
      </c>
      <c r="E941" s="18">
        <v>4000000</v>
      </c>
      <c r="F941" s="29">
        <f t="shared" si="6"/>
        <v>1155</v>
      </c>
      <c r="G941" s="30">
        <f t="shared" si="7"/>
        <v>0.70799999999999996</v>
      </c>
    </row>
    <row r="942" spans="1:7" ht="14.25" customHeight="1">
      <c r="A942" s="12">
        <v>2011</v>
      </c>
      <c r="B942" s="12" t="s">
        <v>25</v>
      </c>
      <c r="C942" s="12" t="s">
        <v>127</v>
      </c>
      <c r="D942" s="12" t="s">
        <v>186</v>
      </c>
      <c r="E942" s="18">
        <v>6000000</v>
      </c>
      <c r="F942" s="29">
        <f t="shared" si="6"/>
        <v>790</v>
      </c>
      <c r="G942" s="30">
        <f t="shared" si="7"/>
        <v>0.79900000000000004</v>
      </c>
    </row>
    <row r="943" spans="1:7" ht="14.25" customHeight="1">
      <c r="A943" s="12">
        <v>2011</v>
      </c>
      <c r="B943" s="12" t="s">
        <v>25</v>
      </c>
      <c r="C943" s="12" t="s">
        <v>127</v>
      </c>
      <c r="D943" s="12" t="s">
        <v>884</v>
      </c>
      <c r="E943" s="18">
        <v>12000000</v>
      </c>
      <c r="F943" s="29">
        <f t="shared" si="6"/>
        <v>318</v>
      </c>
      <c r="G943" s="30">
        <f t="shared" si="7"/>
        <v>0.91600000000000004</v>
      </c>
    </row>
    <row r="944" spans="1:7" ht="14.25" customHeight="1">
      <c r="A944" s="12">
        <v>2011</v>
      </c>
      <c r="B944" s="12" t="s">
        <v>25</v>
      </c>
      <c r="C944" s="12" t="s">
        <v>127</v>
      </c>
      <c r="D944" s="12" t="s">
        <v>187</v>
      </c>
      <c r="E944" s="18">
        <v>5000000</v>
      </c>
      <c r="F944" s="29">
        <f t="shared" si="6"/>
        <v>956</v>
      </c>
      <c r="G944" s="30">
        <f t="shared" si="7"/>
        <v>0.75600000000000001</v>
      </c>
    </row>
    <row r="945" spans="1:7" ht="14.25" customHeight="1">
      <c r="A945" s="12">
        <v>2011</v>
      </c>
      <c r="B945" s="12" t="s">
        <v>25</v>
      </c>
      <c r="C945" s="12" t="s">
        <v>127</v>
      </c>
      <c r="D945" s="12" t="s">
        <v>925</v>
      </c>
      <c r="E945" s="18">
        <v>500000</v>
      </c>
      <c r="F945" s="29">
        <f t="shared" si="6"/>
        <v>3014</v>
      </c>
      <c r="G945" s="30">
        <f t="shared" si="7"/>
        <v>0.252</v>
      </c>
    </row>
    <row r="946" spans="1:7" ht="14.25" customHeight="1">
      <c r="A946" s="12">
        <v>2011</v>
      </c>
      <c r="B946" s="12" t="s">
        <v>25</v>
      </c>
      <c r="C946" s="12" t="s">
        <v>127</v>
      </c>
      <c r="D946" s="12" t="s">
        <v>82</v>
      </c>
      <c r="E946" s="18">
        <v>8750000</v>
      </c>
      <c r="F946" s="29">
        <f t="shared" si="6"/>
        <v>532</v>
      </c>
      <c r="G946" s="30">
        <f t="shared" si="7"/>
        <v>0.87</v>
      </c>
    </row>
    <row r="947" spans="1:7" ht="14.25" customHeight="1">
      <c r="A947" s="12">
        <v>2011</v>
      </c>
      <c r="B947" s="12" t="s">
        <v>25</v>
      </c>
      <c r="C947" s="12" t="s">
        <v>127</v>
      </c>
      <c r="D947" s="12" t="s">
        <v>191</v>
      </c>
      <c r="E947" s="18">
        <v>12000000</v>
      </c>
      <c r="F947" s="29">
        <f t="shared" si="6"/>
        <v>318</v>
      </c>
      <c r="G947" s="30">
        <f t="shared" si="7"/>
        <v>0.91600000000000004</v>
      </c>
    </row>
    <row r="948" spans="1:7" ht="14.25" customHeight="1">
      <c r="A948" s="12">
        <v>2011</v>
      </c>
      <c r="B948" s="12" t="s">
        <v>25</v>
      </c>
      <c r="C948" s="12" t="s">
        <v>127</v>
      </c>
      <c r="D948" s="12" t="s">
        <v>926</v>
      </c>
      <c r="E948" s="18">
        <v>430000</v>
      </c>
      <c r="F948" s="29">
        <f t="shared" si="6"/>
        <v>3675</v>
      </c>
      <c r="G948" s="30">
        <f t="shared" si="7"/>
        <v>0.11</v>
      </c>
    </row>
    <row r="949" spans="1:7" ht="14.25" customHeight="1">
      <c r="A949" s="12">
        <v>2011</v>
      </c>
      <c r="B949" s="12" t="s">
        <v>25</v>
      </c>
      <c r="C949" s="12" t="s">
        <v>127</v>
      </c>
      <c r="D949" s="12" t="s">
        <v>675</v>
      </c>
      <c r="E949" s="18">
        <v>500000</v>
      </c>
      <c r="F949" s="29">
        <f t="shared" si="6"/>
        <v>3014</v>
      </c>
      <c r="G949" s="30">
        <f t="shared" si="7"/>
        <v>0.252</v>
      </c>
    </row>
    <row r="950" spans="1:7" ht="14.25" customHeight="1">
      <c r="A950" s="12">
        <v>2011</v>
      </c>
      <c r="B950" s="12" t="s">
        <v>25</v>
      </c>
      <c r="C950" s="12" t="s">
        <v>127</v>
      </c>
      <c r="D950" s="12" t="s">
        <v>927</v>
      </c>
      <c r="E950" s="18">
        <v>414000</v>
      </c>
      <c r="F950" s="29">
        <f t="shared" si="6"/>
        <v>3910</v>
      </c>
      <c r="G950" s="30">
        <f t="shared" si="7"/>
        <v>4.1000000000000002E-2</v>
      </c>
    </row>
    <row r="951" spans="1:7" ht="14.25" customHeight="1">
      <c r="A951" s="12">
        <v>2011</v>
      </c>
      <c r="B951" s="12" t="s">
        <v>25</v>
      </c>
      <c r="C951" s="12" t="s">
        <v>127</v>
      </c>
      <c r="D951" s="12" t="s">
        <v>144</v>
      </c>
      <c r="E951" s="18">
        <v>1500000</v>
      </c>
      <c r="F951" s="29">
        <f t="shared" si="6"/>
        <v>1886</v>
      </c>
      <c r="G951" s="30">
        <f t="shared" si="7"/>
        <v>0.52800000000000002</v>
      </c>
    </row>
    <row r="952" spans="1:7" ht="14.25" customHeight="1">
      <c r="A952" s="12">
        <v>2011</v>
      </c>
      <c r="B952" s="12" t="s">
        <v>25</v>
      </c>
      <c r="C952" s="12" t="s">
        <v>127</v>
      </c>
      <c r="D952" s="12" t="s">
        <v>196</v>
      </c>
      <c r="E952" s="18">
        <v>16000000</v>
      </c>
      <c r="F952" s="29">
        <f t="shared" si="6"/>
        <v>132</v>
      </c>
      <c r="G952" s="30">
        <f t="shared" si="7"/>
        <v>0.96499999999999997</v>
      </c>
    </row>
    <row r="953" spans="1:7" ht="14.25" customHeight="1">
      <c r="A953" s="12">
        <v>2011</v>
      </c>
      <c r="B953" s="12" t="s">
        <v>25</v>
      </c>
      <c r="C953" s="12" t="s">
        <v>127</v>
      </c>
      <c r="D953" s="12" t="s">
        <v>928</v>
      </c>
      <c r="E953" s="18">
        <v>1600000</v>
      </c>
      <c r="F953" s="29">
        <f t="shared" si="6"/>
        <v>1858</v>
      </c>
      <c r="G953" s="30">
        <f t="shared" si="7"/>
        <v>0.54600000000000004</v>
      </c>
    </row>
    <row r="954" spans="1:7" ht="14.25" customHeight="1">
      <c r="A954" s="12">
        <v>2011</v>
      </c>
      <c r="B954" s="12" t="s">
        <v>25</v>
      </c>
      <c r="C954" s="12" t="s">
        <v>127</v>
      </c>
      <c r="D954" s="12" t="s">
        <v>198</v>
      </c>
      <c r="E954" s="18">
        <v>8500000</v>
      </c>
      <c r="F954" s="29">
        <f t="shared" si="6"/>
        <v>540</v>
      </c>
      <c r="G954" s="30">
        <f t="shared" si="7"/>
        <v>0.86499999999999999</v>
      </c>
    </row>
    <row r="955" spans="1:7" ht="14.25" customHeight="1">
      <c r="A955" s="12">
        <v>2011</v>
      </c>
      <c r="B955" s="12" t="s">
        <v>25</v>
      </c>
      <c r="C955" s="12" t="s">
        <v>127</v>
      </c>
      <c r="D955" s="12" t="s">
        <v>199</v>
      </c>
      <c r="E955" s="18">
        <v>2000000</v>
      </c>
      <c r="F955" s="29">
        <f t="shared" si="6"/>
        <v>1706</v>
      </c>
      <c r="G955" s="30">
        <f t="shared" si="7"/>
        <v>0.57299999999999995</v>
      </c>
    </row>
    <row r="956" spans="1:7" ht="14.25" customHeight="1">
      <c r="A956" s="12">
        <v>2011</v>
      </c>
      <c r="B956" s="12" t="s">
        <v>25</v>
      </c>
      <c r="C956" s="12" t="s">
        <v>127</v>
      </c>
      <c r="D956" s="12" t="s">
        <v>201</v>
      </c>
      <c r="E956" s="18">
        <v>5050000</v>
      </c>
      <c r="F956" s="29">
        <f t="shared" si="6"/>
        <v>948</v>
      </c>
      <c r="G956" s="30">
        <f t="shared" si="7"/>
        <v>0.76900000000000002</v>
      </c>
    </row>
    <row r="957" spans="1:7" ht="14.25" customHeight="1">
      <c r="A957" s="12">
        <v>2011</v>
      </c>
      <c r="B957" s="12" t="s">
        <v>25</v>
      </c>
      <c r="C957" s="12" t="s">
        <v>127</v>
      </c>
      <c r="D957" s="12" t="s">
        <v>202</v>
      </c>
      <c r="E957" s="18">
        <v>2750000</v>
      </c>
      <c r="F957" s="29">
        <f t="shared" si="6"/>
        <v>1487</v>
      </c>
      <c r="G957" s="30">
        <f t="shared" si="7"/>
        <v>0.63300000000000001</v>
      </c>
    </row>
    <row r="958" spans="1:7" ht="14.25" customHeight="1">
      <c r="A958" s="12">
        <v>2011</v>
      </c>
      <c r="B958" s="12" t="s">
        <v>25</v>
      </c>
      <c r="C958" s="12" t="s">
        <v>127</v>
      </c>
      <c r="D958" s="12" t="s">
        <v>203</v>
      </c>
      <c r="E958" s="18">
        <v>12500000</v>
      </c>
      <c r="F958" s="29">
        <f t="shared" si="6"/>
        <v>292</v>
      </c>
      <c r="G958" s="30">
        <f t="shared" si="7"/>
        <v>0.92600000000000005</v>
      </c>
    </row>
    <row r="959" spans="1:7" ht="14.25" customHeight="1">
      <c r="A959" s="12">
        <v>2011</v>
      </c>
      <c r="B959" s="12" t="s">
        <v>25</v>
      </c>
      <c r="C959" s="12" t="s">
        <v>127</v>
      </c>
      <c r="D959" s="12" t="s">
        <v>929</v>
      </c>
      <c r="E959" s="18">
        <v>425000</v>
      </c>
      <c r="F959" s="29">
        <f t="shared" si="6"/>
        <v>3717</v>
      </c>
      <c r="G959" s="30">
        <f t="shared" si="7"/>
        <v>9.6000000000000002E-2</v>
      </c>
    </row>
    <row r="960" spans="1:7" ht="14.25" customHeight="1">
      <c r="A960" s="12">
        <v>2011</v>
      </c>
      <c r="B960" s="12" t="s">
        <v>25</v>
      </c>
      <c r="C960" s="12" t="s">
        <v>127</v>
      </c>
      <c r="D960" s="12" t="s">
        <v>204</v>
      </c>
      <c r="E960" s="18">
        <v>435000</v>
      </c>
      <c r="F960" s="29">
        <f t="shared" si="6"/>
        <v>3649</v>
      </c>
      <c r="G960" s="30">
        <f t="shared" si="7"/>
        <v>0.115</v>
      </c>
    </row>
    <row r="961" spans="1:7" ht="14.25" customHeight="1">
      <c r="A961" s="12">
        <v>2011</v>
      </c>
      <c r="B961" s="12" t="s">
        <v>25</v>
      </c>
      <c r="C961" s="12" t="s">
        <v>127</v>
      </c>
      <c r="D961" s="12" t="s">
        <v>205</v>
      </c>
      <c r="E961" s="18">
        <v>4750000</v>
      </c>
      <c r="F961" s="29">
        <f t="shared" si="6"/>
        <v>1034</v>
      </c>
      <c r="G961" s="30">
        <f t="shared" si="7"/>
        <v>0.747</v>
      </c>
    </row>
    <row r="962" spans="1:7" ht="14.25" customHeight="1">
      <c r="A962" s="12">
        <v>2011</v>
      </c>
      <c r="B962" s="12" t="s">
        <v>25</v>
      </c>
      <c r="C962" s="12" t="s">
        <v>127</v>
      </c>
      <c r="D962" s="12" t="s">
        <v>206</v>
      </c>
      <c r="E962" s="18">
        <v>3000000</v>
      </c>
      <c r="F962" s="29">
        <f t="shared" si="6"/>
        <v>1398</v>
      </c>
      <c r="G962" s="30">
        <f t="shared" si="7"/>
        <v>0.64700000000000002</v>
      </c>
    </row>
    <row r="963" spans="1:7" ht="14.25" customHeight="1">
      <c r="A963" s="12">
        <v>2011</v>
      </c>
      <c r="B963" s="12" t="s">
        <v>25</v>
      </c>
      <c r="C963" s="12" t="s">
        <v>127</v>
      </c>
      <c r="D963" s="12" t="s">
        <v>930</v>
      </c>
      <c r="E963" s="18">
        <v>2250000</v>
      </c>
      <c r="F963" s="29">
        <f t="shared" si="6"/>
        <v>1639</v>
      </c>
      <c r="G963" s="30">
        <f t="shared" si="7"/>
        <v>0.6</v>
      </c>
    </row>
    <row r="964" spans="1:7" ht="14.25" customHeight="1">
      <c r="A964" s="12">
        <v>2011</v>
      </c>
      <c r="B964" s="12" t="s">
        <v>25</v>
      </c>
      <c r="C964" s="12" t="s">
        <v>127</v>
      </c>
      <c r="D964" s="12" t="s">
        <v>207</v>
      </c>
      <c r="E964" s="18">
        <v>1750000</v>
      </c>
      <c r="F964" s="29">
        <f t="shared" si="6"/>
        <v>1807</v>
      </c>
      <c r="G964" s="30">
        <f t="shared" si="7"/>
        <v>0.55600000000000005</v>
      </c>
    </row>
    <row r="965" spans="1:7" ht="14.25" customHeight="1">
      <c r="A965" s="12">
        <v>2011</v>
      </c>
      <c r="B965" s="12" t="s">
        <v>26</v>
      </c>
      <c r="C965" s="12" t="s">
        <v>73</v>
      </c>
      <c r="D965" s="12" t="s">
        <v>209</v>
      </c>
      <c r="E965" s="18">
        <v>1175000</v>
      </c>
      <c r="F965" s="29">
        <f t="shared" si="6"/>
        <v>2092</v>
      </c>
      <c r="G965" s="30">
        <f t="shared" si="7"/>
        <v>0.49299999999999999</v>
      </c>
    </row>
    <row r="966" spans="1:7" ht="14.25" customHeight="1">
      <c r="A966" s="12">
        <v>2011</v>
      </c>
      <c r="B966" s="12" t="s">
        <v>26</v>
      </c>
      <c r="C966" s="12" t="s">
        <v>73</v>
      </c>
      <c r="D966" s="12" t="s">
        <v>931</v>
      </c>
      <c r="E966" s="18">
        <v>417000</v>
      </c>
      <c r="F966" s="29">
        <f t="shared" si="6"/>
        <v>3838</v>
      </c>
      <c r="G966" s="30">
        <f t="shared" si="7"/>
        <v>6.9000000000000006E-2</v>
      </c>
    </row>
    <row r="967" spans="1:7" ht="14.25" customHeight="1">
      <c r="A967" s="12">
        <v>2011</v>
      </c>
      <c r="B967" s="12" t="s">
        <v>26</v>
      </c>
      <c r="C967" s="12" t="s">
        <v>73</v>
      </c>
      <c r="D967" s="12" t="s">
        <v>211</v>
      </c>
      <c r="E967" s="18">
        <v>5500000</v>
      </c>
      <c r="F967" s="29">
        <f t="shared" si="6"/>
        <v>866</v>
      </c>
      <c r="G967" s="30">
        <f t="shared" si="7"/>
        <v>0.78100000000000003</v>
      </c>
    </row>
    <row r="968" spans="1:7" ht="14.25" customHeight="1">
      <c r="A968" s="12">
        <v>2011</v>
      </c>
      <c r="B968" s="12" t="s">
        <v>26</v>
      </c>
      <c r="C968" s="12" t="s">
        <v>73</v>
      </c>
      <c r="D968" s="12" t="s">
        <v>932</v>
      </c>
      <c r="E968" s="18">
        <v>427500</v>
      </c>
      <c r="F968" s="29">
        <f t="shared" si="6"/>
        <v>3695</v>
      </c>
      <c r="G968" s="30">
        <f t="shared" si="7"/>
        <v>0.105</v>
      </c>
    </row>
    <row r="969" spans="1:7" ht="14.25" customHeight="1">
      <c r="A969" s="12">
        <v>2011</v>
      </c>
      <c r="B969" s="12" t="s">
        <v>26</v>
      </c>
      <c r="C969" s="12" t="s">
        <v>73</v>
      </c>
      <c r="D969" s="12" t="s">
        <v>933</v>
      </c>
      <c r="E969" s="18">
        <v>440000</v>
      </c>
      <c r="F969" s="29">
        <f t="shared" si="6"/>
        <v>3615</v>
      </c>
      <c r="G969" s="30">
        <f t="shared" si="7"/>
        <v>0.122</v>
      </c>
    </row>
    <row r="970" spans="1:7" ht="14.25" customHeight="1">
      <c r="A970" s="12">
        <v>2011</v>
      </c>
      <c r="B970" s="12" t="s">
        <v>26</v>
      </c>
      <c r="C970" s="12" t="s">
        <v>73</v>
      </c>
      <c r="D970" s="12" t="s">
        <v>213</v>
      </c>
      <c r="E970" s="18">
        <v>440000</v>
      </c>
      <c r="F970" s="29">
        <f t="shared" si="6"/>
        <v>3615</v>
      </c>
      <c r="G970" s="30">
        <f t="shared" si="7"/>
        <v>0.122</v>
      </c>
    </row>
    <row r="971" spans="1:7" ht="14.25" customHeight="1">
      <c r="A971" s="12">
        <v>2011</v>
      </c>
      <c r="B971" s="12" t="s">
        <v>26</v>
      </c>
      <c r="C971" s="12" t="s">
        <v>73</v>
      </c>
      <c r="D971" s="12" t="s">
        <v>214</v>
      </c>
      <c r="E971" s="18">
        <v>13500000</v>
      </c>
      <c r="F971" s="29">
        <f t="shared" si="6"/>
        <v>242</v>
      </c>
      <c r="G971" s="30">
        <f t="shared" si="7"/>
        <v>0.93899999999999995</v>
      </c>
    </row>
    <row r="972" spans="1:7" ht="14.25" customHeight="1">
      <c r="A972" s="12">
        <v>2011</v>
      </c>
      <c r="B972" s="12" t="s">
        <v>26</v>
      </c>
      <c r="C972" s="12" t="s">
        <v>73</v>
      </c>
      <c r="D972" s="12" t="s">
        <v>466</v>
      </c>
      <c r="E972" s="18">
        <v>460000</v>
      </c>
      <c r="F972" s="29">
        <f t="shared" si="6"/>
        <v>3565</v>
      </c>
      <c r="G972" s="30">
        <f t="shared" si="7"/>
        <v>0.13700000000000001</v>
      </c>
    </row>
    <row r="973" spans="1:7" ht="14.25" customHeight="1">
      <c r="A973" s="12">
        <v>2011</v>
      </c>
      <c r="B973" s="12" t="s">
        <v>26</v>
      </c>
      <c r="C973" s="12" t="s">
        <v>73</v>
      </c>
      <c r="D973" s="12" t="s">
        <v>216</v>
      </c>
      <c r="E973" s="18">
        <v>14500000</v>
      </c>
      <c r="F973" s="29">
        <f t="shared" si="6"/>
        <v>204</v>
      </c>
      <c r="G973" s="30">
        <f t="shared" si="7"/>
        <v>0.95</v>
      </c>
    </row>
    <row r="974" spans="1:7" ht="14.25" customHeight="1">
      <c r="A974" s="12">
        <v>2011</v>
      </c>
      <c r="B974" s="12" t="s">
        <v>26</v>
      </c>
      <c r="C974" s="12" t="s">
        <v>73</v>
      </c>
      <c r="D974" s="12" t="s">
        <v>799</v>
      </c>
      <c r="E974" s="18">
        <v>5950000</v>
      </c>
      <c r="F974" s="29">
        <f t="shared" si="6"/>
        <v>831</v>
      </c>
      <c r="G974" s="30">
        <f t="shared" si="7"/>
        <v>0.79900000000000004</v>
      </c>
    </row>
    <row r="975" spans="1:7" ht="14.25" customHeight="1">
      <c r="A975" s="12">
        <v>2011</v>
      </c>
      <c r="B975" s="12" t="s">
        <v>26</v>
      </c>
      <c r="C975" s="12" t="s">
        <v>73</v>
      </c>
      <c r="D975" s="12" t="s">
        <v>218</v>
      </c>
      <c r="E975" s="18">
        <v>4800000</v>
      </c>
      <c r="F975" s="29">
        <f t="shared" si="6"/>
        <v>1028</v>
      </c>
      <c r="G975" s="30">
        <f t="shared" si="7"/>
        <v>0.75</v>
      </c>
    </row>
    <row r="976" spans="1:7" ht="14.25" customHeight="1">
      <c r="A976" s="12">
        <v>2011</v>
      </c>
      <c r="B976" s="12" t="s">
        <v>26</v>
      </c>
      <c r="C976" s="12" t="s">
        <v>73</v>
      </c>
      <c r="D976" s="12" t="s">
        <v>220</v>
      </c>
      <c r="E976" s="18">
        <v>850000</v>
      </c>
      <c r="F976" s="29">
        <f t="shared" si="6"/>
        <v>2330</v>
      </c>
      <c r="G976" s="30">
        <f t="shared" si="7"/>
        <v>0.42899999999999999</v>
      </c>
    </row>
    <row r="977" spans="1:7" ht="14.25" customHeight="1">
      <c r="A977" s="12">
        <v>2011</v>
      </c>
      <c r="B977" s="12" t="s">
        <v>26</v>
      </c>
      <c r="C977" s="12" t="s">
        <v>73</v>
      </c>
      <c r="D977" s="12" t="s">
        <v>470</v>
      </c>
      <c r="E977" s="18">
        <v>900000</v>
      </c>
      <c r="F977" s="29">
        <f t="shared" si="6"/>
        <v>2282</v>
      </c>
      <c r="G977" s="30">
        <f t="shared" si="7"/>
        <v>0.44</v>
      </c>
    </row>
    <row r="978" spans="1:7" ht="14.25" customHeight="1">
      <c r="A978" s="12">
        <v>2011</v>
      </c>
      <c r="B978" s="12" t="s">
        <v>26</v>
      </c>
      <c r="C978" s="12" t="s">
        <v>73</v>
      </c>
      <c r="D978" s="12" t="s">
        <v>223</v>
      </c>
      <c r="E978" s="18">
        <v>2533333</v>
      </c>
      <c r="F978" s="29">
        <f t="shared" si="6"/>
        <v>1552</v>
      </c>
      <c r="G978" s="30">
        <f t="shared" si="7"/>
        <v>0.624</v>
      </c>
    </row>
    <row r="979" spans="1:7" ht="14.25" customHeight="1">
      <c r="A979" s="12">
        <v>2011</v>
      </c>
      <c r="B979" s="12" t="s">
        <v>26</v>
      </c>
      <c r="C979" s="12" t="s">
        <v>73</v>
      </c>
      <c r="D979" s="12" t="s">
        <v>224</v>
      </c>
      <c r="E979" s="18">
        <v>1600000</v>
      </c>
      <c r="F979" s="29">
        <f t="shared" si="6"/>
        <v>1858</v>
      </c>
      <c r="G979" s="30">
        <f t="shared" si="7"/>
        <v>0.54600000000000004</v>
      </c>
    </row>
    <row r="980" spans="1:7" ht="14.25" customHeight="1">
      <c r="A980" s="12">
        <v>2011</v>
      </c>
      <c r="B980" s="12" t="s">
        <v>26</v>
      </c>
      <c r="C980" s="12" t="s">
        <v>73</v>
      </c>
      <c r="D980" s="12" t="s">
        <v>934</v>
      </c>
      <c r="E980" s="18">
        <v>417000</v>
      </c>
      <c r="F980" s="29">
        <f t="shared" si="6"/>
        <v>3838</v>
      </c>
      <c r="G980" s="30">
        <f t="shared" si="7"/>
        <v>6.9000000000000006E-2</v>
      </c>
    </row>
    <row r="981" spans="1:7" ht="14.25" customHeight="1">
      <c r="A981" s="12">
        <v>2011</v>
      </c>
      <c r="B981" s="12" t="s">
        <v>26</v>
      </c>
      <c r="C981" s="12" t="s">
        <v>73</v>
      </c>
      <c r="D981" s="12" t="s">
        <v>806</v>
      </c>
      <c r="E981" s="18">
        <v>9959996</v>
      </c>
      <c r="F981" s="29">
        <f t="shared" si="6"/>
        <v>466</v>
      </c>
      <c r="G981" s="30">
        <f t="shared" si="7"/>
        <v>0.88700000000000001</v>
      </c>
    </row>
    <row r="982" spans="1:7" ht="14.25" customHeight="1">
      <c r="A982" s="12">
        <v>2011</v>
      </c>
      <c r="B982" s="12" t="s">
        <v>26</v>
      </c>
      <c r="C982" s="12" t="s">
        <v>73</v>
      </c>
      <c r="D982" s="12" t="s">
        <v>226</v>
      </c>
      <c r="E982" s="18">
        <v>14600000</v>
      </c>
      <c r="F982" s="29">
        <f t="shared" si="6"/>
        <v>200</v>
      </c>
      <c r="G982" s="30">
        <f t="shared" si="7"/>
        <v>0.95099999999999996</v>
      </c>
    </row>
    <row r="983" spans="1:7" ht="14.25" customHeight="1">
      <c r="A983" s="12">
        <v>2011</v>
      </c>
      <c r="B983" s="12" t="s">
        <v>26</v>
      </c>
      <c r="C983" s="12" t="s">
        <v>73</v>
      </c>
      <c r="D983" s="12" t="s">
        <v>227</v>
      </c>
      <c r="E983" s="18">
        <v>427500</v>
      </c>
      <c r="F983" s="29">
        <f t="shared" si="6"/>
        <v>3695</v>
      </c>
      <c r="G983" s="30">
        <f t="shared" si="7"/>
        <v>0.105</v>
      </c>
    </row>
    <row r="984" spans="1:7" ht="14.25" customHeight="1">
      <c r="A984" s="12">
        <v>2011</v>
      </c>
      <c r="B984" s="12" t="s">
        <v>26</v>
      </c>
      <c r="C984" s="12" t="s">
        <v>73</v>
      </c>
      <c r="D984" s="12" t="s">
        <v>228</v>
      </c>
      <c r="E984" s="18">
        <v>3300000</v>
      </c>
      <c r="F984" s="29">
        <f t="shared" si="6"/>
        <v>1329</v>
      </c>
      <c r="G984" s="30">
        <f t="shared" si="7"/>
        <v>0.67600000000000005</v>
      </c>
    </row>
    <row r="985" spans="1:7" ht="14.25" customHeight="1">
      <c r="A985" s="12">
        <v>2011</v>
      </c>
      <c r="B985" s="12" t="s">
        <v>26</v>
      </c>
      <c r="C985" s="12" t="s">
        <v>73</v>
      </c>
      <c r="D985" s="12" t="s">
        <v>230</v>
      </c>
      <c r="E985" s="18">
        <v>19000000</v>
      </c>
      <c r="F985" s="29">
        <f t="shared" si="6"/>
        <v>76</v>
      </c>
      <c r="G985" s="30">
        <f t="shared" si="7"/>
        <v>0.97899999999999998</v>
      </c>
    </row>
    <row r="986" spans="1:7" ht="14.25" customHeight="1">
      <c r="A986" s="12">
        <v>2011</v>
      </c>
      <c r="B986" s="12" t="s">
        <v>26</v>
      </c>
      <c r="C986" s="12" t="s">
        <v>73</v>
      </c>
      <c r="D986" s="12" t="s">
        <v>231</v>
      </c>
      <c r="E986" s="18">
        <v>3000000</v>
      </c>
      <c r="F986" s="29">
        <f t="shared" si="6"/>
        <v>1398</v>
      </c>
      <c r="G986" s="30">
        <f t="shared" si="7"/>
        <v>0.64700000000000002</v>
      </c>
    </row>
    <row r="987" spans="1:7" ht="14.25" customHeight="1">
      <c r="A987" s="12">
        <v>2011</v>
      </c>
      <c r="B987" s="12" t="s">
        <v>26</v>
      </c>
      <c r="C987" s="12" t="s">
        <v>73</v>
      </c>
      <c r="D987" s="12" t="s">
        <v>234</v>
      </c>
      <c r="E987" s="18">
        <v>475000</v>
      </c>
      <c r="F987" s="29">
        <f t="shared" si="6"/>
        <v>3544</v>
      </c>
      <c r="G987" s="30">
        <f t="shared" si="7"/>
        <v>0.14199999999999999</v>
      </c>
    </row>
    <row r="988" spans="1:7" ht="14.25" customHeight="1">
      <c r="A988" s="12">
        <v>2011</v>
      </c>
      <c r="B988" s="12" t="s">
        <v>26</v>
      </c>
      <c r="C988" s="12" t="s">
        <v>73</v>
      </c>
      <c r="D988" s="12" t="s">
        <v>289</v>
      </c>
      <c r="E988" s="18">
        <v>1500000</v>
      </c>
      <c r="F988" s="29">
        <f t="shared" si="6"/>
        <v>1886</v>
      </c>
      <c r="G988" s="30">
        <f t="shared" si="7"/>
        <v>0.52800000000000002</v>
      </c>
    </row>
    <row r="989" spans="1:7" ht="14.25" customHeight="1">
      <c r="A989" s="12">
        <v>2011</v>
      </c>
      <c r="B989" s="12" t="s">
        <v>26</v>
      </c>
      <c r="C989" s="12" t="s">
        <v>73</v>
      </c>
      <c r="D989" s="12" t="s">
        <v>235</v>
      </c>
      <c r="E989" s="18">
        <v>18875000</v>
      </c>
      <c r="F989" s="29">
        <f t="shared" si="6"/>
        <v>87</v>
      </c>
      <c r="G989" s="30">
        <f t="shared" si="7"/>
        <v>0.97799999999999998</v>
      </c>
    </row>
    <row r="990" spans="1:7" ht="14.25" customHeight="1">
      <c r="A990" s="12">
        <v>2011</v>
      </c>
      <c r="B990" s="12" t="s">
        <v>27</v>
      </c>
      <c r="C990" s="12" t="s">
        <v>73</v>
      </c>
      <c r="D990" s="12" t="s">
        <v>935</v>
      </c>
      <c r="E990" s="18">
        <v>480000</v>
      </c>
      <c r="F990" s="29">
        <f t="shared" si="6"/>
        <v>3476</v>
      </c>
      <c r="G990" s="30">
        <f t="shared" si="7"/>
        <v>0.14299999999999999</v>
      </c>
    </row>
    <row r="991" spans="1:7" ht="14.25" customHeight="1">
      <c r="A991" s="12">
        <v>2011</v>
      </c>
      <c r="B991" s="12" t="s">
        <v>27</v>
      </c>
      <c r="C991" s="12" t="s">
        <v>73</v>
      </c>
      <c r="D991" s="12" t="s">
        <v>236</v>
      </c>
      <c r="E991" s="18">
        <v>7666666</v>
      </c>
      <c r="F991" s="29">
        <f t="shared" si="6"/>
        <v>619</v>
      </c>
      <c r="G991" s="30">
        <f t="shared" si="7"/>
        <v>0.84899999999999998</v>
      </c>
    </row>
    <row r="992" spans="1:7" ht="14.25" customHeight="1">
      <c r="A992" s="12">
        <v>2011</v>
      </c>
      <c r="B992" s="12" t="s">
        <v>27</v>
      </c>
      <c r="C992" s="12" t="s">
        <v>73</v>
      </c>
      <c r="D992" s="12" t="s">
        <v>237</v>
      </c>
      <c r="E992" s="18">
        <v>441000</v>
      </c>
      <c r="F992" s="29">
        <f t="shared" si="6"/>
        <v>3613</v>
      </c>
      <c r="G992" s="30">
        <f t="shared" si="7"/>
        <v>0.125</v>
      </c>
    </row>
    <row r="993" spans="1:7" ht="14.25" customHeight="1">
      <c r="A993" s="12">
        <v>2011</v>
      </c>
      <c r="B993" s="12" t="s">
        <v>27</v>
      </c>
      <c r="C993" s="12" t="s">
        <v>73</v>
      </c>
      <c r="D993" s="12" t="s">
        <v>936</v>
      </c>
      <c r="E993" s="18">
        <v>645000</v>
      </c>
      <c r="F993" s="29">
        <f t="shared" si="6"/>
        <v>2511</v>
      </c>
      <c r="G993" s="30">
        <f t="shared" si="7"/>
        <v>0.39200000000000002</v>
      </c>
    </row>
    <row r="994" spans="1:7" ht="14.25" customHeight="1">
      <c r="A994" s="12">
        <v>2011</v>
      </c>
      <c r="B994" s="12" t="s">
        <v>27</v>
      </c>
      <c r="C994" s="12" t="s">
        <v>73</v>
      </c>
      <c r="D994" s="12" t="s">
        <v>239</v>
      </c>
      <c r="E994" s="18">
        <v>2791666</v>
      </c>
      <c r="F994" s="29">
        <f t="shared" si="6"/>
        <v>1485</v>
      </c>
      <c r="G994" s="30">
        <f t="shared" si="7"/>
        <v>0.64</v>
      </c>
    </row>
    <row r="995" spans="1:7" ht="14.25" customHeight="1">
      <c r="A995" s="12">
        <v>2011</v>
      </c>
      <c r="B995" s="12" t="s">
        <v>27</v>
      </c>
      <c r="C995" s="12" t="s">
        <v>73</v>
      </c>
      <c r="D995" s="12" t="s">
        <v>937</v>
      </c>
      <c r="E995" s="18">
        <v>750000</v>
      </c>
      <c r="F995" s="29">
        <f t="shared" si="6"/>
        <v>2413</v>
      </c>
      <c r="G995" s="30">
        <f t="shared" si="7"/>
        <v>0.40600000000000003</v>
      </c>
    </row>
    <row r="996" spans="1:7" ht="14.25" customHeight="1">
      <c r="A996" s="12">
        <v>2011</v>
      </c>
      <c r="B996" s="12" t="s">
        <v>27</v>
      </c>
      <c r="C996" s="12" t="s">
        <v>73</v>
      </c>
      <c r="D996" s="12" t="s">
        <v>938</v>
      </c>
      <c r="E996" s="18">
        <v>1000000</v>
      </c>
      <c r="F996" s="29">
        <f t="shared" si="6"/>
        <v>2160</v>
      </c>
      <c r="G996" s="30">
        <f t="shared" si="7"/>
        <v>0.45800000000000002</v>
      </c>
    </row>
    <row r="997" spans="1:7" ht="14.25" customHeight="1">
      <c r="A997" s="12">
        <v>2011</v>
      </c>
      <c r="B997" s="12" t="s">
        <v>27</v>
      </c>
      <c r="C997" s="12" t="s">
        <v>73</v>
      </c>
      <c r="D997" s="12" t="s">
        <v>939</v>
      </c>
      <c r="E997" s="18">
        <v>3835772</v>
      </c>
      <c r="F997" s="29">
        <f t="shared" si="6"/>
        <v>1221</v>
      </c>
      <c r="G997" s="30">
        <f t="shared" si="7"/>
        <v>0.70399999999999996</v>
      </c>
    </row>
    <row r="998" spans="1:7" ht="14.25" customHeight="1">
      <c r="A998" s="12">
        <v>2011</v>
      </c>
      <c r="B998" s="12" t="s">
        <v>27</v>
      </c>
      <c r="C998" s="12" t="s">
        <v>73</v>
      </c>
      <c r="D998" s="12" t="s">
        <v>241</v>
      </c>
      <c r="E998" s="18">
        <v>12125000</v>
      </c>
      <c r="F998" s="29">
        <f t="shared" si="6"/>
        <v>315</v>
      </c>
      <c r="G998" s="30">
        <f t="shared" si="7"/>
        <v>0.92300000000000004</v>
      </c>
    </row>
    <row r="999" spans="1:7" ht="14.25" customHeight="1">
      <c r="A999" s="12">
        <v>2011</v>
      </c>
      <c r="B999" s="12" t="s">
        <v>27</v>
      </c>
      <c r="C999" s="12" t="s">
        <v>73</v>
      </c>
      <c r="D999" s="12" t="s">
        <v>242</v>
      </c>
      <c r="E999" s="18">
        <v>3400000</v>
      </c>
      <c r="F999" s="29">
        <f t="shared" si="6"/>
        <v>1317</v>
      </c>
      <c r="G999" s="30">
        <f t="shared" si="7"/>
        <v>0.68100000000000005</v>
      </c>
    </row>
    <row r="1000" spans="1:7" ht="14.25" customHeight="1">
      <c r="A1000" s="12">
        <v>2011</v>
      </c>
      <c r="B1000" s="12" t="s">
        <v>27</v>
      </c>
      <c r="C1000" s="12" t="s">
        <v>73</v>
      </c>
      <c r="D1000" s="12" t="s">
        <v>244</v>
      </c>
      <c r="E1000" s="18">
        <v>414000</v>
      </c>
      <c r="F1000" s="29">
        <f t="shared" si="6"/>
        <v>3910</v>
      </c>
      <c r="G1000" s="30">
        <f t="shared" si="7"/>
        <v>4.1000000000000002E-2</v>
      </c>
    </row>
    <row r="1001" spans="1:7" ht="14.25" customHeight="1">
      <c r="A1001" s="12">
        <v>2011</v>
      </c>
      <c r="B1001" s="12" t="s">
        <v>27</v>
      </c>
      <c r="C1001" s="12" t="s">
        <v>73</v>
      </c>
      <c r="D1001" s="12" t="s">
        <v>245</v>
      </c>
      <c r="E1001" s="18">
        <v>1750000</v>
      </c>
      <c r="F1001" s="29">
        <f t="shared" si="6"/>
        <v>1807</v>
      </c>
      <c r="G1001" s="30">
        <f t="shared" si="7"/>
        <v>0.55600000000000005</v>
      </c>
    </row>
    <row r="1002" spans="1:7" ht="14.25" customHeight="1">
      <c r="A1002" s="12">
        <v>2011</v>
      </c>
      <c r="B1002" s="12" t="s">
        <v>27</v>
      </c>
      <c r="C1002" s="12" t="s">
        <v>73</v>
      </c>
      <c r="D1002" s="12" t="s">
        <v>246</v>
      </c>
      <c r="E1002" s="18">
        <v>550000</v>
      </c>
      <c r="F1002" s="29">
        <f t="shared" si="6"/>
        <v>2564</v>
      </c>
      <c r="G1002" s="30">
        <f t="shared" si="7"/>
        <v>0.376</v>
      </c>
    </row>
    <row r="1003" spans="1:7" ht="14.25" customHeight="1">
      <c r="A1003" s="12">
        <v>2011</v>
      </c>
      <c r="B1003" s="12" t="s">
        <v>27</v>
      </c>
      <c r="C1003" s="12" t="s">
        <v>73</v>
      </c>
      <c r="D1003" s="12" t="s">
        <v>940</v>
      </c>
      <c r="E1003" s="18">
        <v>419000</v>
      </c>
      <c r="F1003" s="29">
        <f t="shared" si="6"/>
        <v>3803</v>
      </c>
      <c r="G1003" s="30">
        <f t="shared" si="7"/>
        <v>7.6999999999999999E-2</v>
      </c>
    </row>
    <row r="1004" spans="1:7" ht="14.25" customHeight="1">
      <c r="A1004" s="12">
        <v>2011</v>
      </c>
      <c r="B1004" s="12" t="s">
        <v>27</v>
      </c>
      <c r="C1004" s="12" t="s">
        <v>73</v>
      </c>
      <c r="D1004" s="12" t="s">
        <v>248</v>
      </c>
      <c r="E1004" s="18">
        <v>2947318</v>
      </c>
      <c r="F1004" s="29">
        <f t="shared" si="6"/>
        <v>1465</v>
      </c>
      <c r="G1004" s="30">
        <f t="shared" si="7"/>
        <v>0.64500000000000002</v>
      </c>
    </row>
    <row r="1005" spans="1:7" ht="14.25" customHeight="1">
      <c r="A1005" s="12">
        <v>2011</v>
      </c>
      <c r="B1005" s="12" t="s">
        <v>27</v>
      </c>
      <c r="C1005" s="12" t="s">
        <v>73</v>
      </c>
      <c r="D1005" s="12" t="s">
        <v>250</v>
      </c>
      <c r="E1005" s="18">
        <v>437500</v>
      </c>
      <c r="F1005" s="29">
        <f t="shared" si="6"/>
        <v>3637</v>
      </c>
      <c r="G1005" s="30">
        <f t="shared" si="7"/>
        <v>0.11899999999999999</v>
      </c>
    </row>
    <row r="1006" spans="1:7" ht="14.25" customHeight="1">
      <c r="A1006" s="12">
        <v>2011</v>
      </c>
      <c r="B1006" s="12" t="s">
        <v>27</v>
      </c>
      <c r="C1006" s="12" t="s">
        <v>73</v>
      </c>
      <c r="D1006" s="12" t="s">
        <v>941</v>
      </c>
      <c r="E1006" s="18">
        <v>425000</v>
      </c>
      <c r="F1006" s="29">
        <f t="shared" si="6"/>
        <v>3717</v>
      </c>
      <c r="G1006" s="30">
        <f t="shared" si="7"/>
        <v>9.6000000000000002E-2</v>
      </c>
    </row>
    <row r="1007" spans="1:7" ht="14.25" customHeight="1">
      <c r="A1007" s="12">
        <v>2011</v>
      </c>
      <c r="B1007" s="12" t="s">
        <v>27</v>
      </c>
      <c r="C1007" s="12" t="s">
        <v>73</v>
      </c>
      <c r="D1007" s="12" t="s">
        <v>942</v>
      </c>
      <c r="E1007" s="18">
        <v>414000</v>
      </c>
      <c r="F1007" s="29">
        <f t="shared" si="6"/>
        <v>3910</v>
      </c>
      <c r="G1007" s="30">
        <f t="shared" si="7"/>
        <v>4.1000000000000002E-2</v>
      </c>
    </row>
    <row r="1008" spans="1:7" ht="14.25" customHeight="1">
      <c r="A1008" s="12">
        <v>2011</v>
      </c>
      <c r="B1008" s="12" t="s">
        <v>27</v>
      </c>
      <c r="C1008" s="12" t="s">
        <v>73</v>
      </c>
      <c r="D1008" s="12" t="s">
        <v>744</v>
      </c>
      <c r="E1008" s="18">
        <v>900000</v>
      </c>
      <c r="F1008" s="29">
        <f t="shared" si="6"/>
        <v>2282</v>
      </c>
      <c r="G1008" s="30">
        <f t="shared" si="7"/>
        <v>0.44</v>
      </c>
    </row>
    <row r="1009" spans="1:7" ht="14.25" customHeight="1">
      <c r="A1009" s="12">
        <v>2011</v>
      </c>
      <c r="B1009" s="12" t="s">
        <v>27</v>
      </c>
      <c r="C1009" s="12" t="s">
        <v>73</v>
      </c>
      <c r="D1009" s="12" t="s">
        <v>943</v>
      </c>
      <c r="E1009" s="18">
        <v>415000</v>
      </c>
      <c r="F1009" s="29">
        <f t="shared" si="6"/>
        <v>3881</v>
      </c>
      <c r="G1009" s="30">
        <f t="shared" si="7"/>
        <v>5.7000000000000002E-2</v>
      </c>
    </row>
    <row r="1010" spans="1:7" ht="14.25" customHeight="1">
      <c r="A1010" s="12">
        <v>2011</v>
      </c>
      <c r="B1010" s="12" t="s">
        <v>27</v>
      </c>
      <c r="C1010" s="12" t="s">
        <v>73</v>
      </c>
      <c r="D1010" s="12" t="s">
        <v>252</v>
      </c>
      <c r="E1010" s="18">
        <v>1725000</v>
      </c>
      <c r="F1010" s="29">
        <f t="shared" si="6"/>
        <v>1834</v>
      </c>
      <c r="G1010" s="30">
        <f t="shared" si="7"/>
        <v>0.55600000000000005</v>
      </c>
    </row>
    <row r="1011" spans="1:7" ht="14.25" customHeight="1">
      <c r="A1011" s="12">
        <v>2011</v>
      </c>
      <c r="B1011" s="12" t="s">
        <v>27</v>
      </c>
      <c r="C1011" s="12" t="s">
        <v>73</v>
      </c>
      <c r="D1011" s="12" t="s">
        <v>254</v>
      </c>
      <c r="E1011" s="18">
        <v>418000</v>
      </c>
      <c r="F1011" s="29">
        <f t="shared" si="6"/>
        <v>3822</v>
      </c>
      <c r="G1011" s="30">
        <f t="shared" si="7"/>
        <v>7.2999999999999995E-2</v>
      </c>
    </row>
    <row r="1012" spans="1:7" ht="14.25" customHeight="1">
      <c r="A1012" s="12">
        <v>2011</v>
      </c>
      <c r="B1012" s="12" t="s">
        <v>27</v>
      </c>
      <c r="C1012" s="12" t="s">
        <v>73</v>
      </c>
      <c r="D1012" s="12" t="s">
        <v>256</v>
      </c>
      <c r="E1012" s="18">
        <v>11437500</v>
      </c>
      <c r="F1012" s="29">
        <f t="shared" si="6"/>
        <v>362</v>
      </c>
      <c r="G1012" s="30">
        <f t="shared" si="7"/>
        <v>0.91200000000000003</v>
      </c>
    </row>
    <row r="1013" spans="1:7" ht="14.25" customHeight="1">
      <c r="A1013" s="12">
        <v>2011</v>
      </c>
      <c r="B1013" s="12" t="s">
        <v>27</v>
      </c>
      <c r="C1013" s="12" t="s">
        <v>73</v>
      </c>
      <c r="D1013" s="12" t="s">
        <v>749</v>
      </c>
      <c r="E1013" s="18">
        <v>2068391</v>
      </c>
      <c r="F1013" s="29">
        <f t="shared" si="6"/>
        <v>1691</v>
      </c>
      <c r="G1013" s="30">
        <f t="shared" si="7"/>
        <v>0.59099999999999997</v>
      </c>
    </row>
    <row r="1014" spans="1:7" ht="14.25" customHeight="1">
      <c r="A1014" s="12">
        <v>2011</v>
      </c>
      <c r="B1014" s="12" t="s">
        <v>27</v>
      </c>
      <c r="C1014" s="12" t="s">
        <v>73</v>
      </c>
      <c r="D1014" s="12" t="s">
        <v>258</v>
      </c>
      <c r="E1014" s="18">
        <v>8166666</v>
      </c>
      <c r="F1014" s="29">
        <f t="shared" si="6"/>
        <v>568</v>
      </c>
      <c r="G1014" s="30">
        <f t="shared" si="7"/>
        <v>0.86199999999999999</v>
      </c>
    </row>
    <row r="1015" spans="1:7" ht="14.25" customHeight="1">
      <c r="A1015" s="12">
        <v>2011</v>
      </c>
      <c r="B1015" s="12" t="s">
        <v>27</v>
      </c>
      <c r="C1015" s="12" t="s">
        <v>73</v>
      </c>
      <c r="D1015" s="12" t="s">
        <v>944</v>
      </c>
      <c r="E1015" s="18">
        <v>416500</v>
      </c>
      <c r="F1015" s="29">
        <f t="shared" si="6"/>
        <v>3852</v>
      </c>
      <c r="G1015" s="30">
        <f t="shared" si="7"/>
        <v>6.6000000000000003E-2</v>
      </c>
    </row>
    <row r="1016" spans="1:7" ht="14.25" customHeight="1">
      <c r="A1016" s="12">
        <v>2011</v>
      </c>
      <c r="B1016" s="12" t="s">
        <v>27</v>
      </c>
      <c r="C1016" s="12" t="s">
        <v>73</v>
      </c>
      <c r="D1016" s="12" t="s">
        <v>259</v>
      </c>
      <c r="E1016" s="18">
        <v>450000</v>
      </c>
      <c r="F1016" s="29">
        <f t="shared" si="6"/>
        <v>3583</v>
      </c>
      <c r="G1016" s="30">
        <f t="shared" si="7"/>
        <v>0.13100000000000001</v>
      </c>
    </row>
    <row r="1017" spans="1:7" ht="14.25" customHeight="1">
      <c r="A1017" s="12">
        <v>2011</v>
      </c>
      <c r="B1017" s="12" t="s">
        <v>27</v>
      </c>
      <c r="C1017" s="12" t="s">
        <v>73</v>
      </c>
      <c r="D1017" s="12" t="s">
        <v>260</v>
      </c>
      <c r="E1017" s="18">
        <v>1625000</v>
      </c>
      <c r="F1017" s="29">
        <f t="shared" si="6"/>
        <v>1851</v>
      </c>
      <c r="G1017" s="30">
        <f t="shared" si="7"/>
        <v>0.55100000000000005</v>
      </c>
    </row>
    <row r="1018" spans="1:7" ht="14.25" customHeight="1">
      <c r="A1018" s="12">
        <v>2011</v>
      </c>
      <c r="B1018" s="12" t="s">
        <v>27</v>
      </c>
      <c r="C1018" s="12" t="s">
        <v>73</v>
      </c>
      <c r="D1018" s="12" t="s">
        <v>261</v>
      </c>
      <c r="E1018" s="18">
        <v>7410655</v>
      </c>
      <c r="F1018" s="29">
        <f t="shared" si="6"/>
        <v>649</v>
      </c>
      <c r="G1018" s="30">
        <f t="shared" si="7"/>
        <v>0.84299999999999997</v>
      </c>
    </row>
    <row r="1019" spans="1:7" ht="14.25" customHeight="1">
      <c r="A1019" s="12">
        <v>2011</v>
      </c>
      <c r="B1019" s="12" t="s">
        <v>27</v>
      </c>
      <c r="C1019" s="12" t="s">
        <v>73</v>
      </c>
      <c r="D1019" s="12" t="s">
        <v>945</v>
      </c>
      <c r="E1019" s="18">
        <v>422500</v>
      </c>
      <c r="F1019" s="29">
        <f t="shared" si="6"/>
        <v>3756</v>
      </c>
      <c r="G1019" s="30">
        <f t="shared" si="7"/>
        <v>0.09</v>
      </c>
    </row>
    <row r="1020" spans="1:7" ht="14.25" customHeight="1">
      <c r="A1020" s="12">
        <v>2011</v>
      </c>
      <c r="B1020" s="12" t="s">
        <v>28</v>
      </c>
      <c r="C1020" s="12" t="s">
        <v>127</v>
      </c>
      <c r="D1020" s="12" t="s">
        <v>263</v>
      </c>
      <c r="E1020" s="18">
        <v>421800</v>
      </c>
      <c r="F1020" s="29">
        <f t="shared" si="6"/>
        <v>3766</v>
      </c>
      <c r="G1020" s="30">
        <f t="shared" si="7"/>
        <v>8.8999999999999996E-2</v>
      </c>
    </row>
    <row r="1021" spans="1:7" ht="14.25" customHeight="1">
      <c r="A1021" s="12">
        <v>2011</v>
      </c>
      <c r="B1021" s="12" t="s">
        <v>28</v>
      </c>
      <c r="C1021" s="12" t="s">
        <v>127</v>
      </c>
      <c r="D1021" s="12" t="s">
        <v>601</v>
      </c>
      <c r="E1021" s="18">
        <v>625000</v>
      </c>
      <c r="F1021" s="29">
        <f t="shared" si="6"/>
        <v>2516</v>
      </c>
      <c r="G1021" s="30">
        <f t="shared" si="7"/>
        <v>0.39</v>
      </c>
    </row>
    <row r="1022" spans="1:7" ht="14.25" customHeight="1">
      <c r="A1022" s="12">
        <v>2011</v>
      </c>
      <c r="B1022" s="12" t="s">
        <v>28</v>
      </c>
      <c r="C1022" s="12" t="s">
        <v>127</v>
      </c>
      <c r="D1022" s="12" t="s">
        <v>265</v>
      </c>
      <c r="E1022" s="18">
        <v>2025000</v>
      </c>
      <c r="F1022" s="29">
        <f t="shared" ref="F1022:F1276" si="8">RANK(E1022,$E$2:$E$4135)</f>
        <v>1698</v>
      </c>
      <c r="G1022" s="30">
        <f t="shared" ref="G1022:G1276" si="9">PERCENTRANK($E$2:$E$4135,E1022)</f>
        <v>0.58799999999999997</v>
      </c>
    </row>
    <row r="1023" spans="1:7" ht="14.25" customHeight="1">
      <c r="A1023" s="12">
        <v>2011</v>
      </c>
      <c r="B1023" s="12" t="s">
        <v>28</v>
      </c>
      <c r="C1023" s="12" t="s">
        <v>127</v>
      </c>
      <c r="D1023" s="12" t="s">
        <v>240</v>
      </c>
      <c r="E1023" s="18">
        <v>1000000</v>
      </c>
      <c r="F1023" s="29">
        <f t="shared" si="8"/>
        <v>2160</v>
      </c>
      <c r="G1023" s="30">
        <f t="shared" si="9"/>
        <v>0.45800000000000002</v>
      </c>
    </row>
    <row r="1024" spans="1:7" ht="14.25" customHeight="1">
      <c r="A1024" s="12">
        <v>2011</v>
      </c>
      <c r="B1024" s="12" t="s">
        <v>28</v>
      </c>
      <c r="C1024" s="12" t="s">
        <v>127</v>
      </c>
      <c r="D1024" s="12" t="s">
        <v>266</v>
      </c>
      <c r="E1024" s="18">
        <v>6287500</v>
      </c>
      <c r="F1024" s="29">
        <f t="shared" si="8"/>
        <v>778</v>
      </c>
      <c r="G1024" s="30">
        <f t="shared" si="9"/>
        <v>0.81200000000000006</v>
      </c>
    </row>
    <row r="1025" spans="1:7" ht="14.25" customHeight="1">
      <c r="A1025" s="12">
        <v>2011</v>
      </c>
      <c r="B1025" s="12" t="s">
        <v>28</v>
      </c>
      <c r="C1025" s="12" t="s">
        <v>127</v>
      </c>
      <c r="D1025" s="12" t="s">
        <v>946</v>
      </c>
      <c r="E1025" s="18">
        <v>415800</v>
      </c>
      <c r="F1025" s="29">
        <f t="shared" si="8"/>
        <v>3871</v>
      </c>
      <c r="G1025" s="30">
        <f t="shared" si="9"/>
        <v>6.3E-2</v>
      </c>
    </row>
    <row r="1026" spans="1:7" ht="14.25" customHeight="1">
      <c r="A1026" s="12">
        <v>2011</v>
      </c>
      <c r="B1026" s="12" t="s">
        <v>28</v>
      </c>
      <c r="C1026" s="12" t="s">
        <v>127</v>
      </c>
      <c r="D1026" s="12" t="s">
        <v>267</v>
      </c>
      <c r="E1026" s="18">
        <v>3975000</v>
      </c>
      <c r="F1026" s="29">
        <f t="shared" si="8"/>
        <v>1205</v>
      </c>
      <c r="G1026" s="30">
        <f t="shared" si="9"/>
        <v>0.70799999999999996</v>
      </c>
    </row>
    <row r="1027" spans="1:7" ht="14.25" customHeight="1">
      <c r="A1027" s="12">
        <v>2011</v>
      </c>
      <c r="B1027" s="12" t="s">
        <v>28</v>
      </c>
      <c r="C1027" s="12" t="s">
        <v>127</v>
      </c>
      <c r="D1027" s="12" t="s">
        <v>947</v>
      </c>
      <c r="E1027" s="18">
        <v>435700</v>
      </c>
      <c r="F1027" s="29">
        <f t="shared" si="8"/>
        <v>3647</v>
      </c>
      <c r="G1027" s="30">
        <f t="shared" si="9"/>
        <v>0.11700000000000001</v>
      </c>
    </row>
    <row r="1028" spans="1:7" ht="14.25" customHeight="1">
      <c r="A1028" s="12">
        <v>2011</v>
      </c>
      <c r="B1028" s="12" t="s">
        <v>28</v>
      </c>
      <c r="C1028" s="12" t="s">
        <v>127</v>
      </c>
      <c r="D1028" s="12" t="s">
        <v>948</v>
      </c>
      <c r="E1028" s="18">
        <v>423200</v>
      </c>
      <c r="F1028" s="29">
        <f t="shared" si="8"/>
        <v>3751</v>
      </c>
      <c r="G1028" s="30">
        <f t="shared" si="9"/>
        <v>9.1999999999999998E-2</v>
      </c>
    </row>
    <row r="1029" spans="1:7" ht="14.25" customHeight="1">
      <c r="A1029" s="12">
        <v>2011</v>
      </c>
      <c r="B1029" s="12" t="s">
        <v>28</v>
      </c>
      <c r="C1029" s="12" t="s">
        <v>127</v>
      </c>
      <c r="D1029" s="12" t="s">
        <v>949</v>
      </c>
      <c r="E1029" s="18">
        <v>500000</v>
      </c>
      <c r="F1029" s="29">
        <f t="shared" si="8"/>
        <v>3014</v>
      </c>
      <c r="G1029" s="30">
        <f t="shared" si="9"/>
        <v>0.252</v>
      </c>
    </row>
    <row r="1030" spans="1:7" ht="14.25" customHeight="1">
      <c r="A1030" s="12">
        <v>2011</v>
      </c>
      <c r="B1030" s="12" t="s">
        <v>28</v>
      </c>
      <c r="C1030" s="12" t="s">
        <v>127</v>
      </c>
      <c r="D1030" s="12" t="s">
        <v>634</v>
      </c>
      <c r="E1030" s="18">
        <v>800000</v>
      </c>
      <c r="F1030" s="29">
        <f t="shared" si="8"/>
        <v>2375</v>
      </c>
      <c r="G1030" s="30">
        <f t="shared" si="9"/>
        <v>0.41799999999999998</v>
      </c>
    </row>
    <row r="1031" spans="1:7" ht="14.25" customHeight="1">
      <c r="A1031" s="12">
        <v>2011</v>
      </c>
      <c r="B1031" s="12" t="s">
        <v>28</v>
      </c>
      <c r="C1031" s="12" t="s">
        <v>127</v>
      </c>
      <c r="D1031" s="12" t="s">
        <v>326</v>
      </c>
      <c r="E1031" s="18">
        <v>700000</v>
      </c>
      <c r="F1031" s="29">
        <f t="shared" si="8"/>
        <v>2466</v>
      </c>
      <c r="G1031" s="30">
        <f t="shared" si="9"/>
        <v>0.39700000000000002</v>
      </c>
    </row>
    <row r="1032" spans="1:7" ht="14.25" customHeight="1">
      <c r="A1032" s="12">
        <v>2011</v>
      </c>
      <c r="B1032" s="12" t="s">
        <v>28</v>
      </c>
      <c r="C1032" s="12" t="s">
        <v>127</v>
      </c>
      <c r="D1032" s="12" t="s">
        <v>950</v>
      </c>
      <c r="E1032" s="18">
        <v>415600</v>
      </c>
      <c r="F1032" s="29">
        <f t="shared" si="8"/>
        <v>3873</v>
      </c>
      <c r="G1032" s="30">
        <f t="shared" si="9"/>
        <v>6.2E-2</v>
      </c>
    </row>
    <row r="1033" spans="1:7" ht="14.25" customHeight="1">
      <c r="A1033" s="12">
        <v>2011</v>
      </c>
      <c r="B1033" s="12" t="s">
        <v>28</v>
      </c>
      <c r="C1033" s="12" t="s">
        <v>127</v>
      </c>
      <c r="D1033" s="12" t="s">
        <v>269</v>
      </c>
      <c r="E1033" s="18">
        <v>13000000</v>
      </c>
      <c r="F1033" s="29">
        <f t="shared" si="8"/>
        <v>260</v>
      </c>
      <c r="G1033" s="30">
        <f t="shared" si="9"/>
        <v>0.93100000000000005</v>
      </c>
    </row>
    <row r="1034" spans="1:7" ht="14.25" customHeight="1">
      <c r="A1034" s="12">
        <v>2011</v>
      </c>
      <c r="B1034" s="12" t="s">
        <v>28</v>
      </c>
      <c r="C1034" s="12" t="s">
        <v>127</v>
      </c>
      <c r="D1034" s="12" t="s">
        <v>716</v>
      </c>
      <c r="E1034" s="18">
        <v>500000</v>
      </c>
      <c r="F1034" s="29">
        <f t="shared" si="8"/>
        <v>3014</v>
      </c>
      <c r="G1034" s="30">
        <f t="shared" si="9"/>
        <v>0.252</v>
      </c>
    </row>
    <row r="1035" spans="1:7" ht="14.25" customHeight="1">
      <c r="A1035" s="12">
        <v>2011</v>
      </c>
      <c r="B1035" s="12" t="s">
        <v>28</v>
      </c>
      <c r="C1035" s="12" t="s">
        <v>127</v>
      </c>
      <c r="D1035" s="12" t="s">
        <v>951</v>
      </c>
      <c r="E1035" s="18">
        <v>419800</v>
      </c>
      <c r="F1035" s="29">
        <f t="shared" si="8"/>
        <v>3797</v>
      </c>
      <c r="G1035" s="30">
        <f t="shared" si="9"/>
        <v>8.1000000000000003E-2</v>
      </c>
    </row>
    <row r="1036" spans="1:7" ht="14.25" customHeight="1">
      <c r="A1036" s="12">
        <v>2011</v>
      </c>
      <c r="B1036" s="12" t="s">
        <v>28</v>
      </c>
      <c r="C1036" s="12" t="s">
        <v>127</v>
      </c>
      <c r="D1036" s="12" t="s">
        <v>271</v>
      </c>
      <c r="E1036" s="18">
        <v>1300000</v>
      </c>
      <c r="F1036" s="29">
        <f t="shared" si="8"/>
        <v>2016</v>
      </c>
      <c r="G1036" s="30">
        <f t="shared" si="9"/>
        <v>0.50900000000000001</v>
      </c>
    </row>
    <row r="1037" spans="1:7" ht="14.25" customHeight="1">
      <c r="A1037" s="12">
        <v>2011</v>
      </c>
      <c r="B1037" s="12" t="s">
        <v>28</v>
      </c>
      <c r="C1037" s="12" t="s">
        <v>127</v>
      </c>
      <c r="D1037" s="12" t="s">
        <v>273</v>
      </c>
      <c r="E1037" s="18">
        <v>431400</v>
      </c>
      <c r="F1037" s="29">
        <f t="shared" si="8"/>
        <v>3670</v>
      </c>
      <c r="G1037" s="30">
        <f t="shared" si="9"/>
        <v>0.112</v>
      </c>
    </row>
    <row r="1038" spans="1:7" ht="14.25" customHeight="1">
      <c r="A1038" s="12">
        <v>2011</v>
      </c>
      <c r="B1038" s="12" t="s">
        <v>28</v>
      </c>
      <c r="C1038" s="12" t="s">
        <v>127</v>
      </c>
      <c r="D1038" s="12" t="s">
        <v>275</v>
      </c>
      <c r="E1038" s="18">
        <v>424300</v>
      </c>
      <c r="F1038" s="29">
        <f t="shared" si="8"/>
        <v>3738</v>
      </c>
      <c r="G1038" s="30">
        <f t="shared" si="9"/>
        <v>9.5000000000000001E-2</v>
      </c>
    </row>
    <row r="1039" spans="1:7" ht="14.25" customHeight="1">
      <c r="A1039" s="12">
        <v>2011</v>
      </c>
      <c r="B1039" s="12" t="s">
        <v>28</v>
      </c>
      <c r="C1039" s="12" t="s">
        <v>127</v>
      </c>
      <c r="D1039" s="12" t="s">
        <v>277</v>
      </c>
      <c r="E1039" s="18">
        <v>468400</v>
      </c>
      <c r="F1039" s="29">
        <f t="shared" si="8"/>
        <v>3555</v>
      </c>
      <c r="G1039" s="30">
        <f t="shared" si="9"/>
        <v>0.14000000000000001</v>
      </c>
    </row>
    <row r="1040" spans="1:7" ht="14.25" customHeight="1">
      <c r="A1040" s="12">
        <v>2011</v>
      </c>
      <c r="B1040" s="12" t="s">
        <v>28</v>
      </c>
      <c r="C1040" s="12" t="s">
        <v>127</v>
      </c>
      <c r="D1040" s="12" t="s">
        <v>279</v>
      </c>
      <c r="E1040" s="18">
        <v>2225000</v>
      </c>
      <c r="F1040" s="29">
        <f t="shared" si="8"/>
        <v>1656</v>
      </c>
      <c r="G1040" s="30">
        <f t="shared" si="9"/>
        <v>0.59899999999999998</v>
      </c>
    </row>
    <row r="1041" spans="1:7" ht="14.25" customHeight="1">
      <c r="A1041" s="12">
        <v>2011</v>
      </c>
      <c r="B1041" s="12" t="s">
        <v>28</v>
      </c>
      <c r="C1041" s="12" t="s">
        <v>127</v>
      </c>
      <c r="D1041" s="12" t="s">
        <v>280</v>
      </c>
      <c r="E1041" s="18">
        <v>1330000</v>
      </c>
      <c r="F1041" s="29">
        <f t="shared" si="8"/>
        <v>2012</v>
      </c>
      <c r="G1041" s="30">
        <f t="shared" si="9"/>
        <v>0.51300000000000001</v>
      </c>
    </row>
    <row r="1042" spans="1:7" ht="14.25" customHeight="1">
      <c r="A1042" s="12">
        <v>2011</v>
      </c>
      <c r="B1042" s="12" t="s">
        <v>28</v>
      </c>
      <c r="C1042" s="12" t="s">
        <v>127</v>
      </c>
      <c r="D1042" s="12" t="s">
        <v>952</v>
      </c>
      <c r="E1042" s="18">
        <v>414100</v>
      </c>
      <c r="F1042" s="29">
        <f t="shared" si="8"/>
        <v>3908</v>
      </c>
      <c r="G1042" s="30">
        <f t="shared" si="9"/>
        <v>5.3999999999999999E-2</v>
      </c>
    </row>
    <row r="1043" spans="1:7" ht="14.25" customHeight="1">
      <c r="A1043" s="12">
        <v>2011</v>
      </c>
      <c r="B1043" s="12" t="s">
        <v>28</v>
      </c>
      <c r="C1043" s="12" t="s">
        <v>127</v>
      </c>
      <c r="D1043" s="12" t="s">
        <v>953</v>
      </c>
      <c r="E1043" s="18">
        <v>416600</v>
      </c>
      <c r="F1043" s="29">
        <f t="shared" si="8"/>
        <v>3851</v>
      </c>
      <c r="G1043" s="30">
        <f t="shared" si="9"/>
        <v>6.8000000000000005E-2</v>
      </c>
    </row>
    <row r="1044" spans="1:7" ht="14.25" customHeight="1">
      <c r="A1044" s="12">
        <v>2011</v>
      </c>
      <c r="B1044" s="12" t="s">
        <v>28</v>
      </c>
      <c r="C1044" s="12" t="s">
        <v>127</v>
      </c>
      <c r="D1044" s="12" t="s">
        <v>283</v>
      </c>
      <c r="E1044" s="18">
        <v>436800</v>
      </c>
      <c r="F1044" s="29">
        <f t="shared" si="8"/>
        <v>3643</v>
      </c>
      <c r="G1044" s="30">
        <f t="shared" si="9"/>
        <v>0.11799999999999999</v>
      </c>
    </row>
    <row r="1045" spans="1:7" ht="14.25" customHeight="1">
      <c r="A1045" s="12">
        <v>2011</v>
      </c>
      <c r="B1045" s="12" t="s">
        <v>28</v>
      </c>
      <c r="C1045" s="12" t="s">
        <v>127</v>
      </c>
      <c r="D1045" s="12" t="s">
        <v>284</v>
      </c>
      <c r="E1045" s="18">
        <v>7666666</v>
      </c>
      <c r="F1045" s="29">
        <f t="shared" si="8"/>
        <v>619</v>
      </c>
      <c r="G1045" s="30">
        <f t="shared" si="9"/>
        <v>0.84899999999999998</v>
      </c>
    </row>
    <row r="1046" spans="1:7" ht="14.25" customHeight="1">
      <c r="A1046" s="12">
        <v>2011</v>
      </c>
      <c r="B1046" s="12" t="s">
        <v>28</v>
      </c>
      <c r="C1046" s="12" t="s">
        <v>127</v>
      </c>
      <c r="D1046" s="12" t="s">
        <v>285</v>
      </c>
      <c r="E1046" s="18">
        <v>870000</v>
      </c>
      <c r="F1046" s="29">
        <f t="shared" si="8"/>
        <v>2326</v>
      </c>
      <c r="G1046" s="30">
        <f t="shared" si="9"/>
        <v>0.437</v>
      </c>
    </row>
    <row r="1047" spans="1:7" ht="14.25" customHeight="1">
      <c r="A1047" s="12">
        <v>2011</v>
      </c>
      <c r="B1047" s="12" t="s">
        <v>28</v>
      </c>
      <c r="C1047" s="12" t="s">
        <v>127</v>
      </c>
      <c r="D1047" s="12" t="s">
        <v>286</v>
      </c>
      <c r="E1047" s="18">
        <v>431700</v>
      </c>
      <c r="F1047" s="29">
        <f t="shared" si="8"/>
        <v>3667</v>
      </c>
      <c r="G1047" s="30">
        <f t="shared" si="9"/>
        <v>0.112</v>
      </c>
    </row>
    <row r="1048" spans="1:7" ht="14.25" customHeight="1">
      <c r="A1048" s="12">
        <v>2011</v>
      </c>
      <c r="B1048" s="12" t="s">
        <v>28</v>
      </c>
      <c r="C1048" s="12" t="s">
        <v>127</v>
      </c>
      <c r="D1048" s="12" t="s">
        <v>954</v>
      </c>
      <c r="E1048" s="18">
        <v>417200</v>
      </c>
      <c r="F1048" s="29">
        <f t="shared" si="8"/>
        <v>3836</v>
      </c>
      <c r="G1048" s="30">
        <f t="shared" si="9"/>
        <v>7.1999999999999995E-2</v>
      </c>
    </row>
    <row r="1049" spans="1:7" ht="14.25" customHeight="1">
      <c r="A1049" s="12">
        <v>2011</v>
      </c>
      <c r="B1049" s="12" t="s">
        <v>29</v>
      </c>
      <c r="C1049" s="12" t="s">
        <v>73</v>
      </c>
      <c r="D1049" s="12" t="s">
        <v>292</v>
      </c>
      <c r="E1049" s="18">
        <v>2350000</v>
      </c>
      <c r="F1049" s="29">
        <f t="shared" si="8"/>
        <v>1608</v>
      </c>
      <c r="G1049" s="30">
        <f t="shared" si="9"/>
        <v>0.60799999999999998</v>
      </c>
    </row>
    <row r="1050" spans="1:7" ht="14.25" customHeight="1">
      <c r="A1050" s="12">
        <v>2011</v>
      </c>
      <c r="B1050" s="12" t="s">
        <v>29</v>
      </c>
      <c r="C1050" s="12" t="s">
        <v>73</v>
      </c>
      <c r="D1050" s="12" t="s">
        <v>293</v>
      </c>
      <c r="E1050" s="18">
        <v>3775000</v>
      </c>
      <c r="F1050" s="29">
        <f t="shared" si="8"/>
        <v>1229</v>
      </c>
      <c r="G1050" s="30">
        <f t="shared" si="9"/>
        <v>0.70199999999999996</v>
      </c>
    </row>
    <row r="1051" spans="1:7" ht="14.25" customHeight="1">
      <c r="A1051" s="12">
        <v>2011</v>
      </c>
      <c r="B1051" s="12" t="s">
        <v>29</v>
      </c>
      <c r="C1051" s="12" t="s">
        <v>73</v>
      </c>
      <c r="D1051" s="12" t="s">
        <v>955</v>
      </c>
      <c r="E1051" s="18">
        <v>419000</v>
      </c>
      <c r="F1051" s="29">
        <f t="shared" si="8"/>
        <v>3803</v>
      </c>
      <c r="G1051" s="30">
        <f t="shared" si="9"/>
        <v>7.6999999999999999E-2</v>
      </c>
    </row>
    <row r="1052" spans="1:7" ht="14.25" customHeight="1">
      <c r="A1052" s="12">
        <v>2011</v>
      </c>
      <c r="B1052" s="12" t="s">
        <v>29</v>
      </c>
      <c r="C1052" s="12" t="s">
        <v>73</v>
      </c>
      <c r="D1052" s="12" t="s">
        <v>295</v>
      </c>
      <c r="E1052" s="18">
        <v>9875000</v>
      </c>
      <c r="F1052" s="29">
        <f t="shared" si="8"/>
        <v>469</v>
      </c>
      <c r="G1052" s="30">
        <f t="shared" si="9"/>
        <v>0.88600000000000001</v>
      </c>
    </row>
    <row r="1053" spans="1:7" ht="14.25" customHeight="1">
      <c r="A1053" s="12">
        <v>2011</v>
      </c>
      <c r="B1053" s="12" t="s">
        <v>29</v>
      </c>
      <c r="C1053" s="12" t="s">
        <v>73</v>
      </c>
      <c r="D1053" s="12" t="s">
        <v>298</v>
      </c>
      <c r="E1053" s="18">
        <v>10000000</v>
      </c>
      <c r="F1053" s="29">
        <f t="shared" si="8"/>
        <v>431</v>
      </c>
      <c r="G1053" s="30">
        <f t="shared" si="9"/>
        <v>0.88700000000000001</v>
      </c>
    </row>
    <row r="1054" spans="1:7" ht="14.25" customHeight="1">
      <c r="A1054" s="12">
        <v>2011</v>
      </c>
      <c r="B1054" s="12" t="s">
        <v>29</v>
      </c>
      <c r="C1054" s="12" t="s">
        <v>73</v>
      </c>
      <c r="D1054" s="12" t="s">
        <v>300</v>
      </c>
      <c r="E1054" s="18">
        <v>424000</v>
      </c>
      <c r="F1054" s="29">
        <f t="shared" si="8"/>
        <v>3739</v>
      </c>
      <c r="G1054" s="30">
        <f t="shared" si="9"/>
        <v>9.4E-2</v>
      </c>
    </row>
    <row r="1055" spans="1:7" ht="14.25" customHeight="1">
      <c r="A1055" s="12">
        <v>2011</v>
      </c>
      <c r="B1055" s="12" t="s">
        <v>29</v>
      </c>
      <c r="C1055" s="12" t="s">
        <v>73</v>
      </c>
      <c r="D1055" s="12" t="s">
        <v>302</v>
      </c>
      <c r="E1055" s="18">
        <v>1000000</v>
      </c>
      <c r="F1055" s="29">
        <f t="shared" si="8"/>
        <v>2160</v>
      </c>
      <c r="G1055" s="30">
        <f t="shared" si="9"/>
        <v>0.45800000000000002</v>
      </c>
    </row>
    <row r="1056" spans="1:7" ht="14.25" customHeight="1">
      <c r="A1056" s="12">
        <v>2011</v>
      </c>
      <c r="B1056" s="12" t="s">
        <v>29</v>
      </c>
      <c r="C1056" s="12" t="s">
        <v>73</v>
      </c>
      <c r="D1056" s="12" t="s">
        <v>303</v>
      </c>
      <c r="E1056" s="18">
        <v>1428571</v>
      </c>
      <c r="F1056" s="29">
        <f t="shared" si="8"/>
        <v>1962</v>
      </c>
      <c r="G1056" s="30">
        <f t="shared" si="9"/>
        <v>0.52500000000000002</v>
      </c>
    </row>
    <row r="1057" spans="1:7" ht="14.25" customHeight="1">
      <c r="A1057" s="12">
        <v>2011</v>
      </c>
      <c r="B1057" s="12" t="s">
        <v>29</v>
      </c>
      <c r="C1057" s="12" t="s">
        <v>73</v>
      </c>
      <c r="D1057" s="12" t="s">
        <v>304</v>
      </c>
      <c r="E1057" s="18">
        <v>3000000</v>
      </c>
      <c r="F1057" s="29">
        <f t="shared" si="8"/>
        <v>1398</v>
      </c>
      <c r="G1057" s="30">
        <f t="shared" si="9"/>
        <v>0.64700000000000002</v>
      </c>
    </row>
    <row r="1058" spans="1:7" ht="14.25" customHeight="1">
      <c r="A1058" s="12">
        <v>2011</v>
      </c>
      <c r="B1058" s="12" t="s">
        <v>29</v>
      </c>
      <c r="C1058" s="12" t="s">
        <v>73</v>
      </c>
      <c r="D1058" s="12" t="s">
        <v>306</v>
      </c>
      <c r="E1058" s="18">
        <v>20275000</v>
      </c>
      <c r="F1058" s="29">
        <f t="shared" si="8"/>
        <v>53</v>
      </c>
      <c r="G1058" s="30">
        <f t="shared" si="9"/>
        <v>0.98699999999999999</v>
      </c>
    </row>
    <row r="1059" spans="1:7" ht="14.25" customHeight="1">
      <c r="A1059" s="12">
        <v>2011</v>
      </c>
      <c r="B1059" s="12" t="s">
        <v>29</v>
      </c>
      <c r="C1059" s="12" t="s">
        <v>73</v>
      </c>
      <c r="D1059" s="12" t="s">
        <v>956</v>
      </c>
      <c r="E1059" s="18">
        <v>419000</v>
      </c>
      <c r="F1059" s="29">
        <f t="shared" si="8"/>
        <v>3803</v>
      </c>
      <c r="G1059" s="30">
        <f t="shared" si="9"/>
        <v>7.6999999999999999E-2</v>
      </c>
    </row>
    <row r="1060" spans="1:7" ht="14.25" customHeight="1">
      <c r="A1060" s="12">
        <v>2011</v>
      </c>
      <c r="B1060" s="12" t="s">
        <v>29</v>
      </c>
      <c r="C1060" s="12" t="s">
        <v>73</v>
      </c>
      <c r="D1060" s="12" t="s">
        <v>307</v>
      </c>
      <c r="E1060" s="18">
        <v>2550000</v>
      </c>
      <c r="F1060" s="29">
        <f t="shared" si="8"/>
        <v>1548</v>
      </c>
      <c r="G1060" s="30">
        <f t="shared" si="9"/>
        <v>0.625</v>
      </c>
    </row>
    <row r="1061" spans="1:7" ht="14.25" customHeight="1">
      <c r="A1061" s="12">
        <v>2011</v>
      </c>
      <c r="B1061" s="12" t="s">
        <v>29</v>
      </c>
      <c r="C1061" s="12" t="s">
        <v>73</v>
      </c>
      <c r="D1061" s="12" t="s">
        <v>308</v>
      </c>
      <c r="E1061" s="18">
        <v>2800000</v>
      </c>
      <c r="F1061" s="29">
        <f t="shared" si="8"/>
        <v>1477</v>
      </c>
      <c r="G1061" s="30">
        <f t="shared" si="9"/>
        <v>0.64100000000000001</v>
      </c>
    </row>
    <row r="1062" spans="1:7" ht="14.25" customHeight="1">
      <c r="A1062" s="12">
        <v>2011</v>
      </c>
      <c r="B1062" s="12" t="s">
        <v>29</v>
      </c>
      <c r="C1062" s="12" t="s">
        <v>73</v>
      </c>
      <c r="D1062" s="12" t="s">
        <v>386</v>
      </c>
      <c r="E1062" s="18">
        <v>2800000</v>
      </c>
      <c r="F1062" s="29">
        <f t="shared" si="8"/>
        <v>1477</v>
      </c>
      <c r="G1062" s="30">
        <f t="shared" si="9"/>
        <v>0.64100000000000001</v>
      </c>
    </row>
    <row r="1063" spans="1:7" ht="14.25" customHeight="1">
      <c r="A1063" s="12">
        <v>2011</v>
      </c>
      <c r="B1063" s="12" t="s">
        <v>29</v>
      </c>
      <c r="C1063" s="12" t="s">
        <v>73</v>
      </c>
      <c r="D1063" s="12" t="s">
        <v>724</v>
      </c>
      <c r="E1063" s="18">
        <v>3600000</v>
      </c>
      <c r="F1063" s="29">
        <f t="shared" si="8"/>
        <v>1270</v>
      </c>
      <c r="G1063" s="30">
        <f t="shared" si="9"/>
        <v>0.69099999999999995</v>
      </c>
    </row>
    <row r="1064" spans="1:7" ht="14.25" customHeight="1">
      <c r="A1064" s="12">
        <v>2011</v>
      </c>
      <c r="B1064" s="12" t="s">
        <v>29</v>
      </c>
      <c r="C1064" s="12" t="s">
        <v>73</v>
      </c>
      <c r="D1064" s="12" t="s">
        <v>309</v>
      </c>
      <c r="E1064" s="18">
        <v>424000</v>
      </c>
      <c r="F1064" s="29">
        <f t="shared" si="8"/>
        <v>3739</v>
      </c>
      <c r="G1064" s="30">
        <f t="shared" si="9"/>
        <v>9.4E-2</v>
      </c>
    </row>
    <row r="1065" spans="1:7" ht="14.25" customHeight="1">
      <c r="A1065" s="12">
        <v>2011</v>
      </c>
      <c r="B1065" s="12" t="s">
        <v>29</v>
      </c>
      <c r="C1065" s="12" t="s">
        <v>73</v>
      </c>
      <c r="D1065" s="12" t="s">
        <v>531</v>
      </c>
      <c r="E1065" s="18">
        <v>420000</v>
      </c>
      <c r="F1065" s="29">
        <f t="shared" si="8"/>
        <v>3776</v>
      </c>
      <c r="G1065" s="30">
        <f t="shared" si="9"/>
        <v>8.1000000000000003E-2</v>
      </c>
    </row>
    <row r="1066" spans="1:7" ht="14.25" customHeight="1">
      <c r="A1066" s="12">
        <v>2011</v>
      </c>
      <c r="B1066" s="12" t="s">
        <v>29</v>
      </c>
      <c r="C1066" s="12" t="s">
        <v>73</v>
      </c>
      <c r="D1066" s="12" t="s">
        <v>395</v>
      </c>
      <c r="E1066" s="18">
        <v>790000</v>
      </c>
      <c r="F1066" s="29">
        <f t="shared" si="8"/>
        <v>2406</v>
      </c>
      <c r="G1066" s="30">
        <f t="shared" si="9"/>
        <v>0.41799999999999998</v>
      </c>
    </row>
    <row r="1067" spans="1:7" ht="14.25" customHeight="1">
      <c r="A1067" s="12">
        <v>2011</v>
      </c>
      <c r="B1067" s="12" t="s">
        <v>29</v>
      </c>
      <c r="C1067" s="12" t="s">
        <v>73</v>
      </c>
      <c r="D1067" s="12" t="s">
        <v>957</v>
      </c>
      <c r="E1067" s="18">
        <v>415000</v>
      </c>
      <c r="F1067" s="29">
        <f t="shared" si="8"/>
        <v>3881</v>
      </c>
      <c r="G1067" s="30">
        <f t="shared" si="9"/>
        <v>5.7000000000000002E-2</v>
      </c>
    </row>
    <row r="1068" spans="1:7" ht="14.25" customHeight="1">
      <c r="A1068" s="12">
        <v>2011</v>
      </c>
      <c r="B1068" s="12" t="s">
        <v>29</v>
      </c>
      <c r="C1068" s="12" t="s">
        <v>73</v>
      </c>
      <c r="D1068" s="12" t="s">
        <v>313</v>
      </c>
      <c r="E1068" s="18">
        <v>417000</v>
      </c>
      <c r="F1068" s="29">
        <f t="shared" si="8"/>
        <v>3838</v>
      </c>
      <c r="G1068" s="30">
        <f t="shared" si="9"/>
        <v>6.9000000000000006E-2</v>
      </c>
    </row>
    <row r="1069" spans="1:7" ht="14.25" customHeight="1">
      <c r="A1069" s="12">
        <v>2011</v>
      </c>
      <c r="B1069" s="12" t="s">
        <v>29</v>
      </c>
      <c r="C1069" s="12" t="s">
        <v>73</v>
      </c>
      <c r="D1069" s="12" t="s">
        <v>315</v>
      </c>
      <c r="E1069" s="18">
        <v>429000</v>
      </c>
      <c r="F1069" s="29">
        <f t="shared" si="8"/>
        <v>3684</v>
      </c>
      <c r="G1069" s="30">
        <f t="shared" si="9"/>
        <v>0.108</v>
      </c>
    </row>
    <row r="1070" spans="1:7" ht="14.25" customHeight="1">
      <c r="A1070" s="12">
        <v>2011</v>
      </c>
      <c r="B1070" s="12" t="s">
        <v>29</v>
      </c>
      <c r="C1070" s="12" t="s">
        <v>73</v>
      </c>
      <c r="D1070" s="12" t="s">
        <v>316</v>
      </c>
      <c r="E1070" s="18">
        <v>1950000</v>
      </c>
      <c r="F1070" s="29">
        <f t="shared" si="8"/>
        <v>1768</v>
      </c>
      <c r="G1070" s="30">
        <f t="shared" si="9"/>
        <v>0.57099999999999995</v>
      </c>
    </row>
    <row r="1071" spans="1:7" ht="14.25" customHeight="1">
      <c r="A1071" s="12">
        <v>2011</v>
      </c>
      <c r="B1071" s="12" t="s">
        <v>29</v>
      </c>
      <c r="C1071" s="12" t="s">
        <v>73</v>
      </c>
      <c r="D1071" s="12" t="s">
        <v>317</v>
      </c>
      <c r="E1071" s="18">
        <v>2287500</v>
      </c>
      <c r="F1071" s="29">
        <f t="shared" si="8"/>
        <v>1634</v>
      </c>
      <c r="G1071" s="30">
        <f t="shared" si="9"/>
        <v>0.60399999999999998</v>
      </c>
    </row>
    <row r="1072" spans="1:7" ht="14.25" customHeight="1">
      <c r="A1072" s="12">
        <v>2011</v>
      </c>
      <c r="B1072" s="12" t="s">
        <v>29</v>
      </c>
      <c r="C1072" s="12" t="s">
        <v>73</v>
      </c>
      <c r="D1072" s="12" t="s">
        <v>318</v>
      </c>
      <c r="E1072" s="18">
        <v>7300000</v>
      </c>
      <c r="F1072" s="29">
        <f t="shared" si="8"/>
        <v>659</v>
      </c>
      <c r="G1072" s="30">
        <f t="shared" si="9"/>
        <v>0.84</v>
      </c>
    </row>
    <row r="1073" spans="1:7" ht="14.25" customHeight="1">
      <c r="A1073" s="12">
        <v>2011</v>
      </c>
      <c r="B1073" s="12" t="s">
        <v>29</v>
      </c>
      <c r="C1073" s="12" t="s">
        <v>73</v>
      </c>
      <c r="D1073" s="12" t="s">
        <v>319</v>
      </c>
      <c r="E1073" s="18">
        <v>5500000</v>
      </c>
      <c r="F1073" s="29">
        <f t="shared" si="8"/>
        <v>866</v>
      </c>
      <c r="G1073" s="30">
        <f t="shared" si="9"/>
        <v>0.78100000000000003</v>
      </c>
    </row>
    <row r="1074" spans="1:7" ht="14.25" customHeight="1">
      <c r="A1074" s="12">
        <v>2011</v>
      </c>
      <c r="B1074" s="12" t="s">
        <v>29</v>
      </c>
      <c r="C1074" s="12" t="s">
        <v>73</v>
      </c>
      <c r="D1074" s="12" t="s">
        <v>153</v>
      </c>
      <c r="E1074" s="18">
        <v>3500000</v>
      </c>
      <c r="F1074" s="29">
        <f t="shared" si="8"/>
        <v>1281</v>
      </c>
      <c r="G1074" s="30">
        <f t="shared" si="9"/>
        <v>0.68300000000000005</v>
      </c>
    </row>
    <row r="1075" spans="1:7" ht="14.25" customHeight="1">
      <c r="A1075" s="12">
        <v>2011</v>
      </c>
      <c r="B1075" s="12" t="s">
        <v>30</v>
      </c>
      <c r="C1075" s="12" t="s">
        <v>127</v>
      </c>
      <c r="D1075" s="12" t="s">
        <v>320</v>
      </c>
      <c r="E1075" s="18">
        <v>425000</v>
      </c>
      <c r="F1075" s="29">
        <f t="shared" si="8"/>
        <v>3717</v>
      </c>
      <c r="G1075" s="30">
        <f t="shared" si="9"/>
        <v>9.6000000000000002E-2</v>
      </c>
    </row>
    <row r="1076" spans="1:7" ht="14.25" customHeight="1">
      <c r="A1076" s="12">
        <v>2011</v>
      </c>
      <c r="B1076" s="12" t="s">
        <v>30</v>
      </c>
      <c r="C1076" s="12" t="s">
        <v>127</v>
      </c>
      <c r="D1076" s="12" t="s">
        <v>958</v>
      </c>
      <c r="E1076" s="18">
        <v>5500000</v>
      </c>
      <c r="F1076" s="29">
        <f t="shared" si="8"/>
        <v>866</v>
      </c>
      <c r="G1076" s="30">
        <f t="shared" si="9"/>
        <v>0.78100000000000003</v>
      </c>
    </row>
    <row r="1077" spans="1:7" ht="14.25" customHeight="1">
      <c r="A1077" s="12">
        <v>2011</v>
      </c>
      <c r="B1077" s="12" t="s">
        <v>30</v>
      </c>
      <c r="C1077" s="12" t="s">
        <v>127</v>
      </c>
      <c r="D1077" s="12" t="s">
        <v>959</v>
      </c>
      <c r="E1077" s="18">
        <v>430000</v>
      </c>
      <c r="F1077" s="29">
        <f t="shared" si="8"/>
        <v>3675</v>
      </c>
      <c r="G1077" s="30">
        <f t="shared" si="9"/>
        <v>0.11</v>
      </c>
    </row>
    <row r="1078" spans="1:7" ht="14.25" customHeight="1">
      <c r="A1078" s="12">
        <v>2011</v>
      </c>
      <c r="B1078" s="12" t="s">
        <v>30</v>
      </c>
      <c r="C1078" s="12" t="s">
        <v>127</v>
      </c>
      <c r="D1078" s="12" t="s">
        <v>323</v>
      </c>
      <c r="E1078" s="18">
        <v>20000000</v>
      </c>
      <c r="F1078" s="29">
        <f t="shared" si="8"/>
        <v>59</v>
      </c>
      <c r="G1078" s="30">
        <f t="shared" si="9"/>
        <v>0.98299999999999998</v>
      </c>
    </row>
    <row r="1079" spans="1:7" ht="14.25" customHeight="1">
      <c r="A1079" s="12">
        <v>2011</v>
      </c>
      <c r="B1079" s="12" t="s">
        <v>30</v>
      </c>
      <c r="C1079" s="12" t="s">
        <v>127</v>
      </c>
      <c r="D1079" s="12" t="s">
        <v>324</v>
      </c>
      <c r="E1079" s="18">
        <v>440000</v>
      </c>
      <c r="F1079" s="29">
        <f t="shared" si="8"/>
        <v>3615</v>
      </c>
      <c r="G1079" s="30">
        <f t="shared" si="9"/>
        <v>0.122</v>
      </c>
    </row>
    <row r="1080" spans="1:7" ht="14.25" customHeight="1">
      <c r="A1080" s="12">
        <v>2011</v>
      </c>
      <c r="B1080" s="12" t="s">
        <v>30</v>
      </c>
      <c r="C1080" s="12" t="s">
        <v>127</v>
      </c>
      <c r="D1080" s="12" t="s">
        <v>960</v>
      </c>
      <c r="E1080" s="18">
        <v>435000</v>
      </c>
      <c r="F1080" s="29">
        <f t="shared" si="8"/>
        <v>3649</v>
      </c>
      <c r="G1080" s="30">
        <f t="shared" si="9"/>
        <v>0.115</v>
      </c>
    </row>
    <row r="1081" spans="1:7" ht="14.25" customHeight="1">
      <c r="A1081" s="12">
        <v>2011</v>
      </c>
      <c r="B1081" s="12" t="s">
        <v>30</v>
      </c>
      <c r="C1081" s="12" t="s">
        <v>127</v>
      </c>
      <c r="D1081" s="12" t="s">
        <v>327</v>
      </c>
      <c r="E1081" s="18">
        <v>12922231</v>
      </c>
      <c r="F1081" s="29">
        <f t="shared" si="8"/>
        <v>285</v>
      </c>
      <c r="G1081" s="30">
        <f t="shared" si="9"/>
        <v>0.93100000000000005</v>
      </c>
    </row>
    <row r="1082" spans="1:7" ht="14.25" customHeight="1">
      <c r="A1082" s="12">
        <v>2011</v>
      </c>
      <c r="B1082" s="12" t="s">
        <v>30</v>
      </c>
      <c r="C1082" s="12" t="s">
        <v>127</v>
      </c>
      <c r="D1082" s="12" t="s">
        <v>328</v>
      </c>
      <c r="E1082" s="18">
        <v>5500000</v>
      </c>
      <c r="F1082" s="29">
        <f t="shared" si="8"/>
        <v>866</v>
      </c>
      <c r="G1082" s="30">
        <f t="shared" si="9"/>
        <v>0.78100000000000003</v>
      </c>
    </row>
    <row r="1083" spans="1:7" ht="14.25" customHeight="1">
      <c r="A1083" s="12">
        <v>2011</v>
      </c>
      <c r="B1083" s="12" t="s">
        <v>30</v>
      </c>
      <c r="C1083" s="12" t="s">
        <v>127</v>
      </c>
      <c r="D1083" s="12" t="s">
        <v>329</v>
      </c>
      <c r="E1083" s="18">
        <v>440000</v>
      </c>
      <c r="F1083" s="29">
        <f t="shared" si="8"/>
        <v>3615</v>
      </c>
      <c r="G1083" s="30">
        <f t="shared" si="9"/>
        <v>0.122</v>
      </c>
    </row>
    <row r="1084" spans="1:7" ht="14.25" customHeight="1">
      <c r="A1084" s="12">
        <v>2011</v>
      </c>
      <c r="B1084" s="12" t="s">
        <v>30</v>
      </c>
      <c r="C1084" s="12" t="s">
        <v>127</v>
      </c>
      <c r="D1084" s="12" t="s">
        <v>330</v>
      </c>
      <c r="E1084" s="18">
        <v>423000</v>
      </c>
      <c r="F1084" s="29">
        <f t="shared" si="8"/>
        <v>3752</v>
      </c>
      <c r="G1084" s="30">
        <f t="shared" si="9"/>
        <v>9.0999999999999998E-2</v>
      </c>
    </row>
    <row r="1085" spans="1:7" ht="14.25" customHeight="1">
      <c r="A1085" s="12">
        <v>2011</v>
      </c>
      <c r="B1085" s="12" t="s">
        <v>30</v>
      </c>
      <c r="C1085" s="12" t="s">
        <v>127</v>
      </c>
      <c r="D1085" s="12" t="s">
        <v>170</v>
      </c>
      <c r="E1085" s="18">
        <v>12000000</v>
      </c>
      <c r="F1085" s="29">
        <f t="shared" si="8"/>
        <v>318</v>
      </c>
      <c r="G1085" s="30">
        <f t="shared" si="9"/>
        <v>0.91600000000000004</v>
      </c>
    </row>
    <row r="1086" spans="1:7" ht="14.25" customHeight="1">
      <c r="A1086" s="12">
        <v>2011</v>
      </c>
      <c r="B1086" s="12" t="s">
        <v>30</v>
      </c>
      <c r="C1086" s="12" t="s">
        <v>127</v>
      </c>
      <c r="D1086" s="12" t="s">
        <v>334</v>
      </c>
      <c r="E1086" s="18">
        <v>10000000</v>
      </c>
      <c r="F1086" s="29">
        <f t="shared" si="8"/>
        <v>431</v>
      </c>
      <c r="G1086" s="30">
        <f t="shared" si="9"/>
        <v>0.88700000000000001</v>
      </c>
    </row>
    <row r="1087" spans="1:7" ht="14.25" customHeight="1">
      <c r="A1087" s="12">
        <v>2011</v>
      </c>
      <c r="B1087" s="12" t="s">
        <v>30</v>
      </c>
      <c r="C1087" s="12" t="s">
        <v>127</v>
      </c>
      <c r="D1087" s="12" t="s">
        <v>781</v>
      </c>
      <c r="E1087" s="18">
        <v>3000000</v>
      </c>
      <c r="F1087" s="29">
        <f t="shared" si="8"/>
        <v>1398</v>
      </c>
      <c r="G1087" s="30">
        <f t="shared" si="9"/>
        <v>0.64700000000000002</v>
      </c>
    </row>
    <row r="1088" spans="1:7" ht="14.25" customHeight="1">
      <c r="A1088" s="12">
        <v>2011</v>
      </c>
      <c r="B1088" s="12" t="s">
        <v>30</v>
      </c>
      <c r="C1088" s="12" t="s">
        <v>127</v>
      </c>
      <c r="D1088" s="12" t="s">
        <v>278</v>
      </c>
      <c r="E1088" s="18">
        <v>5250000</v>
      </c>
      <c r="F1088" s="29">
        <f t="shared" si="8"/>
        <v>917</v>
      </c>
      <c r="G1088" s="30">
        <f t="shared" si="9"/>
        <v>0.77500000000000002</v>
      </c>
    </row>
    <row r="1089" spans="1:7" ht="14.25" customHeight="1">
      <c r="A1089" s="12">
        <v>2011</v>
      </c>
      <c r="B1089" s="12" t="s">
        <v>30</v>
      </c>
      <c r="C1089" s="12" t="s">
        <v>127</v>
      </c>
      <c r="D1089" s="12" t="s">
        <v>335</v>
      </c>
      <c r="E1089" s="18">
        <v>430000</v>
      </c>
      <c r="F1089" s="29">
        <f t="shared" si="8"/>
        <v>3675</v>
      </c>
      <c r="G1089" s="30">
        <f t="shared" si="9"/>
        <v>0.11</v>
      </c>
    </row>
    <row r="1090" spans="1:7" ht="14.25" customHeight="1">
      <c r="A1090" s="12">
        <v>2011</v>
      </c>
      <c r="B1090" s="12" t="s">
        <v>30</v>
      </c>
      <c r="C1090" s="12" t="s">
        <v>127</v>
      </c>
      <c r="D1090" s="12" t="s">
        <v>336</v>
      </c>
      <c r="E1090" s="18">
        <v>1536000</v>
      </c>
      <c r="F1090" s="29">
        <f t="shared" si="8"/>
        <v>1883</v>
      </c>
      <c r="G1090" s="30">
        <f t="shared" si="9"/>
        <v>0.54400000000000004</v>
      </c>
    </row>
    <row r="1091" spans="1:7" ht="14.25" customHeight="1">
      <c r="A1091" s="12">
        <v>2011</v>
      </c>
      <c r="B1091" s="12" t="s">
        <v>30</v>
      </c>
      <c r="C1091" s="12" t="s">
        <v>127</v>
      </c>
      <c r="D1091" s="12" t="s">
        <v>337</v>
      </c>
      <c r="E1091" s="18">
        <v>1300000</v>
      </c>
      <c r="F1091" s="29">
        <f t="shared" si="8"/>
        <v>2016</v>
      </c>
      <c r="G1091" s="30">
        <f t="shared" si="9"/>
        <v>0.50900000000000001</v>
      </c>
    </row>
    <row r="1092" spans="1:7" ht="14.25" customHeight="1">
      <c r="A1092" s="12">
        <v>2011</v>
      </c>
      <c r="B1092" s="12" t="s">
        <v>30</v>
      </c>
      <c r="C1092" s="12" t="s">
        <v>127</v>
      </c>
      <c r="D1092" s="12" t="s">
        <v>961</v>
      </c>
      <c r="E1092" s="18">
        <v>419000</v>
      </c>
      <c r="F1092" s="29">
        <f t="shared" si="8"/>
        <v>3803</v>
      </c>
      <c r="G1092" s="30">
        <f t="shared" si="9"/>
        <v>7.6999999999999999E-2</v>
      </c>
    </row>
    <row r="1093" spans="1:7" ht="14.25" customHeight="1">
      <c r="A1093" s="12">
        <v>2011</v>
      </c>
      <c r="B1093" s="12" t="s">
        <v>30</v>
      </c>
      <c r="C1093" s="12" t="s">
        <v>127</v>
      </c>
      <c r="D1093" s="12" t="s">
        <v>338</v>
      </c>
      <c r="E1093" s="18">
        <v>1350000</v>
      </c>
      <c r="F1093" s="29">
        <f t="shared" si="8"/>
        <v>1989</v>
      </c>
      <c r="G1093" s="30">
        <f t="shared" si="9"/>
        <v>0.51300000000000001</v>
      </c>
    </row>
    <row r="1094" spans="1:7" ht="14.25" customHeight="1">
      <c r="A1094" s="12">
        <v>2011</v>
      </c>
      <c r="B1094" s="12" t="s">
        <v>30</v>
      </c>
      <c r="C1094" s="12" t="s">
        <v>127</v>
      </c>
      <c r="D1094" s="12" t="s">
        <v>339</v>
      </c>
      <c r="E1094" s="18">
        <v>600000</v>
      </c>
      <c r="F1094" s="29">
        <f t="shared" si="8"/>
        <v>2524</v>
      </c>
      <c r="G1094" s="30">
        <f t="shared" si="9"/>
        <v>0.38500000000000001</v>
      </c>
    </row>
    <row r="1095" spans="1:7" ht="14.25" customHeight="1">
      <c r="A1095" s="12">
        <v>2011</v>
      </c>
      <c r="B1095" s="12" t="s">
        <v>30</v>
      </c>
      <c r="C1095" s="12" t="s">
        <v>127</v>
      </c>
      <c r="D1095" s="12" t="s">
        <v>962</v>
      </c>
      <c r="E1095" s="18">
        <v>418000</v>
      </c>
      <c r="F1095" s="29">
        <f t="shared" si="8"/>
        <v>3822</v>
      </c>
      <c r="G1095" s="30">
        <f t="shared" si="9"/>
        <v>7.2999999999999995E-2</v>
      </c>
    </row>
    <row r="1096" spans="1:7" ht="14.25" customHeight="1">
      <c r="A1096" s="12">
        <v>2011</v>
      </c>
      <c r="B1096" s="12" t="s">
        <v>30</v>
      </c>
      <c r="C1096" s="12" t="s">
        <v>127</v>
      </c>
      <c r="D1096" s="12" t="s">
        <v>342</v>
      </c>
      <c r="E1096" s="18">
        <v>800000</v>
      </c>
      <c r="F1096" s="29">
        <f t="shared" si="8"/>
        <v>2375</v>
      </c>
      <c r="G1096" s="30">
        <f t="shared" si="9"/>
        <v>0.41799999999999998</v>
      </c>
    </row>
    <row r="1097" spans="1:7" ht="14.25" customHeight="1">
      <c r="A1097" s="12">
        <v>2011</v>
      </c>
      <c r="B1097" s="12" t="s">
        <v>30</v>
      </c>
      <c r="C1097" s="12" t="s">
        <v>127</v>
      </c>
      <c r="D1097" s="12" t="s">
        <v>343</v>
      </c>
      <c r="E1097" s="18">
        <v>7000000</v>
      </c>
      <c r="F1097" s="29">
        <f t="shared" si="8"/>
        <v>681</v>
      </c>
      <c r="G1097" s="30">
        <f t="shared" si="9"/>
        <v>0.82599999999999996</v>
      </c>
    </row>
    <row r="1098" spans="1:7" ht="14.25" customHeight="1">
      <c r="A1098" s="12">
        <v>2011</v>
      </c>
      <c r="B1098" s="12" t="s">
        <v>30</v>
      </c>
      <c r="C1098" s="12" t="s">
        <v>127</v>
      </c>
      <c r="D1098" s="12" t="s">
        <v>344</v>
      </c>
      <c r="E1098" s="18">
        <v>12850000</v>
      </c>
      <c r="F1098" s="29">
        <f t="shared" si="8"/>
        <v>286</v>
      </c>
      <c r="G1098" s="30">
        <f t="shared" si="9"/>
        <v>0.93100000000000005</v>
      </c>
    </row>
    <row r="1099" spans="1:7" ht="14.25" customHeight="1">
      <c r="A1099" s="12">
        <v>2011</v>
      </c>
      <c r="B1099" s="12" t="s">
        <v>30</v>
      </c>
      <c r="C1099" s="12" t="s">
        <v>127</v>
      </c>
      <c r="D1099" s="12" t="s">
        <v>963</v>
      </c>
      <c r="E1099" s="18">
        <v>414000</v>
      </c>
      <c r="F1099" s="29">
        <f t="shared" si="8"/>
        <v>3910</v>
      </c>
      <c r="G1099" s="30">
        <f t="shared" si="9"/>
        <v>4.1000000000000002E-2</v>
      </c>
    </row>
    <row r="1100" spans="1:7" ht="14.25" customHeight="1">
      <c r="A1100" s="12">
        <v>2011</v>
      </c>
      <c r="B1100" s="12" t="s">
        <v>30</v>
      </c>
      <c r="C1100" s="12" t="s">
        <v>127</v>
      </c>
      <c r="D1100" s="12" t="s">
        <v>964</v>
      </c>
      <c r="E1100" s="18">
        <v>418000</v>
      </c>
      <c r="F1100" s="29">
        <f t="shared" si="8"/>
        <v>3822</v>
      </c>
      <c r="G1100" s="30">
        <f t="shared" si="9"/>
        <v>7.2999999999999995E-2</v>
      </c>
    </row>
    <row r="1101" spans="1:7" ht="14.25" customHeight="1">
      <c r="A1101" s="12">
        <v>2011</v>
      </c>
      <c r="B1101" s="12" t="s">
        <v>30</v>
      </c>
      <c r="C1101" s="12" t="s">
        <v>127</v>
      </c>
      <c r="D1101" s="12" t="s">
        <v>346</v>
      </c>
      <c r="E1101" s="18">
        <v>1400000</v>
      </c>
      <c r="F1101" s="29">
        <f t="shared" si="8"/>
        <v>1966</v>
      </c>
      <c r="G1101" s="30">
        <f t="shared" si="9"/>
        <v>0.52100000000000002</v>
      </c>
    </row>
    <row r="1102" spans="1:7" ht="14.25" customHeight="1">
      <c r="A1102" s="12">
        <v>2011</v>
      </c>
      <c r="B1102" s="12" t="s">
        <v>31</v>
      </c>
      <c r="C1102" s="12" t="s">
        <v>73</v>
      </c>
      <c r="D1102" s="12" t="s">
        <v>348</v>
      </c>
      <c r="E1102" s="18">
        <v>417000</v>
      </c>
      <c r="F1102" s="29">
        <f t="shared" si="8"/>
        <v>3838</v>
      </c>
      <c r="G1102" s="30">
        <f t="shared" si="9"/>
        <v>6.9000000000000006E-2</v>
      </c>
    </row>
    <row r="1103" spans="1:7" ht="14.25" customHeight="1">
      <c r="A1103" s="12">
        <v>2011</v>
      </c>
      <c r="B1103" s="12" t="s">
        <v>31</v>
      </c>
      <c r="C1103" s="12" t="s">
        <v>73</v>
      </c>
      <c r="D1103" s="12" t="s">
        <v>350</v>
      </c>
      <c r="E1103" s="18">
        <v>425000</v>
      </c>
      <c r="F1103" s="29">
        <f t="shared" si="8"/>
        <v>3717</v>
      </c>
      <c r="G1103" s="30">
        <f t="shared" si="9"/>
        <v>9.6000000000000002E-2</v>
      </c>
    </row>
    <row r="1104" spans="1:7" ht="14.25" customHeight="1">
      <c r="A1104" s="12">
        <v>2011</v>
      </c>
      <c r="B1104" s="12" t="s">
        <v>31</v>
      </c>
      <c r="C1104" s="12" t="s">
        <v>73</v>
      </c>
      <c r="D1104" s="12" t="s">
        <v>847</v>
      </c>
      <c r="E1104" s="18">
        <v>5000000</v>
      </c>
      <c r="F1104" s="29">
        <f t="shared" si="8"/>
        <v>956</v>
      </c>
      <c r="G1104" s="30">
        <f t="shared" si="9"/>
        <v>0.75600000000000001</v>
      </c>
    </row>
    <row r="1105" spans="1:7" ht="14.25" customHeight="1">
      <c r="A1105" s="12">
        <v>2011</v>
      </c>
      <c r="B1105" s="12" t="s">
        <v>31</v>
      </c>
      <c r="C1105" s="12" t="s">
        <v>73</v>
      </c>
      <c r="D1105" s="12" t="s">
        <v>794</v>
      </c>
      <c r="E1105" s="18">
        <v>1000000</v>
      </c>
      <c r="F1105" s="29">
        <f t="shared" si="8"/>
        <v>2160</v>
      </c>
      <c r="G1105" s="30">
        <f t="shared" si="9"/>
        <v>0.45800000000000002</v>
      </c>
    </row>
    <row r="1106" spans="1:7" ht="14.25" customHeight="1">
      <c r="A1106" s="12">
        <v>2011</v>
      </c>
      <c r="B1106" s="12" t="s">
        <v>31</v>
      </c>
      <c r="C1106" s="12" t="s">
        <v>73</v>
      </c>
      <c r="D1106" s="12" t="s">
        <v>353</v>
      </c>
      <c r="E1106" s="18">
        <v>490000</v>
      </c>
      <c r="F1106" s="29">
        <f t="shared" si="8"/>
        <v>3278</v>
      </c>
      <c r="G1106" s="30">
        <f t="shared" si="9"/>
        <v>0.19600000000000001</v>
      </c>
    </row>
    <row r="1107" spans="1:7" ht="14.25" customHeight="1">
      <c r="A1107" s="12">
        <v>2011</v>
      </c>
      <c r="B1107" s="12" t="s">
        <v>31</v>
      </c>
      <c r="C1107" s="12" t="s">
        <v>73</v>
      </c>
      <c r="D1107" s="12" t="s">
        <v>965</v>
      </c>
      <c r="E1107" s="18">
        <v>414000</v>
      </c>
      <c r="F1107" s="29">
        <f t="shared" si="8"/>
        <v>3910</v>
      </c>
      <c r="G1107" s="30">
        <f t="shared" si="9"/>
        <v>4.1000000000000002E-2</v>
      </c>
    </row>
    <row r="1108" spans="1:7" ht="14.25" customHeight="1">
      <c r="A1108" s="12">
        <v>2011</v>
      </c>
      <c r="B1108" s="12" t="s">
        <v>31</v>
      </c>
      <c r="C1108" s="12" t="s">
        <v>73</v>
      </c>
      <c r="D1108" s="12" t="s">
        <v>633</v>
      </c>
      <c r="E1108" s="18">
        <v>600000</v>
      </c>
      <c r="F1108" s="29">
        <f t="shared" si="8"/>
        <v>2524</v>
      </c>
      <c r="G1108" s="30">
        <f t="shared" si="9"/>
        <v>0.38500000000000001</v>
      </c>
    </row>
    <row r="1109" spans="1:7" ht="14.25" customHeight="1">
      <c r="A1109" s="12">
        <v>2011</v>
      </c>
      <c r="B1109" s="12" t="s">
        <v>31</v>
      </c>
      <c r="C1109" s="12" t="s">
        <v>73</v>
      </c>
      <c r="D1109" s="12" t="s">
        <v>966</v>
      </c>
      <c r="E1109" s="18">
        <v>414000</v>
      </c>
      <c r="F1109" s="29">
        <f t="shared" si="8"/>
        <v>3910</v>
      </c>
      <c r="G1109" s="30">
        <f t="shared" si="9"/>
        <v>4.1000000000000002E-2</v>
      </c>
    </row>
    <row r="1110" spans="1:7" ht="14.25" customHeight="1">
      <c r="A1110" s="12">
        <v>2011</v>
      </c>
      <c r="B1110" s="12" t="s">
        <v>31</v>
      </c>
      <c r="C1110" s="12" t="s">
        <v>73</v>
      </c>
      <c r="D1110" s="12" t="s">
        <v>967</v>
      </c>
      <c r="E1110" s="18">
        <v>414000</v>
      </c>
      <c r="F1110" s="29">
        <f t="shared" si="8"/>
        <v>3910</v>
      </c>
      <c r="G1110" s="30">
        <f t="shared" si="9"/>
        <v>4.1000000000000002E-2</v>
      </c>
    </row>
    <row r="1111" spans="1:7" ht="14.25" customHeight="1">
      <c r="A1111" s="12">
        <v>2011</v>
      </c>
      <c r="B1111" s="12" t="s">
        <v>31</v>
      </c>
      <c r="C1111" s="12" t="s">
        <v>73</v>
      </c>
      <c r="D1111" s="12" t="s">
        <v>354</v>
      </c>
      <c r="E1111" s="18">
        <v>1000000</v>
      </c>
      <c r="F1111" s="29">
        <f t="shared" si="8"/>
        <v>2160</v>
      </c>
      <c r="G1111" s="30">
        <f t="shared" si="9"/>
        <v>0.45800000000000002</v>
      </c>
    </row>
    <row r="1112" spans="1:7" ht="14.25" customHeight="1">
      <c r="A1112" s="12">
        <v>2011</v>
      </c>
      <c r="B1112" s="12" t="s">
        <v>31</v>
      </c>
      <c r="C1112" s="12" t="s">
        <v>73</v>
      </c>
      <c r="D1112" s="12" t="s">
        <v>355</v>
      </c>
      <c r="E1112" s="18">
        <v>1400000</v>
      </c>
      <c r="F1112" s="29">
        <f t="shared" si="8"/>
        <v>1966</v>
      </c>
      <c r="G1112" s="30">
        <f t="shared" si="9"/>
        <v>0.52100000000000002</v>
      </c>
    </row>
    <row r="1113" spans="1:7" ht="14.25" customHeight="1">
      <c r="A1113" s="12">
        <v>2011</v>
      </c>
      <c r="B1113" s="12" t="s">
        <v>31</v>
      </c>
      <c r="C1113" s="12" t="s">
        <v>73</v>
      </c>
      <c r="D1113" s="12" t="s">
        <v>111</v>
      </c>
      <c r="E1113" s="18">
        <v>2500000</v>
      </c>
      <c r="F1113" s="29">
        <f t="shared" si="8"/>
        <v>1555</v>
      </c>
      <c r="G1113" s="30">
        <f t="shared" si="9"/>
        <v>0.61699999999999999</v>
      </c>
    </row>
    <row r="1114" spans="1:7" ht="14.25" customHeight="1">
      <c r="A1114" s="12">
        <v>2011</v>
      </c>
      <c r="B1114" s="12" t="s">
        <v>31</v>
      </c>
      <c r="C1114" s="12" t="s">
        <v>73</v>
      </c>
      <c r="D1114" s="12" t="s">
        <v>356</v>
      </c>
      <c r="E1114" s="18">
        <v>7750000</v>
      </c>
      <c r="F1114" s="29">
        <f t="shared" si="8"/>
        <v>607</v>
      </c>
      <c r="G1114" s="30">
        <f t="shared" si="9"/>
        <v>0.85199999999999998</v>
      </c>
    </row>
    <row r="1115" spans="1:7" ht="14.25" customHeight="1">
      <c r="A1115" s="12">
        <v>2011</v>
      </c>
      <c r="B1115" s="12" t="s">
        <v>31</v>
      </c>
      <c r="C1115" s="12" t="s">
        <v>73</v>
      </c>
      <c r="D1115" s="12" t="s">
        <v>968</v>
      </c>
      <c r="E1115" s="18">
        <v>414000</v>
      </c>
      <c r="F1115" s="29">
        <f t="shared" si="8"/>
        <v>3910</v>
      </c>
      <c r="G1115" s="30">
        <f t="shared" si="9"/>
        <v>4.1000000000000002E-2</v>
      </c>
    </row>
    <row r="1116" spans="1:7" ht="14.25" customHeight="1">
      <c r="A1116" s="12">
        <v>2011</v>
      </c>
      <c r="B1116" s="12" t="s">
        <v>31</v>
      </c>
      <c r="C1116" s="12" t="s">
        <v>73</v>
      </c>
      <c r="D1116" s="12" t="s">
        <v>698</v>
      </c>
      <c r="E1116" s="18">
        <v>800000</v>
      </c>
      <c r="F1116" s="29">
        <f t="shared" si="8"/>
        <v>2375</v>
      </c>
      <c r="G1116" s="30">
        <f t="shared" si="9"/>
        <v>0.41799999999999998</v>
      </c>
    </row>
    <row r="1117" spans="1:7" ht="14.25" customHeight="1">
      <c r="A1117" s="12">
        <v>2011</v>
      </c>
      <c r="B1117" s="12" t="s">
        <v>31</v>
      </c>
      <c r="C1117" s="12" t="s">
        <v>73</v>
      </c>
      <c r="D1117" s="12" t="s">
        <v>969</v>
      </c>
      <c r="E1117" s="18">
        <v>425000</v>
      </c>
      <c r="F1117" s="29">
        <f t="shared" si="8"/>
        <v>3717</v>
      </c>
      <c r="G1117" s="30">
        <f t="shared" si="9"/>
        <v>9.6000000000000002E-2</v>
      </c>
    </row>
    <row r="1118" spans="1:7" ht="14.25" customHeight="1">
      <c r="A1118" s="12">
        <v>2011</v>
      </c>
      <c r="B1118" s="12" t="s">
        <v>31</v>
      </c>
      <c r="C1118" s="12" t="s">
        <v>73</v>
      </c>
      <c r="D1118" s="12" t="s">
        <v>361</v>
      </c>
      <c r="E1118" s="18">
        <v>6000000</v>
      </c>
      <c r="F1118" s="29">
        <f t="shared" si="8"/>
        <v>790</v>
      </c>
      <c r="G1118" s="30">
        <f t="shared" si="9"/>
        <v>0.79900000000000004</v>
      </c>
    </row>
    <row r="1119" spans="1:7" ht="14.25" customHeight="1">
      <c r="A1119" s="12">
        <v>2011</v>
      </c>
      <c r="B1119" s="12" t="s">
        <v>31</v>
      </c>
      <c r="C1119" s="12" t="s">
        <v>73</v>
      </c>
      <c r="D1119" s="12" t="s">
        <v>362</v>
      </c>
      <c r="E1119" s="18">
        <v>3650000</v>
      </c>
      <c r="F1119" s="29">
        <f t="shared" si="8"/>
        <v>1263</v>
      </c>
      <c r="G1119" s="30">
        <f t="shared" si="9"/>
        <v>0.69299999999999995</v>
      </c>
    </row>
    <row r="1120" spans="1:7" ht="14.25" customHeight="1">
      <c r="A1120" s="12">
        <v>2011</v>
      </c>
      <c r="B1120" s="12" t="s">
        <v>31</v>
      </c>
      <c r="C1120" s="12" t="s">
        <v>73</v>
      </c>
      <c r="D1120" s="12" t="s">
        <v>365</v>
      </c>
      <c r="E1120" s="18">
        <v>11000000</v>
      </c>
      <c r="F1120" s="29">
        <f t="shared" si="8"/>
        <v>371</v>
      </c>
      <c r="G1120" s="30">
        <f t="shared" si="9"/>
        <v>0.90400000000000003</v>
      </c>
    </row>
    <row r="1121" spans="1:7" ht="14.25" customHeight="1">
      <c r="A1121" s="12">
        <v>2011</v>
      </c>
      <c r="B1121" s="12" t="s">
        <v>31</v>
      </c>
      <c r="C1121" s="12" t="s">
        <v>73</v>
      </c>
      <c r="D1121" s="12" t="s">
        <v>368</v>
      </c>
      <c r="E1121" s="18">
        <v>3700000</v>
      </c>
      <c r="F1121" s="29">
        <f t="shared" si="8"/>
        <v>1253</v>
      </c>
      <c r="G1121" s="30">
        <f t="shared" si="9"/>
        <v>0.69499999999999995</v>
      </c>
    </row>
    <row r="1122" spans="1:7" ht="14.25" customHeight="1">
      <c r="A1122" s="12">
        <v>2011</v>
      </c>
      <c r="B1122" s="12" t="s">
        <v>31</v>
      </c>
      <c r="C1122" s="12" t="s">
        <v>73</v>
      </c>
      <c r="D1122" s="12" t="s">
        <v>369</v>
      </c>
      <c r="E1122" s="18">
        <v>425000</v>
      </c>
      <c r="F1122" s="29">
        <f t="shared" si="8"/>
        <v>3717</v>
      </c>
      <c r="G1122" s="30">
        <f t="shared" si="9"/>
        <v>9.6000000000000002E-2</v>
      </c>
    </row>
    <row r="1123" spans="1:7" ht="14.25" customHeight="1">
      <c r="A1123" s="12">
        <v>2011</v>
      </c>
      <c r="B1123" s="12" t="s">
        <v>31</v>
      </c>
      <c r="C1123" s="12" t="s">
        <v>73</v>
      </c>
      <c r="D1123" s="12" t="s">
        <v>370</v>
      </c>
      <c r="E1123" s="18">
        <v>431000</v>
      </c>
      <c r="F1123" s="29">
        <f t="shared" si="8"/>
        <v>3671</v>
      </c>
      <c r="G1123" s="30">
        <f t="shared" si="9"/>
        <v>0.111</v>
      </c>
    </row>
    <row r="1124" spans="1:7" ht="14.25" customHeight="1">
      <c r="A1124" s="12">
        <v>2011</v>
      </c>
      <c r="B1124" s="12" t="s">
        <v>31</v>
      </c>
      <c r="C1124" s="12" t="s">
        <v>73</v>
      </c>
      <c r="D1124" s="12" t="s">
        <v>970</v>
      </c>
      <c r="E1124" s="18">
        <v>416000</v>
      </c>
      <c r="F1124" s="29">
        <f t="shared" si="8"/>
        <v>3859</v>
      </c>
      <c r="G1124" s="30">
        <f t="shared" si="9"/>
        <v>6.3E-2</v>
      </c>
    </row>
    <row r="1125" spans="1:7" ht="14.25" customHeight="1">
      <c r="A1125" s="12">
        <v>2011</v>
      </c>
      <c r="B1125" s="12" t="s">
        <v>31</v>
      </c>
      <c r="C1125" s="12" t="s">
        <v>73</v>
      </c>
      <c r="D1125" s="12" t="s">
        <v>565</v>
      </c>
      <c r="E1125" s="18">
        <v>7000000</v>
      </c>
      <c r="F1125" s="29">
        <f t="shared" si="8"/>
        <v>681</v>
      </c>
      <c r="G1125" s="30">
        <f t="shared" si="9"/>
        <v>0.82599999999999996</v>
      </c>
    </row>
    <row r="1126" spans="1:7" ht="14.25" customHeight="1">
      <c r="A1126" s="12">
        <v>2011</v>
      </c>
      <c r="B1126" s="12" t="s">
        <v>31</v>
      </c>
      <c r="C1126" s="12" t="s">
        <v>73</v>
      </c>
      <c r="D1126" s="12" t="s">
        <v>373</v>
      </c>
      <c r="E1126" s="18">
        <v>445000</v>
      </c>
      <c r="F1126" s="29">
        <f t="shared" si="8"/>
        <v>3593</v>
      </c>
      <c r="G1126" s="30">
        <f t="shared" si="9"/>
        <v>0.129</v>
      </c>
    </row>
    <row r="1127" spans="1:7" ht="14.25" customHeight="1">
      <c r="A1127" s="12">
        <v>2011</v>
      </c>
      <c r="B1127" s="12" t="s">
        <v>31</v>
      </c>
      <c r="C1127" s="12" t="s">
        <v>73</v>
      </c>
      <c r="D1127" s="12" t="s">
        <v>971</v>
      </c>
      <c r="E1127" s="18">
        <v>414000</v>
      </c>
      <c r="F1127" s="29">
        <f t="shared" si="8"/>
        <v>3910</v>
      </c>
      <c r="G1127" s="30">
        <f t="shared" si="9"/>
        <v>4.1000000000000002E-2</v>
      </c>
    </row>
    <row r="1128" spans="1:7" ht="14.25" customHeight="1">
      <c r="A1128" s="12">
        <v>2011</v>
      </c>
      <c r="B1128" s="12" t="s">
        <v>32</v>
      </c>
      <c r="C1128" s="12" t="s">
        <v>73</v>
      </c>
      <c r="D1128" s="12" t="s">
        <v>972</v>
      </c>
      <c r="E1128" s="18">
        <v>418000</v>
      </c>
      <c r="F1128" s="29">
        <f t="shared" si="8"/>
        <v>3822</v>
      </c>
      <c r="G1128" s="30">
        <f t="shared" si="9"/>
        <v>7.2999999999999995E-2</v>
      </c>
    </row>
    <row r="1129" spans="1:7" ht="14.25" customHeight="1">
      <c r="A1129" s="12">
        <v>2011</v>
      </c>
      <c r="B1129" s="12" t="s">
        <v>32</v>
      </c>
      <c r="C1129" s="12" t="s">
        <v>73</v>
      </c>
      <c r="D1129" s="12" t="s">
        <v>374</v>
      </c>
      <c r="E1129" s="18">
        <v>439500</v>
      </c>
      <c r="F1129" s="29">
        <f t="shared" si="8"/>
        <v>3631</v>
      </c>
      <c r="G1129" s="30">
        <f t="shared" si="9"/>
        <v>0.121</v>
      </c>
    </row>
    <row r="1130" spans="1:7" ht="14.25" customHeight="1">
      <c r="A1130" s="12">
        <v>2011</v>
      </c>
      <c r="B1130" s="12" t="s">
        <v>32</v>
      </c>
      <c r="C1130" s="12" t="s">
        <v>73</v>
      </c>
      <c r="D1130" s="12" t="s">
        <v>291</v>
      </c>
      <c r="E1130" s="18">
        <v>3925000</v>
      </c>
      <c r="F1130" s="29">
        <f t="shared" si="8"/>
        <v>1210</v>
      </c>
      <c r="G1130" s="30">
        <f t="shared" si="9"/>
        <v>0.70699999999999996</v>
      </c>
    </row>
    <row r="1131" spans="1:7" ht="14.25" customHeight="1">
      <c r="A1131" s="12">
        <v>2011</v>
      </c>
      <c r="B1131" s="12" t="s">
        <v>32</v>
      </c>
      <c r="C1131" s="12" t="s">
        <v>73</v>
      </c>
      <c r="D1131" s="12" t="s">
        <v>973</v>
      </c>
      <c r="E1131" s="18">
        <v>423000</v>
      </c>
      <c r="F1131" s="29">
        <f t="shared" si="8"/>
        <v>3752</v>
      </c>
      <c r="G1131" s="30">
        <f t="shared" si="9"/>
        <v>9.0999999999999998E-2</v>
      </c>
    </row>
    <row r="1132" spans="1:7" ht="14.25" customHeight="1">
      <c r="A1132" s="12">
        <v>2011</v>
      </c>
      <c r="B1132" s="12" t="s">
        <v>32</v>
      </c>
      <c r="C1132" s="12" t="s">
        <v>73</v>
      </c>
      <c r="D1132" s="12" t="s">
        <v>378</v>
      </c>
      <c r="E1132" s="18">
        <v>4400000</v>
      </c>
      <c r="F1132" s="29">
        <f t="shared" si="8"/>
        <v>1096</v>
      </c>
      <c r="G1132" s="30">
        <f t="shared" si="9"/>
        <v>0.73399999999999999</v>
      </c>
    </row>
    <row r="1133" spans="1:7" ht="14.25" customHeight="1">
      <c r="A1133" s="12">
        <v>2011</v>
      </c>
      <c r="B1133" s="12" t="s">
        <v>32</v>
      </c>
      <c r="C1133" s="12" t="s">
        <v>73</v>
      </c>
      <c r="D1133" s="12" t="s">
        <v>974</v>
      </c>
      <c r="E1133" s="18">
        <v>421500</v>
      </c>
      <c r="F1133" s="29">
        <f t="shared" si="8"/>
        <v>3768</v>
      </c>
      <c r="G1133" s="30">
        <f t="shared" si="9"/>
        <v>8.7999999999999995E-2</v>
      </c>
    </row>
    <row r="1134" spans="1:7" ht="14.25" customHeight="1">
      <c r="A1134" s="12">
        <v>2011</v>
      </c>
      <c r="B1134" s="12" t="s">
        <v>32</v>
      </c>
      <c r="C1134" s="12" t="s">
        <v>73</v>
      </c>
      <c r="D1134" s="12" t="s">
        <v>975</v>
      </c>
      <c r="E1134" s="18">
        <v>417000</v>
      </c>
      <c r="F1134" s="29">
        <f t="shared" si="8"/>
        <v>3838</v>
      </c>
      <c r="G1134" s="30">
        <f t="shared" si="9"/>
        <v>6.9000000000000006E-2</v>
      </c>
    </row>
    <row r="1135" spans="1:7" ht="14.25" customHeight="1">
      <c r="A1135" s="12">
        <v>2011</v>
      </c>
      <c r="B1135" s="12" t="s">
        <v>32</v>
      </c>
      <c r="C1135" s="12" t="s">
        <v>73</v>
      </c>
      <c r="D1135" s="12" t="s">
        <v>976</v>
      </c>
      <c r="E1135" s="18">
        <v>421000</v>
      </c>
      <c r="F1135" s="29">
        <f t="shared" si="8"/>
        <v>3770</v>
      </c>
      <c r="G1135" s="30">
        <f t="shared" si="9"/>
        <v>8.6999999999999994E-2</v>
      </c>
    </row>
    <row r="1136" spans="1:7" ht="14.25" customHeight="1">
      <c r="A1136" s="12">
        <v>2011</v>
      </c>
      <c r="B1136" s="12" t="s">
        <v>32</v>
      </c>
      <c r="C1136" s="12" t="s">
        <v>73</v>
      </c>
      <c r="D1136" s="12" t="s">
        <v>977</v>
      </c>
      <c r="E1136" s="18">
        <v>900000</v>
      </c>
      <c r="F1136" s="29">
        <f t="shared" si="8"/>
        <v>2282</v>
      </c>
      <c r="G1136" s="30">
        <f t="shared" si="9"/>
        <v>0.44</v>
      </c>
    </row>
    <row r="1137" spans="1:7" ht="14.25" customHeight="1">
      <c r="A1137" s="12">
        <v>2011</v>
      </c>
      <c r="B1137" s="12" t="s">
        <v>32</v>
      </c>
      <c r="C1137" s="12" t="s">
        <v>73</v>
      </c>
      <c r="D1137" s="12" t="s">
        <v>381</v>
      </c>
      <c r="E1137" s="18">
        <v>467000</v>
      </c>
      <c r="F1137" s="29">
        <f t="shared" si="8"/>
        <v>3556</v>
      </c>
      <c r="G1137" s="30">
        <f t="shared" si="9"/>
        <v>0.13900000000000001</v>
      </c>
    </row>
    <row r="1138" spans="1:7" ht="14.25" customHeight="1">
      <c r="A1138" s="12">
        <v>2011</v>
      </c>
      <c r="B1138" s="12" t="s">
        <v>32</v>
      </c>
      <c r="C1138" s="12" t="s">
        <v>73</v>
      </c>
      <c r="D1138" s="12" t="s">
        <v>164</v>
      </c>
      <c r="E1138" s="18">
        <v>3000000</v>
      </c>
      <c r="F1138" s="29">
        <f t="shared" si="8"/>
        <v>1398</v>
      </c>
      <c r="G1138" s="30">
        <f t="shared" si="9"/>
        <v>0.64700000000000002</v>
      </c>
    </row>
    <row r="1139" spans="1:7" ht="14.25" customHeight="1">
      <c r="A1139" s="12">
        <v>2011</v>
      </c>
      <c r="B1139" s="12" t="s">
        <v>32</v>
      </c>
      <c r="C1139" s="12" t="s">
        <v>73</v>
      </c>
      <c r="D1139" s="12" t="s">
        <v>639</v>
      </c>
      <c r="E1139" s="18">
        <v>474000</v>
      </c>
      <c r="F1139" s="29">
        <f t="shared" si="8"/>
        <v>3547</v>
      </c>
      <c r="G1139" s="30">
        <f t="shared" si="9"/>
        <v>0.14199999999999999</v>
      </c>
    </row>
    <row r="1140" spans="1:7" ht="14.25" customHeight="1">
      <c r="A1140" s="12">
        <v>2011</v>
      </c>
      <c r="B1140" s="12" t="s">
        <v>32</v>
      </c>
      <c r="C1140" s="12" t="s">
        <v>73</v>
      </c>
      <c r="D1140" s="12" t="s">
        <v>383</v>
      </c>
      <c r="E1140" s="18">
        <v>424000</v>
      </c>
      <c r="F1140" s="29">
        <f t="shared" si="8"/>
        <v>3739</v>
      </c>
      <c r="G1140" s="30">
        <f t="shared" si="9"/>
        <v>9.4E-2</v>
      </c>
    </row>
    <row r="1141" spans="1:7" ht="14.25" customHeight="1">
      <c r="A1141" s="12">
        <v>2011</v>
      </c>
      <c r="B1141" s="12" t="s">
        <v>32</v>
      </c>
      <c r="C1141" s="12" t="s">
        <v>73</v>
      </c>
      <c r="D1141" s="12" t="s">
        <v>384</v>
      </c>
      <c r="E1141" s="18">
        <v>2300000</v>
      </c>
      <c r="F1141" s="29">
        <f t="shared" si="8"/>
        <v>1623</v>
      </c>
      <c r="G1141" s="30">
        <f t="shared" si="9"/>
        <v>0.60499999999999998</v>
      </c>
    </row>
    <row r="1142" spans="1:7" ht="14.25" customHeight="1">
      <c r="A1142" s="12">
        <v>2011</v>
      </c>
      <c r="B1142" s="12" t="s">
        <v>32</v>
      </c>
      <c r="C1142" s="12" t="s">
        <v>73</v>
      </c>
      <c r="D1142" s="12" t="s">
        <v>385</v>
      </c>
      <c r="E1142" s="18">
        <v>19000000</v>
      </c>
      <c r="F1142" s="29">
        <f t="shared" si="8"/>
        <v>76</v>
      </c>
      <c r="G1142" s="30">
        <f t="shared" si="9"/>
        <v>0.97899999999999998</v>
      </c>
    </row>
    <row r="1143" spans="1:7" ht="14.25" customHeight="1">
      <c r="A1143" s="12">
        <v>2011</v>
      </c>
      <c r="B1143" s="12" t="s">
        <v>32</v>
      </c>
      <c r="C1143" s="12" t="s">
        <v>73</v>
      </c>
      <c r="D1143" s="12" t="s">
        <v>978</v>
      </c>
      <c r="E1143" s="18">
        <v>442000</v>
      </c>
      <c r="F1143" s="29">
        <f t="shared" si="8"/>
        <v>3609</v>
      </c>
      <c r="G1143" s="30">
        <f t="shared" si="9"/>
        <v>0.127</v>
      </c>
    </row>
    <row r="1144" spans="1:7" ht="14.25" customHeight="1">
      <c r="A1144" s="12">
        <v>2011</v>
      </c>
      <c r="B1144" s="12" t="s">
        <v>32</v>
      </c>
      <c r="C1144" s="12" t="s">
        <v>73</v>
      </c>
      <c r="D1144" s="12" t="s">
        <v>387</v>
      </c>
      <c r="E1144" s="18">
        <v>5250000</v>
      </c>
      <c r="F1144" s="29">
        <f t="shared" si="8"/>
        <v>917</v>
      </c>
      <c r="G1144" s="30">
        <f t="shared" si="9"/>
        <v>0.77500000000000002</v>
      </c>
    </row>
    <row r="1145" spans="1:7" ht="14.25" customHeight="1">
      <c r="A1145" s="12">
        <v>2011</v>
      </c>
      <c r="B1145" s="12" t="s">
        <v>32</v>
      </c>
      <c r="C1145" s="12" t="s">
        <v>73</v>
      </c>
      <c r="D1145" s="12" t="s">
        <v>979</v>
      </c>
      <c r="E1145" s="18">
        <v>421000</v>
      </c>
      <c r="F1145" s="29">
        <f t="shared" si="8"/>
        <v>3770</v>
      </c>
      <c r="G1145" s="30">
        <f t="shared" si="9"/>
        <v>8.6999999999999994E-2</v>
      </c>
    </row>
    <row r="1146" spans="1:7" ht="14.25" customHeight="1">
      <c r="A1146" s="12">
        <v>2011</v>
      </c>
      <c r="B1146" s="12" t="s">
        <v>32</v>
      </c>
      <c r="C1146" s="12" t="s">
        <v>73</v>
      </c>
      <c r="D1146" s="12" t="s">
        <v>390</v>
      </c>
      <c r="E1146" s="18">
        <v>900000</v>
      </c>
      <c r="F1146" s="29">
        <f t="shared" si="8"/>
        <v>2282</v>
      </c>
      <c r="G1146" s="30">
        <f t="shared" si="9"/>
        <v>0.44</v>
      </c>
    </row>
    <row r="1147" spans="1:7" ht="14.25" customHeight="1">
      <c r="A1147" s="12">
        <v>2011</v>
      </c>
      <c r="B1147" s="12" t="s">
        <v>32</v>
      </c>
      <c r="C1147" s="12" t="s">
        <v>73</v>
      </c>
      <c r="D1147" s="12" t="s">
        <v>392</v>
      </c>
      <c r="E1147" s="18">
        <v>8000000</v>
      </c>
      <c r="F1147" s="29">
        <f t="shared" si="8"/>
        <v>573</v>
      </c>
      <c r="G1147" s="30">
        <f t="shared" si="9"/>
        <v>0.85399999999999998</v>
      </c>
    </row>
    <row r="1148" spans="1:7" ht="14.25" customHeight="1">
      <c r="A1148" s="12">
        <v>2011</v>
      </c>
      <c r="B1148" s="12" t="s">
        <v>32</v>
      </c>
      <c r="C1148" s="12" t="s">
        <v>73</v>
      </c>
      <c r="D1148" s="12" t="s">
        <v>393</v>
      </c>
      <c r="E1148" s="18">
        <v>437500</v>
      </c>
      <c r="F1148" s="29">
        <f t="shared" si="8"/>
        <v>3637</v>
      </c>
      <c r="G1148" s="30">
        <f t="shared" si="9"/>
        <v>0.11899999999999999</v>
      </c>
    </row>
    <row r="1149" spans="1:7" ht="14.25" customHeight="1">
      <c r="A1149" s="12">
        <v>2011</v>
      </c>
      <c r="B1149" s="12" t="s">
        <v>32</v>
      </c>
      <c r="C1149" s="12" t="s">
        <v>73</v>
      </c>
      <c r="D1149" s="12" t="s">
        <v>396</v>
      </c>
      <c r="E1149" s="18">
        <v>6900000</v>
      </c>
      <c r="F1149" s="29">
        <f t="shared" si="8"/>
        <v>722</v>
      </c>
      <c r="G1149" s="30">
        <f t="shared" si="9"/>
        <v>0.82499999999999996</v>
      </c>
    </row>
    <row r="1150" spans="1:7" ht="14.25" customHeight="1">
      <c r="A1150" s="12">
        <v>2011</v>
      </c>
      <c r="B1150" s="12" t="s">
        <v>32</v>
      </c>
      <c r="C1150" s="12" t="s">
        <v>73</v>
      </c>
      <c r="D1150" s="12" t="s">
        <v>397</v>
      </c>
      <c r="E1150" s="18">
        <v>1000000</v>
      </c>
      <c r="F1150" s="29">
        <f t="shared" si="8"/>
        <v>2160</v>
      </c>
      <c r="G1150" s="30">
        <f t="shared" si="9"/>
        <v>0.45800000000000002</v>
      </c>
    </row>
    <row r="1151" spans="1:7" ht="14.25" customHeight="1">
      <c r="A1151" s="12">
        <v>2011</v>
      </c>
      <c r="B1151" s="12" t="s">
        <v>32</v>
      </c>
      <c r="C1151" s="12" t="s">
        <v>73</v>
      </c>
      <c r="D1151" s="12" t="s">
        <v>980</v>
      </c>
      <c r="E1151" s="18">
        <v>414000</v>
      </c>
      <c r="F1151" s="29">
        <f t="shared" si="8"/>
        <v>3910</v>
      </c>
      <c r="G1151" s="30">
        <f t="shared" si="9"/>
        <v>4.1000000000000002E-2</v>
      </c>
    </row>
    <row r="1152" spans="1:7" ht="14.25" customHeight="1">
      <c r="A1152" s="12">
        <v>2011</v>
      </c>
      <c r="B1152" s="12" t="s">
        <v>32</v>
      </c>
      <c r="C1152" s="12" t="s">
        <v>73</v>
      </c>
      <c r="D1152" s="12" t="s">
        <v>398</v>
      </c>
      <c r="E1152" s="18">
        <v>7500000</v>
      </c>
      <c r="F1152" s="29">
        <f t="shared" si="8"/>
        <v>625</v>
      </c>
      <c r="G1152" s="30">
        <f t="shared" si="9"/>
        <v>0.84299999999999997</v>
      </c>
    </row>
    <row r="1153" spans="1:7" ht="14.25" customHeight="1">
      <c r="A1153" s="12">
        <v>2011</v>
      </c>
      <c r="B1153" s="12" t="s">
        <v>32</v>
      </c>
      <c r="C1153" s="12" t="s">
        <v>73</v>
      </c>
      <c r="D1153" s="12" t="s">
        <v>727</v>
      </c>
      <c r="E1153" s="18">
        <v>725000</v>
      </c>
      <c r="F1153" s="29">
        <f t="shared" si="8"/>
        <v>2457</v>
      </c>
      <c r="G1153" s="30">
        <f t="shared" si="9"/>
        <v>0.40400000000000003</v>
      </c>
    </row>
    <row r="1154" spans="1:7" ht="14.25" customHeight="1">
      <c r="A1154" s="12">
        <v>2011</v>
      </c>
      <c r="B1154" s="12" t="s">
        <v>32</v>
      </c>
      <c r="C1154" s="12" t="s">
        <v>73</v>
      </c>
      <c r="D1154" s="12" t="s">
        <v>981</v>
      </c>
      <c r="E1154" s="18">
        <v>432500</v>
      </c>
      <c r="F1154" s="29">
        <f t="shared" si="8"/>
        <v>3663</v>
      </c>
      <c r="G1154" s="30">
        <f t="shared" si="9"/>
        <v>0.113</v>
      </c>
    </row>
    <row r="1155" spans="1:7" ht="14.25" customHeight="1">
      <c r="A1155" s="12">
        <v>2011</v>
      </c>
      <c r="B1155" s="12" t="s">
        <v>32</v>
      </c>
      <c r="C1155" s="12" t="s">
        <v>73</v>
      </c>
      <c r="D1155" s="12" t="s">
        <v>401</v>
      </c>
      <c r="E1155" s="18">
        <v>424000</v>
      </c>
      <c r="F1155" s="29">
        <f t="shared" si="8"/>
        <v>3739</v>
      </c>
      <c r="G1155" s="30">
        <f t="shared" si="9"/>
        <v>9.4E-2</v>
      </c>
    </row>
    <row r="1156" spans="1:7" ht="14.25" customHeight="1">
      <c r="A1156" s="12">
        <v>2011</v>
      </c>
      <c r="B1156" s="12" t="s">
        <v>32</v>
      </c>
      <c r="C1156" s="12" t="s">
        <v>73</v>
      </c>
      <c r="D1156" s="12" t="s">
        <v>982</v>
      </c>
      <c r="E1156" s="18">
        <v>418000</v>
      </c>
      <c r="F1156" s="29">
        <f t="shared" si="8"/>
        <v>3822</v>
      </c>
      <c r="G1156" s="30">
        <f t="shared" si="9"/>
        <v>7.2999999999999995E-2</v>
      </c>
    </row>
    <row r="1157" spans="1:7" ht="14.25" customHeight="1">
      <c r="A1157" s="12">
        <v>2011</v>
      </c>
      <c r="B1157" s="12" t="s">
        <v>33</v>
      </c>
      <c r="C1157" s="12" t="s">
        <v>127</v>
      </c>
      <c r="D1157" s="12" t="s">
        <v>983</v>
      </c>
      <c r="E1157" s="18">
        <v>414000</v>
      </c>
      <c r="F1157" s="29">
        <f t="shared" si="8"/>
        <v>3910</v>
      </c>
      <c r="G1157" s="30">
        <f t="shared" si="9"/>
        <v>4.1000000000000002E-2</v>
      </c>
    </row>
    <row r="1158" spans="1:7" ht="14.25" customHeight="1">
      <c r="A1158" s="12">
        <v>2011</v>
      </c>
      <c r="B1158" s="12" t="s">
        <v>33</v>
      </c>
      <c r="C1158" s="12" t="s">
        <v>127</v>
      </c>
      <c r="D1158" s="12" t="s">
        <v>403</v>
      </c>
      <c r="E1158" s="18">
        <v>640000</v>
      </c>
      <c r="F1158" s="29">
        <f t="shared" si="8"/>
        <v>2512</v>
      </c>
      <c r="G1158" s="30">
        <f t="shared" si="9"/>
        <v>0.39200000000000002</v>
      </c>
    </row>
    <row r="1159" spans="1:7" ht="14.25" customHeight="1">
      <c r="A1159" s="12">
        <v>2011</v>
      </c>
      <c r="B1159" s="12" t="s">
        <v>33</v>
      </c>
      <c r="C1159" s="12" t="s">
        <v>127</v>
      </c>
      <c r="D1159" s="12" t="s">
        <v>984</v>
      </c>
      <c r="E1159" s="18">
        <v>1000000</v>
      </c>
      <c r="F1159" s="29">
        <f t="shared" si="8"/>
        <v>2160</v>
      </c>
      <c r="G1159" s="30">
        <f t="shared" si="9"/>
        <v>0.45800000000000002</v>
      </c>
    </row>
    <row r="1160" spans="1:7" ht="14.25" customHeight="1">
      <c r="A1160" s="12">
        <v>2011</v>
      </c>
      <c r="B1160" s="12" t="s">
        <v>33</v>
      </c>
      <c r="C1160" s="12" t="s">
        <v>127</v>
      </c>
      <c r="D1160" s="12" t="s">
        <v>407</v>
      </c>
      <c r="E1160" s="18">
        <v>3500000</v>
      </c>
      <c r="F1160" s="29">
        <f t="shared" si="8"/>
        <v>1281</v>
      </c>
      <c r="G1160" s="30">
        <f t="shared" si="9"/>
        <v>0.68300000000000005</v>
      </c>
    </row>
    <row r="1161" spans="1:7" ht="14.25" customHeight="1">
      <c r="A1161" s="12">
        <v>2011</v>
      </c>
      <c r="B1161" s="12" t="s">
        <v>33</v>
      </c>
      <c r="C1161" s="12" t="s">
        <v>127</v>
      </c>
      <c r="D1161" s="12" t="s">
        <v>100</v>
      </c>
      <c r="E1161" s="18">
        <v>1250000</v>
      </c>
      <c r="F1161" s="29">
        <f t="shared" si="8"/>
        <v>2039</v>
      </c>
      <c r="G1161" s="30">
        <f t="shared" si="9"/>
        <v>0.5</v>
      </c>
    </row>
    <row r="1162" spans="1:7" ht="14.25" customHeight="1">
      <c r="A1162" s="12">
        <v>2011</v>
      </c>
      <c r="B1162" s="12" t="s">
        <v>33</v>
      </c>
      <c r="C1162" s="12" t="s">
        <v>127</v>
      </c>
      <c r="D1162" s="12" t="s">
        <v>985</v>
      </c>
      <c r="E1162" s="18">
        <v>2000000</v>
      </c>
      <c r="F1162" s="29">
        <f t="shared" si="8"/>
        <v>1706</v>
      </c>
      <c r="G1162" s="30">
        <f t="shared" si="9"/>
        <v>0.57299999999999995</v>
      </c>
    </row>
    <row r="1163" spans="1:7" ht="14.25" customHeight="1">
      <c r="A1163" s="12">
        <v>2011</v>
      </c>
      <c r="B1163" s="12" t="s">
        <v>33</v>
      </c>
      <c r="C1163" s="12" t="s">
        <v>127</v>
      </c>
      <c r="D1163" s="12" t="s">
        <v>986</v>
      </c>
      <c r="E1163" s="18">
        <v>414000</v>
      </c>
      <c r="F1163" s="29">
        <f t="shared" si="8"/>
        <v>3910</v>
      </c>
      <c r="G1163" s="30">
        <f t="shared" si="9"/>
        <v>4.1000000000000002E-2</v>
      </c>
    </row>
    <row r="1164" spans="1:7" ht="14.25" customHeight="1">
      <c r="A1164" s="12">
        <v>2011</v>
      </c>
      <c r="B1164" s="12" t="s">
        <v>33</v>
      </c>
      <c r="C1164" s="12" t="s">
        <v>127</v>
      </c>
      <c r="D1164" s="12" t="s">
        <v>987</v>
      </c>
      <c r="E1164" s="18">
        <v>1400000</v>
      </c>
      <c r="F1164" s="29">
        <f t="shared" si="8"/>
        <v>1966</v>
      </c>
      <c r="G1164" s="30">
        <f t="shared" si="9"/>
        <v>0.52100000000000002</v>
      </c>
    </row>
    <row r="1165" spans="1:7" ht="14.25" customHeight="1">
      <c r="A1165" s="12">
        <v>2011</v>
      </c>
      <c r="B1165" s="12" t="s">
        <v>33</v>
      </c>
      <c r="C1165" s="12" t="s">
        <v>127</v>
      </c>
      <c r="D1165" s="12" t="s">
        <v>411</v>
      </c>
      <c r="E1165" s="18">
        <v>3200000</v>
      </c>
      <c r="F1165" s="29">
        <f t="shared" si="8"/>
        <v>1359</v>
      </c>
      <c r="G1165" s="30">
        <f t="shared" si="9"/>
        <v>0.66800000000000004</v>
      </c>
    </row>
    <row r="1166" spans="1:7" ht="14.25" customHeight="1">
      <c r="A1166" s="12">
        <v>2011</v>
      </c>
      <c r="B1166" s="12" t="s">
        <v>33</v>
      </c>
      <c r="C1166" s="12" t="s">
        <v>127</v>
      </c>
      <c r="D1166" s="12" t="s">
        <v>988</v>
      </c>
      <c r="E1166" s="18">
        <v>414000</v>
      </c>
      <c r="F1166" s="29">
        <f t="shared" si="8"/>
        <v>3910</v>
      </c>
      <c r="G1166" s="30">
        <f t="shared" si="9"/>
        <v>4.1000000000000002E-2</v>
      </c>
    </row>
    <row r="1167" spans="1:7" ht="14.25" customHeight="1">
      <c r="A1167" s="12">
        <v>2011</v>
      </c>
      <c r="B1167" s="12" t="s">
        <v>33</v>
      </c>
      <c r="C1167" s="12" t="s">
        <v>127</v>
      </c>
      <c r="D1167" s="12" t="s">
        <v>492</v>
      </c>
      <c r="E1167" s="18">
        <v>428000</v>
      </c>
      <c r="F1167" s="29">
        <f t="shared" si="8"/>
        <v>3690</v>
      </c>
      <c r="G1167" s="30">
        <f t="shared" si="9"/>
        <v>0.106</v>
      </c>
    </row>
    <row r="1168" spans="1:7" ht="14.25" customHeight="1">
      <c r="A1168" s="12">
        <v>2011</v>
      </c>
      <c r="B1168" s="12" t="s">
        <v>33</v>
      </c>
      <c r="C1168" s="12" t="s">
        <v>127</v>
      </c>
      <c r="D1168" s="12" t="s">
        <v>301</v>
      </c>
      <c r="E1168" s="18">
        <v>2000000</v>
      </c>
      <c r="F1168" s="29">
        <f t="shared" si="8"/>
        <v>1706</v>
      </c>
      <c r="G1168" s="30">
        <f t="shared" si="9"/>
        <v>0.57299999999999995</v>
      </c>
    </row>
    <row r="1169" spans="1:7" ht="14.25" customHeight="1">
      <c r="A1169" s="12">
        <v>2011</v>
      </c>
      <c r="B1169" s="12" t="s">
        <v>33</v>
      </c>
      <c r="C1169" s="12" t="s">
        <v>127</v>
      </c>
      <c r="D1169" s="12" t="s">
        <v>576</v>
      </c>
      <c r="E1169" s="18">
        <v>2500000</v>
      </c>
      <c r="F1169" s="29">
        <f t="shared" si="8"/>
        <v>1555</v>
      </c>
      <c r="G1169" s="30">
        <f t="shared" si="9"/>
        <v>0.61699999999999999</v>
      </c>
    </row>
    <row r="1170" spans="1:7" ht="14.25" customHeight="1">
      <c r="A1170" s="12">
        <v>2011</v>
      </c>
      <c r="B1170" s="12" t="s">
        <v>33</v>
      </c>
      <c r="C1170" s="12" t="s">
        <v>127</v>
      </c>
      <c r="D1170" s="12" t="s">
        <v>415</v>
      </c>
      <c r="E1170" s="18">
        <v>443000</v>
      </c>
      <c r="F1170" s="29">
        <f t="shared" si="8"/>
        <v>3602</v>
      </c>
      <c r="G1170" s="30">
        <f t="shared" si="9"/>
        <v>0.127</v>
      </c>
    </row>
    <row r="1171" spans="1:7" ht="14.25" customHeight="1">
      <c r="A1171" s="12">
        <v>2011</v>
      </c>
      <c r="B1171" s="12" t="s">
        <v>33</v>
      </c>
      <c r="C1171" s="12" t="s">
        <v>127</v>
      </c>
      <c r="D1171" s="12" t="s">
        <v>416</v>
      </c>
      <c r="E1171" s="18">
        <v>1400000</v>
      </c>
      <c r="F1171" s="29">
        <f t="shared" si="8"/>
        <v>1966</v>
      </c>
      <c r="G1171" s="30">
        <f t="shared" si="9"/>
        <v>0.52100000000000002</v>
      </c>
    </row>
    <row r="1172" spans="1:7" ht="14.25" customHeight="1">
      <c r="A1172" s="12">
        <v>2011</v>
      </c>
      <c r="B1172" s="12" t="s">
        <v>33</v>
      </c>
      <c r="C1172" s="12" t="s">
        <v>127</v>
      </c>
      <c r="D1172" s="12" t="s">
        <v>419</v>
      </c>
      <c r="E1172" s="18">
        <v>1760000</v>
      </c>
      <c r="F1172" s="29">
        <f t="shared" si="8"/>
        <v>1804</v>
      </c>
      <c r="G1172" s="30">
        <f t="shared" si="9"/>
        <v>0.56299999999999994</v>
      </c>
    </row>
    <row r="1173" spans="1:7" ht="14.25" customHeight="1">
      <c r="A1173" s="12">
        <v>2011</v>
      </c>
      <c r="B1173" s="12" t="s">
        <v>33</v>
      </c>
      <c r="C1173" s="12" t="s">
        <v>127</v>
      </c>
      <c r="D1173" s="12" t="s">
        <v>989</v>
      </c>
      <c r="E1173" s="18">
        <v>414500</v>
      </c>
      <c r="F1173" s="29">
        <f t="shared" si="8"/>
        <v>3902</v>
      </c>
      <c r="G1173" s="30">
        <f t="shared" si="9"/>
        <v>5.5E-2</v>
      </c>
    </row>
    <row r="1174" spans="1:7" ht="14.25" customHeight="1">
      <c r="A1174" s="12">
        <v>2011</v>
      </c>
      <c r="B1174" s="12" t="s">
        <v>33</v>
      </c>
      <c r="C1174" s="12" t="s">
        <v>127</v>
      </c>
      <c r="D1174" s="12" t="s">
        <v>990</v>
      </c>
      <c r="E1174" s="18">
        <v>419000</v>
      </c>
      <c r="F1174" s="29">
        <f t="shared" si="8"/>
        <v>3803</v>
      </c>
      <c r="G1174" s="30">
        <f t="shared" si="9"/>
        <v>7.6999999999999999E-2</v>
      </c>
    </row>
    <row r="1175" spans="1:7" ht="14.25" customHeight="1">
      <c r="A1175" s="12">
        <v>2011</v>
      </c>
      <c r="B1175" s="12" t="s">
        <v>33</v>
      </c>
      <c r="C1175" s="12" t="s">
        <v>127</v>
      </c>
      <c r="D1175" s="12" t="s">
        <v>421</v>
      </c>
      <c r="E1175" s="18">
        <v>3750000</v>
      </c>
      <c r="F1175" s="29">
        <f t="shared" si="8"/>
        <v>1232</v>
      </c>
      <c r="G1175" s="30">
        <f t="shared" si="9"/>
        <v>0.69699999999999995</v>
      </c>
    </row>
    <row r="1176" spans="1:7" ht="14.25" customHeight="1">
      <c r="A1176" s="12">
        <v>2011</v>
      </c>
      <c r="B1176" s="12" t="s">
        <v>33</v>
      </c>
      <c r="C1176" s="12" t="s">
        <v>127</v>
      </c>
      <c r="D1176" s="12" t="s">
        <v>991</v>
      </c>
      <c r="E1176" s="18">
        <v>459000</v>
      </c>
      <c r="F1176" s="29">
        <f t="shared" si="8"/>
        <v>3567</v>
      </c>
      <c r="G1176" s="30">
        <f t="shared" si="9"/>
        <v>0.13700000000000001</v>
      </c>
    </row>
    <row r="1177" spans="1:7" ht="14.25" customHeight="1">
      <c r="A1177" s="12">
        <v>2011</v>
      </c>
      <c r="B1177" s="12" t="s">
        <v>33</v>
      </c>
      <c r="C1177" s="12" t="s">
        <v>127</v>
      </c>
      <c r="D1177" s="12" t="s">
        <v>992</v>
      </c>
      <c r="E1177" s="18">
        <v>420500</v>
      </c>
      <c r="F1177" s="29">
        <f t="shared" si="8"/>
        <v>3774</v>
      </c>
      <c r="G1177" s="30">
        <f t="shared" si="9"/>
        <v>8.6999999999999994E-2</v>
      </c>
    </row>
    <row r="1178" spans="1:7" ht="14.25" customHeight="1">
      <c r="A1178" s="12">
        <v>2011</v>
      </c>
      <c r="B1178" s="12" t="s">
        <v>33</v>
      </c>
      <c r="C1178" s="12" t="s">
        <v>127</v>
      </c>
      <c r="D1178" s="12" t="s">
        <v>425</v>
      </c>
      <c r="E1178" s="18">
        <v>660000</v>
      </c>
      <c r="F1178" s="29">
        <f t="shared" si="8"/>
        <v>2497</v>
      </c>
      <c r="G1178" s="30">
        <f t="shared" si="9"/>
        <v>0.39600000000000002</v>
      </c>
    </row>
    <row r="1179" spans="1:7" ht="14.25" customHeight="1">
      <c r="A1179" s="12">
        <v>2011</v>
      </c>
      <c r="B1179" s="12" t="s">
        <v>33</v>
      </c>
      <c r="C1179" s="12" t="s">
        <v>127</v>
      </c>
      <c r="D1179" s="12" t="s">
        <v>427</v>
      </c>
      <c r="E1179" s="18">
        <v>4000000</v>
      </c>
      <c r="F1179" s="29">
        <f t="shared" si="8"/>
        <v>1155</v>
      </c>
      <c r="G1179" s="30">
        <f t="shared" si="9"/>
        <v>0.70799999999999996</v>
      </c>
    </row>
    <row r="1180" spans="1:7" ht="14.25" customHeight="1">
      <c r="A1180" s="12">
        <v>2011</v>
      </c>
      <c r="B1180" s="12" t="s">
        <v>33</v>
      </c>
      <c r="C1180" s="12" t="s">
        <v>127</v>
      </c>
      <c r="D1180" s="12" t="s">
        <v>428</v>
      </c>
      <c r="E1180" s="18">
        <v>1550000</v>
      </c>
      <c r="F1180" s="29">
        <f t="shared" si="8"/>
        <v>1877</v>
      </c>
      <c r="G1180" s="30">
        <f t="shared" si="9"/>
        <v>0.54500000000000004</v>
      </c>
    </row>
    <row r="1181" spans="1:7" ht="14.25" customHeight="1">
      <c r="A1181" s="12">
        <v>2011</v>
      </c>
      <c r="B1181" s="12" t="s">
        <v>33</v>
      </c>
      <c r="C1181" s="12" t="s">
        <v>127</v>
      </c>
      <c r="D1181" s="12" t="s">
        <v>731</v>
      </c>
      <c r="E1181" s="18">
        <v>426000</v>
      </c>
      <c r="F1181" s="29">
        <f t="shared" si="8"/>
        <v>3711</v>
      </c>
      <c r="G1181" s="30">
        <f t="shared" si="9"/>
        <v>0.10100000000000001</v>
      </c>
    </row>
    <row r="1182" spans="1:7" ht="14.25" customHeight="1">
      <c r="A1182" s="12">
        <v>2011</v>
      </c>
      <c r="B1182" s="12" t="s">
        <v>33</v>
      </c>
      <c r="C1182" s="12" t="s">
        <v>127</v>
      </c>
      <c r="D1182" s="12" t="s">
        <v>993</v>
      </c>
      <c r="E1182" s="18">
        <v>850000</v>
      </c>
      <c r="F1182" s="29">
        <f t="shared" si="8"/>
        <v>2330</v>
      </c>
      <c r="G1182" s="30">
        <f t="shared" si="9"/>
        <v>0.42899999999999999</v>
      </c>
    </row>
    <row r="1183" spans="1:7" ht="14.25" customHeight="1">
      <c r="A1183" s="12">
        <v>2011</v>
      </c>
      <c r="B1183" s="12" t="s">
        <v>34</v>
      </c>
      <c r="C1183" s="12" t="s">
        <v>127</v>
      </c>
      <c r="D1183" s="12" t="s">
        <v>429</v>
      </c>
      <c r="E1183" s="18">
        <v>9000000</v>
      </c>
      <c r="F1183" s="29">
        <f t="shared" si="8"/>
        <v>503</v>
      </c>
      <c r="G1183" s="30">
        <f t="shared" si="9"/>
        <v>0.872</v>
      </c>
    </row>
    <row r="1184" spans="1:7" ht="14.25" customHeight="1">
      <c r="A1184" s="12">
        <v>2011</v>
      </c>
      <c r="B1184" s="12" t="s">
        <v>34</v>
      </c>
      <c r="C1184" s="12" t="s">
        <v>127</v>
      </c>
      <c r="D1184" s="12" t="s">
        <v>430</v>
      </c>
      <c r="E1184" s="18">
        <v>3000000</v>
      </c>
      <c r="F1184" s="29">
        <f t="shared" si="8"/>
        <v>1398</v>
      </c>
      <c r="G1184" s="30">
        <f t="shared" si="9"/>
        <v>0.64700000000000002</v>
      </c>
    </row>
    <row r="1185" spans="1:7" ht="14.25" customHeight="1">
      <c r="A1185" s="12">
        <v>2011</v>
      </c>
      <c r="B1185" s="12" t="s">
        <v>34</v>
      </c>
      <c r="C1185" s="12" t="s">
        <v>127</v>
      </c>
      <c r="D1185" s="12" t="s">
        <v>994</v>
      </c>
      <c r="E1185" s="18">
        <v>414000</v>
      </c>
      <c r="F1185" s="29">
        <f t="shared" si="8"/>
        <v>3910</v>
      </c>
      <c r="G1185" s="30">
        <f t="shared" si="9"/>
        <v>4.1000000000000002E-2</v>
      </c>
    </row>
    <row r="1186" spans="1:7" ht="14.25" customHeight="1">
      <c r="A1186" s="12">
        <v>2011</v>
      </c>
      <c r="B1186" s="12" t="s">
        <v>34</v>
      </c>
      <c r="C1186" s="12" t="s">
        <v>127</v>
      </c>
      <c r="D1186" s="12" t="s">
        <v>432</v>
      </c>
      <c r="E1186" s="18">
        <v>423000</v>
      </c>
      <c r="F1186" s="29">
        <f t="shared" si="8"/>
        <v>3752</v>
      </c>
      <c r="G1186" s="30">
        <f t="shared" si="9"/>
        <v>9.0999999999999998E-2</v>
      </c>
    </row>
    <row r="1187" spans="1:7" ht="14.25" customHeight="1">
      <c r="A1187" s="12">
        <v>2011</v>
      </c>
      <c r="B1187" s="12" t="s">
        <v>34</v>
      </c>
      <c r="C1187" s="12" t="s">
        <v>127</v>
      </c>
      <c r="D1187" s="12" t="s">
        <v>408</v>
      </c>
      <c r="E1187" s="18">
        <v>2000000</v>
      </c>
      <c r="F1187" s="29">
        <f t="shared" si="8"/>
        <v>1706</v>
      </c>
      <c r="G1187" s="30">
        <f t="shared" si="9"/>
        <v>0.57299999999999995</v>
      </c>
    </row>
    <row r="1188" spans="1:7" ht="14.25" customHeight="1">
      <c r="A1188" s="12">
        <v>2011</v>
      </c>
      <c r="B1188" s="12" t="s">
        <v>34</v>
      </c>
      <c r="C1188" s="12" t="s">
        <v>127</v>
      </c>
      <c r="D1188" s="12" t="s">
        <v>995</v>
      </c>
      <c r="E1188" s="18">
        <v>414000</v>
      </c>
      <c r="F1188" s="29">
        <f t="shared" si="8"/>
        <v>3910</v>
      </c>
      <c r="G1188" s="30">
        <f t="shared" si="9"/>
        <v>4.1000000000000002E-2</v>
      </c>
    </row>
    <row r="1189" spans="1:7" ht="14.25" customHeight="1">
      <c r="A1189" s="12">
        <v>2011</v>
      </c>
      <c r="B1189" s="12" t="s">
        <v>34</v>
      </c>
      <c r="C1189" s="12" t="s">
        <v>127</v>
      </c>
      <c r="D1189" s="12" t="s">
        <v>996</v>
      </c>
      <c r="E1189" s="18">
        <v>414000</v>
      </c>
      <c r="F1189" s="29">
        <f t="shared" si="8"/>
        <v>3910</v>
      </c>
      <c r="G1189" s="30">
        <f t="shared" si="9"/>
        <v>4.1000000000000002E-2</v>
      </c>
    </row>
    <row r="1190" spans="1:7" ht="14.25" customHeight="1">
      <c r="A1190" s="12">
        <v>2011</v>
      </c>
      <c r="B1190" s="12" t="s">
        <v>34</v>
      </c>
      <c r="C1190" s="12" t="s">
        <v>127</v>
      </c>
      <c r="D1190" s="12" t="s">
        <v>849</v>
      </c>
      <c r="E1190" s="18">
        <v>5000000</v>
      </c>
      <c r="F1190" s="29">
        <f t="shared" si="8"/>
        <v>956</v>
      </c>
      <c r="G1190" s="30">
        <f t="shared" si="9"/>
        <v>0.75600000000000001</v>
      </c>
    </row>
    <row r="1191" spans="1:7" ht="14.25" customHeight="1">
      <c r="A1191" s="12">
        <v>2011</v>
      </c>
      <c r="B1191" s="12" t="s">
        <v>34</v>
      </c>
      <c r="C1191" s="12" t="s">
        <v>127</v>
      </c>
      <c r="D1191" s="12" t="s">
        <v>78</v>
      </c>
      <c r="E1191" s="18">
        <v>12750000</v>
      </c>
      <c r="F1191" s="29">
        <f t="shared" si="8"/>
        <v>287</v>
      </c>
      <c r="G1191" s="30">
        <f t="shared" si="9"/>
        <v>0.93</v>
      </c>
    </row>
    <row r="1192" spans="1:7" ht="14.25" customHeight="1">
      <c r="A1192" s="12">
        <v>2011</v>
      </c>
      <c r="B1192" s="12" t="s">
        <v>34</v>
      </c>
      <c r="C1192" s="12" t="s">
        <v>127</v>
      </c>
      <c r="D1192" s="12" t="s">
        <v>435</v>
      </c>
      <c r="E1192" s="18">
        <v>18500000</v>
      </c>
      <c r="F1192" s="29">
        <f t="shared" si="8"/>
        <v>91</v>
      </c>
      <c r="G1192" s="30">
        <f t="shared" si="9"/>
        <v>0.97699999999999998</v>
      </c>
    </row>
    <row r="1193" spans="1:7" ht="14.25" customHeight="1">
      <c r="A1193" s="12">
        <v>2011</v>
      </c>
      <c r="B1193" s="12" t="s">
        <v>34</v>
      </c>
      <c r="C1193" s="12" t="s">
        <v>127</v>
      </c>
      <c r="D1193" s="12" t="s">
        <v>436</v>
      </c>
      <c r="E1193" s="18">
        <v>3266666</v>
      </c>
      <c r="F1193" s="29">
        <f t="shared" si="8"/>
        <v>1338</v>
      </c>
      <c r="G1193" s="30">
        <f t="shared" si="9"/>
        <v>0.67600000000000005</v>
      </c>
    </row>
    <row r="1194" spans="1:7" ht="14.25" customHeight="1">
      <c r="A1194" s="12">
        <v>2011</v>
      </c>
      <c r="B1194" s="12" t="s">
        <v>34</v>
      </c>
      <c r="C1194" s="12" t="s">
        <v>127</v>
      </c>
      <c r="D1194" s="12" t="s">
        <v>437</v>
      </c>
      <c r="E1194" s="18">
        <v>435000</v>
      </c>
      <c r="F1194" s="29">
        <f t="shared" si="8"/>
        <v>3649</v>
      </c>
      <c r="G1194" s="30">
        <f t="shared" si="9"/>
        <v>0.115</v>
      </c>
    </row>
    <row r="1195" spans="1:7" ht="14.25" customHeight="1">
      <c r="A1195" s="12">
        <v>2011</v>
      </c>
      <c r="B1195" s="12" t="s">
        <v>34</v>
      </c>
      <c r="C1195" s="12" t="s">
        <v>127</v>
      </c>
      <c r="D1195" s="12" t="s">
        <v>438</v>
      </c>
      <c r="E1195" s="18">
        <v>12000000</v>
      </c>
      <c r="F1195" s="29">
        <f t="shared" si="8"/>
        <v>318</v>
      </c>
      <c r="G1195" s="30">
        <f t="shared" si="9"/>
        <v>0.91600000000000004</v>
      </c>
    </row>
    <row r="1196" spans="1:7" ht="14.25" customHeight="1">
      <c r="A1196" s="12">
        <v>2011</v>
      </c>
      <c r="B1196" s="12" t="s">
        <v>34</v>
      </c>
      <c r="C1196" s="12" t="s">
        <v>127</v>
      </c>
      <c r="D1196" s="12" t="s">
        <v>439</v>
      </c>
      <c r="E1196" s="18">
        <v>3300000</v>
      </c>
      <c r="F1196" s="29">
        <f t="shared" si="8"/>
        <v>1329</v>
      </c>
      <c r="G1196" s="30">
        <f t="shared" si="9"/>
        <v>0.67600000000000005</v>
      </c>
    </row>
    <row r="1197" spans="1:7" ht="14.25" customHeight="1">
      <c r="A1197" s="12">
        <v>2011</v>
      </c>
      <c r="B1197" s="12" t="s">
        <v>34</v>
      </c>
      <c r="C1197" s="12" t="s">
        <v>127</v>
      </c>
      <c r="D1197" s="12" t="s">
        <v>997</v>
      </c>
      <c r="E1197" s="18">
        <v>414000</v>
      </c>
      <c r="F1197" s="29">
        <f t="shared" si="8"/>
        <v>3910</v>
      </c>
      <c r="G1197" s="30">
        <f t="shared" si="9"/>
        <v>4.1000000000000002E-2</v>
      </c>
    </row>
    <row r="1198" spans="1:7" ht="14.25" customHeight="1">
      <c r="A1198" s="12">
        <v>2011</v>
      </c>
      <c r="B1198" s="12" t="s">
        <v>34</v>
      </c>
      <c r="C1198" s="12" t="s">
        <v>127</v>
      </c>
      <c r="D1198" s="12" t="s">
        <v>440</v>
      </c>
      <c r="E1198" s="18">
        <v>1700000</v>
      </c>
      <c r="F1198" s="29">
        <f t="shared" si="8"/>
        <v>1838</v>
      </c>
      <c r="G1198" s="30">
        <f t="shared" si="9"/>
        <v>0.55400000000000005</v>
      </c>
    </row>
    <row r="1199" spans="1:7" ht="14.25" customHeight="1">
      <c r="A1199" s="12">
        <v>2011</v>
      </c>
      <c r="B1199" s="12" t="s">
        <v>34</v>
      </c>
      <c r="C1199" s="12" t="s">
        <v>127</v>
      </c>
      <c r="D1199" s="12" t="s">
        <v>442</v>
      </c>
      <c r="E1199" s="18">
        <v>2975000</v>
      </c>
      <c r="F1199" s="29">
        <f t="shared" si="8"/>
        <v>1459</v>
      </c>
      <c r="G1199" s="30">
        <f t="shared" si="9"/>
        <v>0.64600000000000002</v>
      </c>
    </row>
    <row r="1200" spans="1:7" ht="14.25" customHeight="1">
      <c r="A1200" s="12">
        <v>2011</v>
      </c>
      <c r="B1200" s="12" t="s">
        <v>34</v>
      </c>
      <c r="C1200" s="12" t="s">
        <v>127</v>
      </c>
      <c r="D1200" s="12" t="s">
        <v>446</v>
      </c>
      <c r="E1200" s="18">
        <v>414000</v>
      </c>
      <c r="F1200" s="29">
        <f t="shared" si="8"/>
        <v>3910</v>
      </c>
      <c r="G1200" s="30">
        <f t="shared" si="9"/>
        <v>4.1000000000000002E-2</v>
      </c>
    </row>
    <row r="1201" spans="1:7" ht="14.25" customHeight="1">
      <c r="A1201" s="12">
        <v>2011</v>
      </c>
      <c r="B1201" s="12" t="s">
        <v>34</v>
      </c>
      <c r="C1201" s="12" t="s">
        <v>127</v>
      </c>
      <c r="D1201" s="12" t="s">
        <v>447</v>
      </c>
      <c r="E1201" s="18">
        <v>8000000</v>
      </c>
      <c r="F1201" s="29">
        <f t="shared" si="8"/>
        <v>573</v>
      </c>
      <c r="G1201" s="30">
        <f t="shared" si="9"/>
        <v>0.85399999999999998</v>
      </c>
    </row>
    <row r="1202" spans="1:7" ht="14.25" customHeight="1">
      <c r="A1202" s="12">
        <v>2011</v>
      </c>
      <c r="B1202" s="12" t="s">
        <v>34</v>
      </c>
      <c r="C1202" s="12" t="s">
        <v>127</v>
      </c>
      <c r="D1202" s="12" t="s">
        <v>449</v>
      </c>
      <c r="E1202" s="18">
        <v>5500000</v>
      </c>
      <c r="F1202" s="29">
        <f t="shared" si="8"/>
        <v>866</v>
      </c>
      <c r="G1202" s="30">
        <f t="shared" si="9"/>
        <v>0.78100000000000003</v>
      </c>
    </row>
    <row r="1203" spans="1:7" ht="14.25" customHeight="1">
      <c r="A1203" s="12">
        <v>2011</v>
      </c>
      <c r="B1203" s="12" t="s">
        <v>34</v>
      </c>
      <c r="C1203" s="12" t="s">
        <v>127</v>
      </c>
      <c r="D1203" s="12" t="s">
        <v>998</v>
      </c>
      <c r="E1203" s="18">
        <v>414000</v>
      </c>
      <c r="F1203" s="29">
        <f t="shared" si="8"/>
        <v>3910</v>
      </c>
      <c r="G1203" s="30">
        <f t="shared" si="9"/>
        <v>4.1000000000000002E-2</v>
      </c>
    </row>
    <row r="1204" spans="1:7" ht="14.25" customHeight="1">
      <c r="A1204" s="12">
        <v>2011</v>
      </c>
      <c r="B1204" s="12" t="s">
        <v>34</v>
      </c>
      <c r="C1204" s="12" t="s">
        <v>127</v>
      </c>
      <c r="D1204" s="12" t="s">
        <v>450</v>
      </c>
      <c r="E1204" s="18">
        <v>8000000</v>
      </c>
      <c r="F1204" s="29">
        <f t="shared" si="8"/>
        <v>573</v>
      </c>
      <c r="G1204" s="30">
        <f t="shared" si="9"/>
        <v>0.85399999999999998</v>
      </c>
    </row>
    <row r="1205" spans="1:7" ht="14.25" customHeight="1">
      <c r="A1205" s="12">
        <v>2011</v>
      </c>
      <c r="B1205" s="12" t="s">
        <v>34</v>
      </c>
      <c r="C1205" s="12" t="s">
        <v>127</v>
      </c>
      <c r="D1205" s="12" t="s">
        <v>591</v>
      </c>
      <c r="E1205" s="18">
        <v>3800000</v>
      </c>
      <c r="F1205" s="29">
        <f t="shared" si="8"/>
        <v>1224</v>
      </c>
      <c r="G1205" s="30">
        <f t="shared" si="9"/>
        <v>0.70299999999999996</v>
      </c>
    </row>
    <row r="1206" spans="1:7" ht="14.25" customHeight="1">
      <c r="A1206" s="12">
        <v>2011</v>
      </c>
      <c r="B1206" s="12" t="s">
        <v>34</v>
      </c>
      <c r="C1206" s="12" t="s">
        <v>127</v>
      </c>
      <c r="D1206" s="12" t="s">
        <v>999</v>
      </c>
      <c r="E1206" s="18">
        <v>418000</v>
      </c>
      <c r="F1206" s="29">
        <f t="shared" si="8"/>
        <v>3822</v>
      </c>
      <c r="G1206" s="30">
        <f t="shared" si="9"/>
        <v>7.2999999999999995E-2</v>
      </c>
    </row>
    <row r="1207" spans="1:7" ht="14.25" customHeight="1">
      <c r="A1207" s="12">
        <v>2011</v>
      </c>
      <c r="B1207" s="12" t="s">
        <v>34</v>
      </c>
      <c r="C1207" s="12" t="s">
        <v>127</v>
      </c>
      <c r="D1207" s="12" t="s">
        <v>1000</v>
      </c>
      <c r="E1207" s="18">
        <v>414000</v>
      </c>
      <c r="F1207" s="29">
        <f t="shared" si="8"/>
        <v>3910</v>
      </c>
      <c r="G1207" s="30">
        <f t="shared" si="9"/>
        <v>4.1000000000000002E-2</v>
      </c>
    </row>
    <row r="1208" spans="1:7" ht="14.25" customHeight="1">
      <c r="A1208" s="12">
        <v>2011</v>
      </c>
      <c r="B1208" s="12" t="s">
        <v>34</v>
      </c>
      <c r="C1208" s="12" t="s">
        <v>127</v>
      </c>
      <c r="D1208" s="12" t="s">
        <v>1001</v>
      </c>
      <c r="E1208" s="18">
        <v>414000</v>
      </c>
      <c r="F1208" s="29">
        <f t="shared" si="8"/>
        <v>3910</v>
      </c>
      <c r="G1208" s="30">
        <f t="shared" si="9"/>
        <v>4.1000000000000002E-2</v>
      </c>
    </row>
    <row r="1209" spans="1:7" ht="14.25" customHeight="1">
      <c r="A1209" s="12">
        <v>2011</v>
      </c>
      <c r="B1209" s="12" t="s">
        <v>34</v>
      </c>
      <c r="C1209" s="12" t="s">
        <v>127</v>
      </c>
      <c r="D1209" s="12" t="s">
        <v>454</v>
      </c>
      <c r="E1209" s="18">
        <v>7365000</v>
      </c>
      <c r="F1209" s="29">
        <f t="shared" si="8"/>
        <v>653</v>
      </c>
      <c r="G1209" s="30">
        <f t="shared" si="9"/>
        <v>0.84199999999999997</v>
      </c>
    </row>
    <row r="1210" spans="1:7" ht="14.25" customHeight="1">
      <c r="A1210" s="12">
        <v>2011</v>
      </c>
      <c r="B1210" s="12" t="s">
        <v>34</v>
      </c>
      <c r="C1210" s="12" t="s">
        <v>127</v>
      </c>
      <c r="D1210" s="12" t="s">
        <v>874</v>
      </c>
      <c r="E1210" s="18">
        <v>26187500</v>
      </c>
      <c r="F1210" s="29">
        <f t="shared" si="8"/>
        <v>5</v>
      </c>
      <c r="G1210" s="30">
        <f t="shared" si="9"/>
        <v>0.999</v>
      </c>
    </row>
    <row r="1211" spans="1:7" ht="14.25" customHeight="1">
      <c r="A1211" s="12">
        <v>2011</v>
      </c>
      <c r="B1211" s="12" t="s">
        <v>34</v>
      </c>
      <c r="C1211" s="12" t="s">
        <v>127</v>
      </c>
      <c r="D1211" s="12" t="s">
        <v>455</v>
      </c>
      <c r="E1211" s="18">
        <v>775000</v>
      </c>
      <c r="F1211" s="29">
        <f t="shared" si="8"/>
        <v>2407</v>
      </c>
      <c r="G1211" s="30">
        <f t="shared" si="9"/>
        <v>0.41599999999999998</v>
      </c>
    </row>
    <row r="1212" spans="1:7" ht="14.25" customHeight="1">
      <c r="A1212" s="12">
        <v>2011</v>
      </c>
      <c r="B1212" s="12" t="s">
        <v>34</v>
      </c>
      <c r="C1212" s="12" t="s">
        <v>127</v>
      </c>
      <c r="D1212" s="12" t="s">
        <v>456</v>
      </c>
      <c r="E1212" s="18">
        <v>416000</v>
      </c>
      <c r="F1212" s="29">
        <f t="shared" si="8"/>
        <v>3859</v>
      </c>
      <c r="G1212" s="30">
        <f t="shared" si="9"/>
        <v>6.3E-2</v>
      </c>
    </row>
    <row r="1213" spans="1:7" ht="14.25" customHeight="1">
      <c r="A1213" s="12">
        <v>2011</v>
      </c>
      <c r="B1213" s="12" t="s">
        <v>34</v>
      </c>
      <c r="C1213" s="12" t="s">
        <v>127</v>
      </c>
      <c r="D1213" s="12" t="s">
        <v>457</v>
      </c>
      <c r="E1213" s="18">
        <v>420000</v>
      </c>
      <c r="F1213" s="29">
        <f t="shared" si="8"/>
        <v>3776</v>
      </c>
      <c r="G1213" s="30">
        <f t="shared" si="9"/>
        <v>8.1000000000000003E-2</v>
      </c>
    </row>
    <row r="1214" spans="1:7" ht="14.25" customHeight="1">
      <c r="A1214" s="12">
        <v>2011</v>
      </c>
      <c r="B1214" s="12" t="s">
        <v>35</v>
      </c>
      <c r="C1214" s="12" t="s">
        <v>73</v>
      </c>
      <c r="D1214" s="12" t="s">
        <v>567</v>
      </c>
      <c r="E1214" s="18">
        <v>3250000</v>
      </c>
      <c r="F1214" s="29">
        <f t="shared" si="8"/>
        <v>1340</v>
      </c>
      <c r="G1214" s="30">
        <f t="shared" si="9"/>
        <v>0.67100000000000004</v>
      </c>
    </row>
    <row r="1215" spans="1:7" ht="14.25" customHeight="1">
      <c r="A1215" s="12">
        <v>2011</v>
      </c>
      <c r="B1215" s="12" t="s">
        <v>35</v>
      </c>
      <c r="C1215" s="12" t="s">
        <v>73</v>
      </c>
      <c r="D1215" s="12" t="s">
        <v>462</v>
      </c>
      <c r="E1215" s="18">
        <v>6275000</v>
      </c>
      <c r="F1215" s="29">
        <f t="shared" si="8"/>
        <v>779</v>
      </c>
      <c r="G1215" s="30">
        <f t="shared" si="9"/>
        <v>0.81100000000000005</v>
      </c>
    </row>
    <row r="1216" spans="1:7" ht="14.25" customHeight="1">
      <c r="A1216" s="12">
        <v>2011</v>
      </c>
      <c r="B1216" s="12" t="s">
        <v>35</v>
      </c>
      <c r="C1216" s="12" t="s">
        <v>73</v>
      </c>
      <c r="D1216" s="12" t="s">
        <v>463</v>
      </c>
      <c r="E1216" s="18">
        <v>5500000</v>
      </c>
      <c r="F1216" s="29">
        <f t="shared" si="8"/>
        <v>866</v>
      </c>
      <c r="G1216" s="30">
        <f t="shared" si="9"/>
        <v>0.78100000000000003</v>
      </c>
    </row>
    <row r="1217" spans="1:7" ht="14.25" customHeight="1">
      <c r="A1217" s="12">
        <v>2011</v>
      </c>
      <c r="B1217" s="12" t="s">
        <v>35</v>
      </c>
      <c r="C1217" s="12" t="s">
        <v>73</v>
      </c>
      <c r="D1217" s="12" t="s">
        <v>464</v>
      </c>
      <c r="E1217" s="18">
        <v>7000000</v>
      </c>
      <c r="F1217" s="29">
        <f t="shared" si="8"/>
        <v>681</v>
      </c>
      <c r="G1217" s="30">
        <f t="shared" si="9"/>
        <v>0.82599999999999996</v>
      </c>
    </row>
    <row r="1218" spans="1:7" ht="14.25" customHeight="1">
      <c r="A1218" s="12">
        <v>2011</v>
      </c>
      <c r="B1218" s="12" t="s">
        <v>35</v>
      </c>
      <c r="C1218" s="12" t="s">
        <v>73</v>
      </c>
      <c r="D1218" s="12" t="s">
        <v>465</v>
      </c>
      <c r="E1218" s="18">
        <v>2285677</v>
      </c>
      <c r="F1218" s="29">
        <f t="shared" si="8"/>
        <v>1636</v>
      </c>
      <c r="G1218" s="30">
        <f t="shared" si="9"/>
        <v>0.60399999999999998</v>
      </c>
    </row>
    <row r="1219" spans="1:7" ht="14.25" customHeight="1">
      <c r="A1219" s="12">
        <v>2011</v>
      </c>
      <c r="B1219" s="12" t="s">
        <v>35</v>
      </c>
      <c r="C1219" s="12" t="s">
        <v>73</v>
      </c>
      <c r="D1219" s="12" t="s">
        <v>795</v>
      </c>
      <c r="E1219" s="18">
        <v>1200000</v>
      </c>
      <c r="F1219" s="29">
        <f t="shared" si="8"/>
        <v>2069</v>
      </c>
      <c r="G1219" s="30">
        <f t="shared" si="9"/>
        <v>0.49399999999999999</v>
      </c>
    </row>
    <row r="1220" spans="1:7" ht="14.25" customHeight="1">
      <c r="A1220" s="12">
        <v>2011</v>
      </c>
      <c r="B1220" s="12" t="s">
        <v>35</v>
      </c>
      <c r="C1220" s="12" t="s">
        <v>73</v>
      </c>
      <c r="D1220" s="12" t="s">
        <v>1002</v>
      </c>
      <c r="E1220" s="18">
        <v>414000</v>
      </c>
      <c r="F1220" s="29">
        <f t="shared" si="8"/>
        <v>3910</v>
      </c>
      <c r="G1220" s="30">
        <f t="shared" si="9"/>
        <v>4.1000000000000002E-2</v>
      </c>
    </row>
    <row r="1221" spans="1:7" ht="14.25" customHeight="1">
      <c r="A1221" s="12">
        <v>2011</v>
      </c>
      <c r="B1221" s="12" t="s">
        <v>35</v>
      </c>
      <c r="C1221" s="12" t="s">
        <v>73</v>
      </c>
      <c r="D1221" s="12" t="s">
        <v>1003</v>
      </c>
      <c r="E1221" s="18">
        <v>421000</v>
      </c>
      <c r="F1221" s="29">
        <f t="shared" si="8"/>
        <v>3770</v>
      </c>
      <c r="G1221" s="30">
        <f t="shared" si="9"/>
        <v>8.6999999999999994E-2</v>
      </c>
    </row>
    <row r="1222" spans="1:7" ht="14.25" customHeight="1">
      <c r="A1222" s="12">
        <v>2011</v>
      </c>
      <c r="B1222" s="12" t="s">
        <v>35</v>
      </c>
      <c r="C1222" s="12" t="s">
        <v>73</v>
      </c>
      <c r="D1222" s="12" t="s">
        <v>467</v>
      </c>
      <c r="E1222" s="18">
        <v>9500000</v>
      </c>
      <c r="F1222" s="29">
        <f t="shared" si="8"/>
        <v>473</v>
      </c>
      <c r="G1222" s="30">
        <f t="shared" si="9"/>
        <v>0.88100000000000001</v>
      </c>
    </row>
    <row r="1223" spans="1:7" ht="14.25" customHeight="1">
      <c r="A1223" s="12">
        <v>2011</v>
      </c>
      <c r="B1223" s="12" t="s">
        <v>35</v>
      </c>
      <c r="C1223" s="12" t="s">
        <v>73</v>
      </c>
      <c r="D1223" s="12" t="s">
        <v>468</v>
      </c>
      <c r="E1223" s="18">
        <v>13000000</v>
      </c>
      <c r="F1223" s="29">
        <f t="shared" si="8"/>
        <v>260</v>
      </c>
      <c r="G1223" s="30">
        <f t="shared" si="9"/>
        <v>0.93100000000000005</v>
      </c>
    </row>
    <row r="1224" spans="1:7" ht="14.25" customHeight="1">
      <c r="A1224" s="12">
        <v>2011</v>
      </c>
      <c r="B1224" s="12" t="s">
        <v>35</v>
      </c>
      <c r="C1224" s="12" t="s">
        <v>73</v>
      </c>
      <c r="D1224" s="12" t="s">
        <v>689</v>
      </c>
      <c r="E1224" s="18">
        <v>4442023</v>
      </c>
      <c r="F1224" s="29">
        <f t="shared" si="8"/>
        <v>1095</v>
      </c>
      <c r="G1224" s="30">
        <f t="shared" si="9"/>
        <v>0.73499999999999999</v>
      </c>
    </row>
    <row r="1225" spans="1:7" ht="14.25" customHeight="1">
      <c r="A1225" s="12">
        <v>2011</v>
      </c>
      <c r="B1225" s="12" t="s">
        <v>35</v>
      </c>
      <c r="C1225" s="12" t="s">
        <v>73</v>
      </c>
      <c r="D1225" s="12" t="s">
        <v>1004</v>
      </c>
      <c r="E1225" s="18">
        <v>650000</v>
      </c>
      <c r="F1225" s="29">
        <f t="shared" si="8"/>
        <v>2499</v>
      </c>
      <c r="G1225" s="30">
        <f t="shared" si="9"/>
        <v>0.39200000000000002</v>
      </c>
    </row>
    <row r="1226" spans="1:7" ht="14.25" customHeight="1">
      <c r="A1226" s="12">
        <v>2011</v>
      </c>
      <c r="B1226" s="12" t="s">
        <v>35</v>
      </c>
      <c r="C1226" s="12" t="s">
        <v>73</v>
      </c>
      <c r="D1226" s="12" t="s">
        <v>1005</v>
      </c>
      <c r="E1226" s="18">
        <v>425000</v>
      </c>
      <c r="F1226" s="29">
        <f t="shared" si="8"/>
        <v>3717</v>
      </c>
      <c r="G1226" s="30">
        <f t="shared" si="9"/>
        <v>9.6000000000000002E-2</v>
      </c>
    </row>
    <row r="1227" spans="1:7" ht="14.25" customHeight="1">
      <c r="A1227" s="12">
        <v>2011</v>
      </c>
      <c r="B1227" s="12" t="s">
        <v>35</v>
      </c>
      <c r="C1227" s="12" t="s">
        <v>73</v>
      </c>
      <c r="D1227" s="12" t="s">
        <v>523</v>
      </c>
      <c r="E1227" s="18">
        <v>2461499</v>
      </c>
      <c r="F1227" s="29">
        <f t="shared" si="8"/>
        <v>1586</v>
      </c>
      <c r="G1227" s="30">
        <f t="shared" si="9"/>
        <v>0.61599999999999999</v>
      </c>
    </row>
    <row r="1228" spans="1:7" ht="14.25" customHeight="1">
      <c r="A1228" s="12">
        <v>2011</v>
      </c>
      <c r="B1228" s="12" t="s">
        <v>35</v>
      </c>
      <c r="C1228" s="12" t="s">
        <v>73</v>
      </c>
      <c r="D1228" s="12" t="s">
        <v>692</v>
      </c>
      <c r="E1228" s="18">
        <v>675000</v>
      </c>
      <c r="F1228" s="29">
        <f t="shared" si="8"/>
        <v>2494</v>
      </c>
      <c r="G1228" s="30">
        <f t="shared" si="9"/>
        <v>0.39600000000000002</v>
      </c>
    </row>
    <row r="1229" spans="1:7" ht="14.25" customHeight="1">
      <c r="A1229" s="12">
        <v>2011</v>
      </c>
      <c r="B1229" s="12" t="s">
        <v>35</v>
      </c>
      <c r="C1229" s="12" t="s">
        <v>73</v>
      </c>
      <c r="D1229" s="12" t="s">
        <v>770</v>
      </c>
      <c r="E1229" s="18">
        <v>426000</v>
      </c>
      <c r="F1229" s="29">
        <f t="shared" si="8"/>
        <v>3711</v>
      </c>
      <c r="G1229" s="30">
        <f t="shared" si="9"/>
        <v>0.10100000000000001</v>
      </c>
    </row>
    <row r="1230" spans="1:7" ht="14.25" customHeight="1">
      <c r="A1230" s="12">
        <v>2011</v>
      </c>
      <c r="B1230" s="12" t="s">
        <v>35</v>
      </c>
      <c r="C1230" s="12" t="s">
        <v>73</v>
      </c>
      <c r="D1230" s="12" t="s">
        <v>1006</v>
      </c>
      <c r="E1230" s="18">
        <v>416000</v>
      </c>
      <c r="F1230" s="29">
        <f t="shared" si="8"/>
        <v>3859</v>
      </c>
      <c r="G1230" s="30">
        <f t="shared" si="9"/>
        <v>6.3E-2</v>
      </c>
    </row>
    <row r="1231" spans="1:7" ht="14.25" customHeight="1">
      <c r="A1231" s="12">
        <v>2011</v>
      </c>
      <c r="B1231" s="12" t="s">
        <v>35</v>
      </c>
      <c r="C1231" s="12" t="s">
        <v>73</v>
      </c>
      <c r="D1231" s="12" t="s">
        <v>471</v>
      </c>
      <c r="E1231" s="18">
        <v>7100000</v>
      </c>
      <c r="F1231" s="29">
        <f t="shared" si="8"/>
        <v>677</v>
      </c>
      <c r="G1231" s="30">
        <f t="shared" si="9"/>
        <v>0.83599999999999997</v>
      </c>
    </row>
    <row r="1232" spans="1:7" ht="14.25" customHeight="1">
      <c r="A1232" s="12">
        <v>2011</v>
      </c>
      <c r="B1232" s="12" t="s">
        <v>35</v>
      </c>
      <c r="C1232" s="12" t="s">
        <v>73</v>
      </c>
      <c r="D1232" s="12" t="s">
        <v>472</v>
      </c>
      <c r="E1232" s="18">
        <v>500000</v>
      </c>
      <c r="F1232" s="29">
        <f t="shared" si="8"/>
        <v>3014</v>
      </c>
      <c r="G1232" s="30">
        <f t="shared" si="9"/>
        <v>0.252</v>
      </c>
    </row>
    <row r="1233" spans="1:7" ht="14.25" customHeight="1">
      <c r="A1233" s="12">
        <v>2011</v>
      </c>
      <c r="B1233" s="12" t="s">
        <v>35</v>
      </c>
      <c r="C1233" s="12" t="s">
        <v>73</v>
      </c>
      <c r="D1233" s="12" t="s">
        <v>473</v>
      </c>
      <c r="E1233" s="18">
        <v>2725000</v>
      </c>
      <c r="F1233" s="29">
        <f t="shared" si="8"/>
        <v>1517</v>
      </c>
      <c r="G1233" s="30">
        <f t="shared" si="9"/>
        <v>0.63200000000000001</v>
      </c>
    </row>
    <row r="1234" spans="1:7" ht="14.25" customHeight="1">
      <c r="A1234" s="12">
        <v>2011</v>
      </c>
      <c r="B1234" s="12" t="s">
        <v>35</v>
      </c>
      <c r="C1234" s="12" t="s">
        <v>73</v>
      </c>
      <c r="D1234" s="12" t="s">
        <v>474</v>
      </c>
      <c r="E1234" s="18">
        <v>11765724</v>
      </c>
      <c r="F1234" s="29">
        <f t="shared" si="8"/>
        <v>349</v>
      </c>
      <c r="G1234" s="30">
        <f t="shared" si="9"/>
        <v>0.91500000000000004</v>
      </c>
    </row>
    <row r="1235" spans="1:7" ht="14.25" customHeight="1">
      <c r="A1235" s="12">
        <v>2011</v>
      </c>
      <c r="B1235" s="12" t="s">
        <v>35</v>
      </c>
      <c r="C1235" s="12" t="s">
        <v>73</v>
      </c>
      <c r="D1235" s="12" t="s">
        <v>222</v>
      </c>
      <c r="E1235" s="18">
        <v>8166666</v>
      </c>
      <c r="F1235" s="29">
        <f t="shared" si="8"/>
        <v>568</v>
      </c>
      <c r="G1235" s="30">
        <f t="shared" si="9"/>
        <v>0.86199999999999999</v>
      </c>
    </row>
    <row r="1236" spans="1:7" ht="14.25" customHeight="1">
      <c r="A1236" s="12">
        <v>2011</v>
      </c>
      <c r="B1236" s="12" t="s">
        <v>35</v>
      </c>
      <c r="C1236" s="12" t="s">
        <v>73</v>
      </c>
      <c r="D1236" s="12" t="s">
        <v>475</v>
      </c>
      <c r="E1236" s="18">
        <v>4875000</v>
      </c>
      <c r="F1236" s="29">
        <f t="shared" si="8"/>
        <v>1011</v>
      </c>
      <c r="G1236" s="30">
        <f t="shared" si="9"/>
        <v>0.754</v>
      </c>
    </row>
    <row r="1237" spans="1:7" ht="14.25" customHeight="1">
      <c r="A1237" s="12">
        <v>2011</v>
      </c>
      <c r="B1237" s="12" t="s">
        <v>35</v>
      </c>
      <c r="C1237" s="12" t="s">
        <v>73</v>
      </c>
      <c r="D1237" s="12" t="s">
        <v>1007</v>
      </c>
      <c r="E1237" s="18">
        <v>500000</v>
      </c>
      <c r="F1237" s="29">
        <f t="shared" si="8"/>
        <v>3014</v>
      </c>
      <c r="G1237" s="30">
        <f t="shared" si="9"/>
        <v>0.252</v>
      </c>
    </row>
    <row r="1238" spans="1:7" ht="14.25" customHeight="1">
      <c r="A1238" s="12">
        <v>2011</v>
      </c>
      <c r="B1238" s="12" t="s">
        <v>35</v>
      </c>
      <c r="C1238" s="12" t="s">
        <v>73</v>
      </c>
      <c r="D1238" s="12" t="s">
        <v>253</v>
      </c>
      <c r="E1238" s="18">
        <v>500000</v>
      </c>
      <c r="F1238" s="29">
        <f t="shared" si="8"/>
        <v>3014</v>
      </c>
      <c r="G1238" s="30">
        <f t="shared" si="9"/>
        <v>0.252</v>
      </c>
    </row>
    <row r="1239" spans="1:7" ht="14.25" customHeight="1">
      <c r="A1239" s="12">
        <v>2011</v>
      </c>
      <c r="B1239" s="12" t="s">
        <v>35</v>
      </c>
      <c r="C1239" s="12" t="s">
        <v>73</v>
      </c>
      <c r="D1239" s="12" t="s">
        <v>804</v>
      </c>
      <c r="E1239" s="18">
        <v>1000000</v>
      </c>
      <c r="F1239" s="29">
        <f t="shared" si="8"/>
        <v>2160</v>
      </c>
      <c r="G1239" s="30">
        <f t="shared" si="9"/>
        <v>0.45800000000000002</v>
      </c>
    </row>
    <row r="1240" spans="1:7" ht="14.25" customHeight="1">
      <c r="A1240" s="12">
        <v>2011</v>
      </c>
      <c r="B1240" s="12" t="s">
        <v>35</v>
      </c>
      <c r="C1240" s="12" t="s">
        <v>73</v>
      </c>
      <c r="D1240" s="12" t="s">
        <v>479</v>
      </c>
      <c r="E1240" s="18">
        <v>2000000</v>
      </c>
      <c r="F1240" s="29">
        <f t="shared" si="8"/>
        <v>1706</v>
      </c>
      <c r="G1240" s="30">
        <f t="shared" si="9"/>
        <v>0.57299999999999995</v>
      </c>
    </row>
    <row r="1241" spans="1:7" ht="14.25" customHeight="1">
      <c r="A1241" s="12">
        <v>2011</v>
      </c>
      <c r="B1241" s="12" t="s">
        <v>35</v>
      </c>
      <c r="C1241" s="12" t="s">
        <v>73</v>
      </c>
      <c r="D1241" s="12" t="s">
        <v>1008</v>
      </c>
      <c r="E1241" s="18">
        <v>419500</v>
      </c>
      <c r="F1241" s="29">
        <f t="shared" si="8"/>
        <v>3800</v>
      </c>
      <c r="G1241" s="30">
        <f t="shared" si="9"/>
        <v>0.08</v>
      </c>
    </row>
    <row r="1242" spans="1:7" ht="14.25" customHeight="1">
      <c r="A1242" s="12">
        <v>2011</v>
      </c>
      <c r="B1242" s="12" t="s">
        <v>35</v>
      </c>
      <c r="C1242" s="12" t="s">
        <v>73</v>
      </c>
      <c r="D1242" s="12" t="s">
        <v>564</v>
      </c>
      <c r="E1242" s="18">
        <v>1000000</v>
      </c>
      <c r="F1242" s="29">
        <f t="shared" si="8"/>
        <v>2160</v>
      </c>
      <c r="G1242" s="30">
        <f t="shared" si="9"/>
        <v>0.45800000000000002</v>
      </c>
    </row>
    <row r="1243" spans="1:7" ht="14.25" customHeight="1">
      <c r="A1243" s="12">
        <v>2011</v>
      </c>
      <c r="B1243" s="12" t="s">
        <v>35</v>
      </c>
      <c r="C1243" s="12" t="s">
        <v>73</v>
      </c>
      <c r="D1243" s="12" t="s">
        <v>758</v>
      </c>
      <c r="E1243" s="18">
        <v>5295910</v>
      </c>
      <c r="F1243" s="29">
        <f t="shared" si="8"/>
        <v>916</v>
      </c>
      <c r="G1243" s="30">
        <f t="shared" si="9"/>
        <v>0.77800000000000002</v>
      </c>
    </row>
    <row r="1244" spans="1:7" ht="14.25" customHeight="1">
      <c r="A1244" s="12">
        <v>2011</v>
      </c>
      <c r="B1244" s="12" t="s">
        <v>36</v>
      </c>
      <c r="C1244" s="12" t="s">
        <v>73</v>
      </c>
      <c r="D1244" s="12" t="s">
        <v>1009</v>
      </c>
      <c r="E1244" s="18">
        <v>414000</v>
      </c>
      <c r="F1244" s="29">
        <f t="shared" si="8"/>
        <v>3910</v>
      </c>
      <c r="G1244" s="30">
        <f t="shared" si="9"/>
        <v>4.1000000000000002E-2</v>
      </c>
    </row>
    <row r="1245" spans="1:7" ht="14.25" customHeight="1">
      <c r="A1245" s="12">
        <v>2011</v>
      </c>
      <c r="B1245" s="12" t="s">
        <v>36</v>
      </c>
      <c r="C1245" s="12" t="s">
        <v>73</v>
      </c>
      <c r="D1245" s="12" t="s">
        <v>1010</v>
      </c>
      <c r="E1245" s="18">
        <v>442500</v>
      </c>
      <c r="F1245" s="29">
        <f t="shared" si="8"/>
        <v>3607</v>
      </c>
      <c r="G1245" s="30">
        <f t="shared" si="9"/>
        <v>0.127</v>
      </c>
    </row>
    <row r="1246" spans="1:7" ht="14.25" customHeight="1">
      <c r="A1246" s="12">
        <v>2011</v>
      </c>
      <c r="B1246" s="12" t="s">
        <v>36</v>
      </c>
      <c r="C1246" s="12" t="s">
        <v>73</v>
      </c>
      <c r="D1246" s="12" t="s">
        <v>405</v>
      </c>
      <c r="E1246" s="18">
        <v>4300000</v>
      </c>
      <c r="F1246" s="29">
        <f t="shared" si="8"/>
        <v>1105</v>
      </c>
      <c r="G1246" s="30">
        <f t="shared" si="9"/>
        <v>0.73099999999999998</v>
      </c>
    </row>
    <row r="1247" spans="1:7" ht="14.25" customHeight="1">
      <c r="A1247" s="12">
        <v>2011</v>
      </c>
      <c r="B1247" s="12" t="s">
        <v>36</v>
      </c>
      <c r="C1247" s="12" t="s">
        <v>73</v>
      </c>
      <c r="D1247" s="12" t="s">
        <v>1011</v>
      </c>
      <c r="E1247" s="18">
        <v>424000</v>
      </c>
      <c r="F1247" s="29">
        <f t="shared" si="8"/>
        <v>3739</v>
      </c>
      <c r="G1247" s="30">
        <f t="shared" si="9"/>
        <v>9.4E-2</v>
      </c>
    </row>
    <row r="1248" spans="1:7" ht="14.25" customHeight="1">
      <c r="A1248" s="12">
        <v>2011</v>
      </c>
      <c r="B1248" s="12" t="s">
        <v>36</v>
      </c>
      <c r="C1248" s="12" t="s">
        <v>73</v>
      </c>
      <c r="D1248" s="12" t="s">
        <v>485</v>
      </c>
      <c r="E1248" s="18">
        <v>4287500</v>
      </c>
      <c r="F1248" s="29">
        <f t="shared" si="8"/>
        <v>1111</v>
      </c>
      <c r="G1248" s="30">
        <f t="shared" si="9"/>
        <v>0.73099999999999998</v>
      </c>
    </row>
    <row r="1249" spans="1:7" ht="14.25" customHeight="1">
      <c r="A1249" s="12">
        <v>2011</v>
      </c>
      <c r="B1249" s="12" t="s">
        <v>36</v>
      </c>
      <c r="C1249" s="12" t="s">
        <v>73</v>
      </c>
      <c r="D1249" s="12" t="s">
        <v>489</v>
      </c>
      <c r="E1249" s="18">
        <v>1400000</v>
      </c>
      <c r="F1249" s="29">
        <f t="shared" si="8"/>
        <v>1966</v>
      </c>
      <c r="G1249" s="30">
        <f t="shared" si="9"/>
        <v>0.52100000000000002</v>
      </c>
    </row>
    <row r="1250" spans="1:7" ht="14.25" customHeight="1">
      <c r="A1250" s="12">
        <v>2011</v>
      </c>
      <c r="B1250" s="12" t="s">
        <v>36</v>
      </c>
      <c r="C1250" s="12" t="s">
        <v>73</v>
      </c>
      <c r="D1250" s="12" t="s">
        <v>493</v>
      </c>
      <c r="E1250" s="18">
        <v>15500000</v>
      </c>
      <c r="F1250" s="29">
        <f t="shared" si="8"/>
        <v>157</v>
      </c>
      <c r="G1250" s="30">
        <f t="shared" si="9"/>
        <v>0.96099999999999997</v>
      </c>
    </row>
    <row r="1251" spans="1:7" ht="14.25" customHeight="1">
      <c r="A1251" s="12">
        <v>2011</v>
      </c>
      <c r="B1251" s="12" t="s">
        <v>36</v>
      </c>
      <c r="C1251" s="12" t="s">
        <v>73</v>
      </c>
      <c r="D1251" s="12" t="s">
        <v>494</v>
      </c>
      <c r="E1251" s="18">
        <v>3500000</v>
      </c>
      <c r="F1251" s="29">
        <f t="shared" si="8"/>
        <v>1281</v>
      </c>
      <c r="G1251" s="30">
        <f t="shared" si="9"/>
        <v>0.68300000000000005</v>
      </c>
    </row>
    <row r="1252" spans="1:7" ht="14.25" customHeight="1">
      <c r="A1252" s="12">
        <v>2011</v>
      </c>
      <c r="B1252" s="12" t="s">
        <v>36</v>
      </c>
      <c r="C1252" s="12" t="s">
        <v>73</v>
      </c>
      <c r="D1252" s="12" t="s">
        <v>497</v>
      </c>
      <c r="E1252" s="18">
        <v>1500000</v>
      </c>
      <c r="F1252" s="29">
        <f t="shared" si="8"/>
        <v>1886</v>
      </c>
      <c r="G1252" s="30">
        <f t="shared" si="9"/>
        <v>0.52800000000000002</v>
      </c>
    </row>
    <row r="1253" spans="1:7" ht="14.25" customHeight="1">
      <c r="A1253" s="12">
        <v>2011</v>
      </c>
      <c r="B1253" s="12" t="s">
        <v>36</v>
      </c>
      <c r="C1253" s="12" t="s">
        <v>73</v>
      </c>
      <c r="D1253" s="12" t="s">
        <v>577</v>
      </c>
      <c r="E1253" s="18">
        <v>875000</v>
      </c>
      <c r="F1253" s="29">
        <f t="shared" si="8"/>
        <v>2315</v>
      </c>
      <c r="G1253" s="30">
        <f t="shared" si="9"/>
        <v>0.437</v>
      </c>
    </row>
    <row r="1254" spans="1:7" ht="14.25" customHeight="1">
      <c r="A1254" s="12">
        <v>2011</v>
      </c>
      <c r="B1254" s="12" t="s">
        <v>36</v>
      </c>
      <c r="C1254" s="12" t="s">
        <v>73</v>
      </c>
      <c r="D1254" s="12" t="s">
        <v>417</v>
      </c>
      <c r="E1254" s="18">
        <v>13500000</v>
      </c>
      <c r="F1254" s="29">
        <f t="shared" si="8"/>
        <v>242</v>
      </c>
      <c r="G1254" s="30">
        <f t="shared" si="9"/>
        <v>0.93899999999999995</v>
      </c>
    </row>
    <row r="1255" spans="1:7" ht="14.25" customHeight="1">
      <c r="A1255" s="12">
        <v>2011</v>
      </c>
      <c r="B1255" s="12" t="s">
        <v>36</v>
      </c>
      <c r="C1255" s="12" t="s">
        <v>73</v>
      </c>
      <c r="D1255" s="12" t="s">
        <v>498</v>
      </c>
      <c r="E1255" s="18">
        <v>6833333</v>
      </c>
      <c r="F1255" s="29">
        <f t="shared" si="8"/>
        <v>727</v>
      </c>
      <c r="G1255" s="30">
        <f t="shared" si="9"/>
        <v>0.82399999999999995</v>
      </c>
    </row>
    <row r="1256" spans="1:7" ht="14.25" customHeight="1">
      <c r="A1256" s="12">
        <v>2011</v>
      </c>
      <c r="B1256" s="12" t="s">
        <v>36</v>
      </c>
      <c r="C1256" s="12" t="s">
        <v>73</v>
      </c>
      <c r="D1256" s="12" t="s">
        <v>499</v>
      </c>
      <c r="E1256" s="18">
        <v>4250000</v>
      </c>
      <c r="F1256" s="29">
        <f t="shared" si="8"/>
        <v>1115</v>
      </c>
      <c r="G1256" s="30">
        <f t="shared" si="9"/>
        <v>0.72499999999999998</v>
      </c>
    </row>
    <row r="1257" spans="1:7" ht="14.25" customHeight="1">
      <c r="A1257" s="12">
        <v>2011</v>
      </c>
      <c r="B1257" s="12" t="s">
        <v>36</v>
      </c>
      <c r="C1257" s="12" t="s">
        <v>73</v>
      </c>
      <c r="D1257" s="12" t="s">
        <v>1012</v>
      </c>
      <c r="E1257" s="18">
        <v>414000</v>
      </c>
      <c r="F1257" s="29">
        <f t="shared" si="8"/>
        <v>3910</v>
      </c>
      <c r="G1257" s="30">
        <f t="shared" si="9"/>
        <v>4.1000000000000002E-2</v>
      </c>
    </row>
    <row r="1258" spans="1:7" ht="14.25" customHeight="1">
      <c r="A1258" s="12">
        <v>2011</v>
      </c>
      <c r="B1258" s="12" t="s">
        <v>36</v>
      </c>
      <c r="C1258" s="12" t="s">
        <v>73</v>
      </c>
      <c r="D1258" s="12" t="s">
        <v>192</v>
      </c>
      <c r="E1258" s="18">
        <v>800000</v>
      </c>
      <c r="F1258" s="29">
        <f t="shared" si="8"/>
        <v>2375</v>
      </c>
      <c r="G1258" s="30">
        <f t="shared" si="9"/>
        <v>0.41799999999999998</v>
      </c>
    </row>
    <row r="1259" spans="1:7" ht="14.25" customHeight="1">
      <c r="A1259" s="12">
        <v>2011</v>
      </c>
      <c r="B1259" s="12" t="s">
        <v>36</v>
      </c>
      <c r="C1259" s="12" t="s">
        <v>73</v>
      </c>
      <c r="D1259" s="12" t="s">
        <v>502</v>
      </c>
      <c r="E1259" s="18">
        <v>440000</v>
      </c>
      <c r="F1259" s="29">
        <f t="shared" si="8"/>
        <v>3615</v>
      </c>
      <c r="G1259" s="30">
        <f t="shared" si="9"/>
        <v>0.122</v>
      </c>
    </row>
    <row r="1260" spans="1:7" ht="14.25" customHeight="1">
      <c r="A1260" s="12">
        <v>2011</v>
      </c>
      <c r="B1260" s="12" t="s">
        <v>36</v>
      </c>
      <c r="C1260" s="12" t="s">
        <v>73</v>
      </c>
      <c r="D1260" s="12" t="s">
        <v>1013</v>
      </c>
      <c r="E1260" s="18">
        <v>1250000</v>
      </c>
      <c r="F1260" s="29">
        <f t="shared" si="8"/>
        <v>2039</v>
      </c>
      <c r="G1260" s="30">
        <f t="shared" si="9"/>
        <v>0.5</v>
      </c>
    </row>
    <row r="1261" spans="1:7" ht="14.25" customHeight="1">
      <c r="A1261" s="12">
        <v>2011</v>
      </c>
      <c r="B1261" s="12" t="s">
        <v>36</v>
      </c>
      <c r="C1261" s="12" t="s">
        <v>73</v>
      </c>
      <c r="D1261" s="12" t="s">
        <v>1014</v>
      </c>
      <c r="E1261" s="18">
        <v>424000</v>
      </c>
      <c r="F1261" s="29">
        <f t="shared" si="8"/>
        <v>3739</v>
      </c>
      <c r="G1261" s="30">
        <f t="shared" si="9"/>
        <v>9.4E-2</v>
      </c>
    </row>
    <row r="1262" spans="1:7" ht="14.25" customHeight="1">
      <c r="A1262" s="12">
        <v>2011</v>
      </c>
      <c r="B1262" s="12" t="s">
        <v>36</v>
      </c>
      <c r="C1262" s="12" t="s">
        <v>73</v>
      </c>
      <c r="D1262" s="12" t="s">
        <v>860</v>
      </c>
      <c r="E1262" s="18">
        <v>3950000</v>
      </c>
      <c r="F1262" s="29">
        <f t="shared" si="8"/>
        <v>1208</v>
      </c>
      <c r="G1262" s="30">
        <f t="shared" si="9"/>
        <v>0.70699999999999996</v>
      </c>
    </row>
    <row r="1263" spans="1:7" ht="14.25" customHeight="1">
      <c r="A1263" s="12">
        <v>2011</v>
      </c>
      <c r="B1263" s="12" t="s">
        <v>36</v>
      </c>
      <c r="C1263" s="12" t="s">
        <v>73</v>
      </c>
      <c r="D1263" s="12" t="s">
        <v>503</v>
      </c>
      <c r="E1263" s="18">
        <v>478000</v>
      </c>
      <c r="F1263" s="29">
        <f t="shared" si="8"/>
        <v>3543</v>
      </c>
      <c r="G1263" s="30">
        <f t="shared" si="9"/>
        <v>0.14199999999999999</v>
      </c>
    </row>
    <row r="1264" spans="1:7" ht="14.25" customHeight="1">
      <c r="A1264" s="12">
        <v>2011</v>
      </c>
      <c r="B1264" s="12" t="s">
        <v>36</v>
      </c>
      <c r="C1264" s="12" t="s">
        <v>73</v>
      </c>
      <c r="D1264" s="12" t="s">
        <v>553</v>
      </c>
      <c r="E1264" s="18">
        <v>900000</v>
      </c>
      <c r="F1264" s="29">
        <f t="shared" si="8"/>
        <v>2282</v>
      </c>
      <c r="G1264" s="30">
        <f t="shared" si="9"/>
        <v>0.44</v>
      </c>
    </row>
    <row r="1265" spans="1:7" ht="14.25" customHeight="1">
      <c r="A1265" s="12">
        <v>2011</v>
      </c>
      <c r="B1265" s="12" t="s">
        <v>36</v>
      </c>
      <c r="C1265" s="12" t="s">
        <v>73</v>
      </c>
      <c r="D1265" s="12" t="s">
        <v>894</v>
      </c>
      <c r="E1265" s="18">
        <v>471500</v>
      </c>
      <c r="F1265" s="29">
        <f t="shared" si="8"/>
        <v>3548</v>
      </c>
      <c r="G1265" s="30">
        <f t="shared" si="9"/>
        <v>0.14099999999999999</v>
      </c>
    </row>
    <row r="1266" spans="1:7" ht="14.25" customHeight="1">
      <c r="A1266" s="12">
        <v>2011</v>
      </c>
      <c r="B1266" s="12" t="s">
        <v>36</v>
      </c>
      <c r="C1266" s="12" t="s">
        <v>73</v>
      </c>
      <c r="D1266" s="12" t="s">
        <v>504</v>
      </c>
      <c r="E1266" s="18">
        <v>441500</v>
      </c>
      <c r="F1266" s="29">
        <f t="shared" si="8"/>
        <v>3610</v>
      </c>
      <c r="G1266" s="30">
        <f t="shared" si="9"/>
        <v>0.126</v>
      </c>
    </row>
    <row r="1267" spans="1:7" ht="14.25" customHeight="1">
      <c r="A1267" s="12">
        <v>2011</v>
      </c>
      <c r="B1267" s="12" t="s">
        <v>36</v>
      </c>
      <c r="C1267" s="12" t="s">
        <v>73</v>
      </c>
      <c r="D1267" s="12" t="s">
        <v>896</v>
      </c>
      <c r="E1267" s="18">
        <v>775000</v>
      </c>
      <c r="F1267" s="29">
        <f t="shared" si="8"/>
        <v>2407</v>
      </c>
      <c r="G1267" s="30">
        <f t="shared" si="9"/>
        <v>0.41599999999999998</v>
      </c>
    </row>
    <row r="1268" spans="1:7" ht="14.25" customHeight="1">
      <c r="A1268" s="12">
        <v>2011</v>
      </c>
      <c r="B1268" s="12" t="s">
        <v>36</v>
      </c>
      <c r="C1268" s="12" t="s">
        <v>73</v>
      </c>
      <c r="D1268" s="12" t="s">
        <v>505</v>
      </c>
      <c r="E1268" s="18">
        <v>1200000</v>
      </c>
      <c r="F1268" s="29">
        <f t="shared" si="8"/>
        <v>2069</v>
      </c>
      <c r="G1268" s="30">
        <f t="shared" si="9"/>
        <v>0.49399999999999999</v>
      </c>
    </row>
    <row r="1269" spans="1:7" ht="14.25" customHeight="1">
      <c r="A1269" s="12">
        <v>2011</v>
      </c>
      <c r="B1269" s="12" t="s">
        <v>36</v>
      </c>
      <c r="C1269" s="12" t="s">
        <v>73</v>
      </c>
      <c r="D1269" s="12" t="s">
        <v>1015</v>
      </c>
      <c r="E1269" s="18">
        <v>550000</v>
      </c>
      <c r="F1269" s="29">
        <f t="shared" si="8"/>
        <v>2564</v>
      </c>
      <c r="G1269" s="30">
        <f t="shared" si="9"/>
        <v>0.376</v>
      </c>
    </row>
    <row r="1270" spans="1:7" ht="14.25" customHeight="1">
      <c r="A1270" s="12">
        <v>2011</v>
      </c>
      <c r="B1270" s="12" t="s">
        <v>36</v>
      </c>
      <c r="C1270" s="12" t="s">
        <v>73</v>
      </c>
      <c r="D1270" s="12" t="s">
        <v>124</v>
      </c>
      <c r="E1270" s="18">
        <v>1750000</v>
      </c>
      <c r="F1270" s="29">
        <f t="shared" si="8"/>
        <v>1807</v>
      </c>
      <c r="G1270" s="30">
        <f t="shared" si="9"/>
        <v>0.55600000000000005</v>
      </c>
    </row>
    <row r="1271" spans="1:7" ht="14.25" customHeight="1">
      <c r="A1271" s="12">
        <v>2011</v>
      </c>
      <c r="B1271" s="12" t="s">
        <v>36</v>
      </c>
      <c r="C1271" s="12" t="s">
        <v>73</v>
      </c>
      <c r="D1271" s="12" t="s">
        <v>507</v>
      </c>
      <c r="E1271" s="18">
        <v>427000</v>
      </c>
      <c r="F1271" s="29">
        <f t="shared" si="8"/>
        <v>3703</v>
      </c>
      <c r="G1271" s="30">
        <f t="shared" si="9"/>
        <v>0.10299999999999999</v>
      </c>
    </row>
    <row r="1272" spans="1:7" ht="14.25" customHeight="1">
      <c r="A1272" s="12">
        <v>2011</v>
      </c>
      <c r="B1272" s="12" t="s">
        <v>36</v>
      </c>
      <c r="C1272" s="12" t="s">
        <v>73</v>
      </c>
      <c r="D1272" s="12" t="s">
        <v>511</v>
      </c>
      <c r="E1272" s="18">
        <v>4500000</v>
      </c>
      <c r="F1272" s="29">
        <f t="shared" si="8"/>
        <v>1060</v>
      </c>
      <c r="G1272" s="30">
        <f t="shared" si="9"/>
        <v>0.73599999999999999</v>
      </c>
    </row>
    <row r="1273" spans="1:7" ht="14.25" customHeight="1">
      <c r="A1273" s="12">
        <v>2011</v>
      </c>
      <c r="B1273" s="12" t="s">
        <v>36</v>
      </c>
      <c r="C1273" s="12" t="s">
        <v>73</v>
      </c>
      <c r="D1273" s="12" t="s">
        <v>512</v>
      </c>
      <c r="E1273" s="18">
        <v>9500000</v>
      </c>
      <c r="F1273" s="29">
        <f t="shared" si="8"/>
        <v>473</v>
      </c>
      <c r="G1273" s="30">
        <f t="shared" si="9"/>
        <v>0.88100000000000001</v>
      </c>
    </row>
    <row r="1274" spans="1:7" ht="14.25" customHeight="1">
      <c r="A1274" s="12">
        <v>2011</v>
      </c>
      <c r="B1274" s="12" t="s">
        <v>37</v>
      </c>
      <c r="C1274" s="12" t="s">
        <v>127</v>
      </c>
      <c r="D1274" s="12" t="s">
        <v>514</v>
      </c>
      <c r="E1274" s="18">
        <v>5000000</v>
      </c>
      <c r="F1274" s="29">
        <f t="shared" si="8"/>
        <v>956</v>
      </c>
      <c r="G1274" s="30">
        <f t="shared" si="9"/>
        <v>0.75600000000000001</v>
      </c>
    </row>
    <row r="1275" spans="1:7" ht="14.25" customHeight="1">
      <c r="A1275" s="12">
        <v>2011</v>
      </c>
      <c r="B1275" s="12" t="s">
        <v>37</v>
      </c>
      <c r="C1275" s="12" t="s">
        <v>127</v>
      </c>
      <c r="D1275" s="12" t="s">
        <v>515</v>
      </c>
      <c r="E1275" s="18">
        <v>3000000</v>
      </c>
      <c r="F1275" s="29">
        <f t="shared" si="8"/>
        <v>1398</v>
      </c>
      <c r="G1275" s="30">
        <f t="shared" si="9"/>
        <v>0.64700000000000002</v>
      </c>
    </row>
    <row r="1276" spans="1:7" ht="14.25" customHeight="1">
      <c r="A1276" s="12">
        <v>2011</v>
      </c>
      <c r="B1276" s="12" t="s">
        <v>37</v>
      </c>
      <c r="C1276" s="12" t="s">
        <v>127</v>
      </c>
      <c r="D1276" s="12" t="s">
        <v>517</v>
      </c>
      <c r="E1276" s="18">
        <v>429000</v>
      </c>
      <c r="F1276" s="29">
        <f t="shared" si="8"/>
        <v>3684</v>
      </c>
      <c r="G1276" s="30">
        <f t="shared" si="9"/>
        <v>0.108</v>
      </c>
    </row>
    <row r="1277" spans="1:7" ht="14.25" customHeight="1">
      <c r="A1277" s="12">
        <v>2011</v>
      </c>
      <c r="B1277" s="12" t="s">
        <v>37</v>
      </c>
      <c r="C1277" s="12" t="s">
        <v>127</v>
      </c>
      <c r="D1277" s="12" t="s">
        <v>879</v>
      </c>
      <c r="E1277" s="18">
        <v>7150000</v>
      </c>
      <c r="F1277" s="29">
        <f t="shared" ref="F1277:F1531" si="10">RANK(E1277,$E$2:$E$4135)</f>
        <v>674</v>
      </c>
      <c r="G1277" s="30">
        <f t="shared" ref="G1277:G1531" si="11">PERCENTRANK($E$2:$E$4135,E1277)</f>
        <v>0.83599999999999997</v>
      </c>
    </row>
    <row r="1278" spans="1:7" ht="14.25" customHeight="1">
      <c r="A1278" s="12">
        <v>2011</v>
      </c>
      <c r="B1278" s="12" t="s">
        <v>37</v>
      </c>
      <c r="C1278" s="12" t="s">
        <v>127</v>
      </c>
      <c r="D1278" s="12" t="s">
        <v>518</v>
      </c>
      <c r="E1278" s="18">
        <v>865000</v>
      </c>
      <c r="F1278" s="29">
        <f t="shared" si="10"/>
        <v>2328</v>
      </c>
      <c r="G1278" s="30">
        <f t="shared" si="11"/>
        <v>0.436</v>
      </c>
    </row>
    <row r="1279" spans="1:7" ht="14.25" customHeight="1">
      <c r="A1279" s="12">
        <v>2011</v>
      </c>
      <c r="B1279" s="12" t="s">
        <v>37</v>
      </c>
      <c r="C1279" s="12" t="s">
        <v>127</v>
      </c>
      <c r="D1279" s="12" t="s">
        <v>521</v>
      </c>
      <c r="E1279" s="18">
        <v>10500000</v>
      </c>
      <c r="F1279" s="29">
        <f t="shared" si="10"/>
        <v>401</v>
      </c>
      <c r="G1279" s="30">
        <f t="shared" si="11"/>
        <v>0.9</v>
      </c>
    </row>
    <row r="1280" spans="1:7" ht="14.25" customHeight="1">
      <c r="A1280" s="12">
        <v>2011</v>
      </c>
      <c r="B1280" s="12" t="s">
        <v>37</v>
      </c>
      <c r="C1280" s="12" t="s">
        <v>127</v>
      </c>
      <c r="D1280" s="12" t="s">
        <v>522</v>
      </c>
      <c r="E1280" s="18">
        <v>462500</v>
      </c>
      <c r="F1280" s="29">
        <f t="shared" si="10"/>
        <v>3560</v>
      </c>
      <c r="G1280" s="30">
        <f t="shared" si="11"/>
        <v>0.13800000000000001</v>
      </c>
    </row>
    <row r="1281" spans="1:7" ht="14.25" customHeight="1">
      <c r="A1281" s="12">
        <v>2011</v>
      </c>
      <c r="B1281" s="12" t="s">
        <v>37</v>
      </c>
      <c r="C1281" s="12" t="s">
        <v>127</v>
      </c>
      <c r="D1281" s="12" t="s">
        <v>420</v>
      </c>
      <c r="E1281" s="18">
        <v>429000</v>
      </c>
      <c r="F1281" s="29">
        <f t="shared" si="10"/>
        <v>3684</v>
      </c>
      <c r="G1281" s="30">
        <f t="shared" si="11"/>
        <v>0.108</v>
      </c>
    </row>
    <row r="1282" spans="1:7" ht="14.25" customHeight="1">
      <c r="A1282" s="12">
        <v>2011</v>
      </c>
      <c r="B1282" s="12" t="s">
        <v>37</v>
      </c>
      <c r="C1282" s="12" t="s">
        <v>127</v>
      </c>
      <c r="D1282" s="12" t="s">
        <v>527</v>
      </c>
      <c r="E1282" s="18">
        <v>5250000</v>
      </c>
      <c r="F1282" s="29">
        <f t="shared" si="10"/>
        <v>917</v>
      </c>
      <c r="G1282" s="30">
        <f t="shared" si="11"/>
        <v>0.77500000000000002</v>
      </c>
    </row>
    <row r="1283" spans="1:7" ht="14.25" customHeight="1">
      <c r="A1283" s="12">
        <v>2011</v>
      </c>
      <c r="B1283" s="12" t="s">
        <v>37</v>
      </c>
      <c r="C1283" s="12" t="s">
        <v>127</v>
      </c>
      <c r="D1283" s="12" t="s">
        <v>528</v>
      </c>
      <c r="E1283" s="18">
        <v>4300000</v>
      </c>
      <c r="F1283" s="29">
        <f t="shared" si="10"/>
        <v>1105</v>
      </c>
      <c r="G1283" s="30">
        <f t="shared" si="11"/>
        <v>0.73099999999999998</v>
      </c>
    </row>
    <row r="1284" spans="1:7" ht="14.25" customHeight="1">
      <c r="A1284" s="12">
        <v>2011</v>
      </c>
      <c r="B1284" s="12" t="s">
        <v>37</v>
      </c>
      <c r="C1284" s="12" t="s">
        <v>127</v>
      </c>
      <c r="D1284" s="12" t="s">
        <v>1016</v>
      </c>
      <c r="E1284" s="18">
        <v>419000</v>
      </c>
      <c r="F1284" s="29">
        <f t="shared" si="10"/>
        <v>3803</v>
      </c>
      <c r="G1284" s="30">
        <f t="shared" si="11"/>
        <v>7.6999999999999999E-2</v>
      </c>
    </row>
    <row r="1285" spans="1:7" ht="14.25" customHeight="1">
      <c r="A1285" s="12">
        <v>2011</v>
      </c>
      <c r="B1285" s="12" t="s">
        <v>37</v>
      </c>
      <c r="C1285" s="12" t="s">
        <v>127</v>
      </c>
      <c r="D1285" s="12" t="s">
        <v>529</v>
      </c>
      <c r="E1285" s="18">
        <v>23000000</v>
      </c>
      <c r="F1285" s="29">
        <f t="shared" si="10"/>
        <v>21</v>
      </c>
      <c r="G1285" s="30">
        <f t="shared" si="11"/>
        <v>0.99299999999999999</v>
      </c>
    </row>
    <row r="1286" spans="1:7" ht="14.25" customHeight="1">
      <c r="A1286" s="12">
        <v>2011</v>
      </c>
      <c r="B1286" s="12" t="s">
        <v>37</v>
      </c>
      <c r="C1286" s="12" t="s">
        <v>127</v>
      </c>
      <c r="D1286" s="12" t="s">
        <v>530</v>
      </c>
      <c r="E1286" s="18">
        <v>445000</v>
      </c>
      <c r="F1286" s="29">
        <f t="shared" si="10"/>
        <v>3593</v>
      </c>
      <c r="G1286" s="30">
        <f t="shared" si="11"/>
        <v>0.129</v>
      </c>
    </row>
    <row r="1287" spans="1:7" ht="14.25" customHeight="1">
      <c r="A1287" s="12">
        <v>2011</v>
      </c>
      <c r="B1287" s="12" t="s">
        <v>37</v>
      </c>
      <c r="C1287" s="12" t="s">
        <v>127</v>
      </c>
      <c r="D1287" s="12" t="s">
        <v>532</v>
      </c>
      <c r="E1287" s="18">
        <v>15000000</v>
      </c>
      <c r="F1287" s="29">
        <f t="shared" si="10"/>
        <v>171</v>
      </c>
      <c r="G1287" s="30">
        <f t="shared" si="11"/>
        <v>0.95299999999999996</v>
      </c>
    </row>
    <row r="1288" spans="1:7" ht="14.25" customHeight="1">
      <c r="A1288" s="12">
        <v>2011</v>
      </c>
      <c r="B1288" s="12" t="s">
        <v>37</v>
      </c>
      <c r="C1288" s="12" t="s">
        <v>127</v>
      </c>
      <c r="D1288" s="12" t="s">
        <v>533</v>
      </c>
      <c r="E1288" s="18">
        <v>11250000</v>
      </c>
      <c r="F1288" s="29">
        <f t="shared" si="10"/>
        <v>365</v>
      </c>
      <c r="G1288" s="30">
        <f t="shared" si="11"/>
        <v>0.91100000000000003</v>
      </c>
    </row>
    <row r="1289" spans="1:7" ht="14.25" customHeight="1">
      <c r="A1289" s="12">
        <v>2011</v>
      </c>
      <c r="B1289" s="12" t="s">
        <v>37</v>
      </c>
      <c r="C1289" s="12" t="s">
        <v>127</v>
      </c>
      <c r="D1289" s="12" t="s">
        <v>1017</v>
      </c>
      <c r="E1289" s="18">
        <v>3000000</v>
      </c>
      <c r="F1289" s="29">
        <f t="shared" si="10"/>
        <v>1398</v>
      </c>
      <c r="G1289" s="30">
        <f t="shared" si="11"/>
        <v>0.64700000000000002</v>
      </c>
    </row>
    <row r="1290" spans="1:7" ht="14.25" customHeight="1">
      <c r="A1290" s="12">
        <v>2011</v>
      </c>
      <c r="B1290" s="12" t="s">
        <v>37</v>
      </c>
      <c r="C1290" s="12" t="s">
        <v>127</v>
      </c>
      <c r="D1290" s="12" t="s">
        <v>535</v>
      </c>
      <c r="E1290" s="18">
        <v>8000000</v>
      </c>
      <c r="F1290" s="29">
        <f t="shared" si="10"/>
        <v>573</v>
      </c>
      <c r="G1290" s="30">
        <f t="shared" si="11"/>
        <v>0.85399999999999998</v>
      </c>
    </row>
    <row r="1291" spans="1:7" ht="14.25" customHeight="1">
      <c r="A1291" s="12">
        <v>2011</v>
      </c>
      <c r="B1291" s="12" t="s">
        <v>37</v>
      </c>
      <c r="C1291" s="12" t="s">
        <v>127</v>
      </c>
      <c r="D1291" s="12" t="s">
        <v>1018</v>
      </c>
      <c r="E1291" s="18">
        <v>700000</v>
      </c>
      <c r="F1291" s="29">
        <f t="shared" si="10"/>
        <v>2466</v>
      </c>
      <c r="G1291" s="30">
        <f t="shared" si="11"/>
        <v>0.39700000000000002</v>
      </c>
    </row>
    <row r="1292" spans="1:7" ht="14.25" customHeight="1">
      <c r="A1292" s="12">
        <v>2011</v>
      </c>
      <c r="B1292" s="12" t="s">
        <v>37</v>
      </c>
      <c r="C1292" s="12" t="s">
        <v>127</v>
      </c>
      <c r="D1292" s="12" t="s">
        <v>1019</v>
      </c>
      <c r="E1292" s="18">
        <v>600000</v>
      </c>
      <c r="F1292" s="29">
        <f t="shared" si="10"/>
        <v>2524</v>
      </c>
      <c r="G1292" s="30">
        <f t="shared" si="11"/>
        <v>0.38500000000000001</v>
      </c>
    </row>
    <row r="1293" spans="1:7" ht="14.25" customHeight="1">
      <c r="A1293" s="12">
        <v>2011</v>
      </c>
      <c r="B1293" s="12" t="s">
        <v>37</v>
      </c>
      <c r="C1293" s="12" t="s">
        <v>127</v>
      </c>
      <c r="D1293" s="12" t="s">
        <v>538</v>
      </c>
      <c r="E1293" s="18">
        <v>2700000</v>
      </c>
      <c r="F1293" s="29">
        <f t="shared" si="10"/>
        <v>1520</v>
      </c>
      <c r="G1293" s="30">
        <f t="shared" si="11"/>
        <v>0.63</v>
      </c>
    </row>
    <row r="1294" spans="1:7" ht="14.25" customHeight="1">
      <c r="A1294" s="12">
        <v>2011</v>
      </c>
      <c r="B1294" s="12" t="s">
        <v>37</v>
      </c>
      <c r="C1294" s="12" t="s">
        <v>127</v>
      </c>
      <c r="D1294" s="12" t="s">
        <v>539</v>
      </c>
      <c r="E1294" s="18">
        <v>1000000</v>
      </c>
      <c r="F1294" s="29">
        <f t="shared" si="10"/>
        <v>2160</v>
      </c>
      <c r="G1294" s="30">
        <f t="shared" si="11"/>
        <v>0.45800000000000002</v>
      </c>
    </row>
    <row r="1295" spans="1:7" ht="14.25" customHeight="1">
      <c r="A1295" s="12">
        <v>2011</v>
      </c>
      <c r="B1295" s="12" t="s">
        <v>37</v>
      </c>
      <c r="C1295" s="12" t="s">
        <v>127</v>
      </c>
      <c r="D1295" s="12" t="s">
        <v>540</v>
      </c>
      <c r="E1295" s="18">
        <v>3000000</v>
      </c>
      <c r="F1295" s="29">
        <f t="shared" si="10"/>
        <v>1398</v>
      </c>
      <c r="G1295" s="30">
        <f t="shared" si="11"/>
        <v>0.64700000000000002</v>
      </c>
    </row>
    <row r="1296" spans="1:7" ht="14.25" customHeight="1">
      <c r="A1296" s="12">
        <v>2011</v>
      </c>
      <c r="B1296" s="12" t="s">
        <v>37</v>
      </c>
      <c r="C1296" s="12" t="s">
        <v>127</v>
      </c>
      <c r="D1296" s="12" t="s">
        <v>1020</v>
      </c>
      <c r="E1296" s="18">
        <v>425000</v>
      </c>
      <c r="F1296" s="29">
        <f t="shared" si="10"/>
        <v>3717</v>
      </c>
      <c r="G1296" s="30">
        <f t="shared" si="11"/>
        <v>9.6000000000000002E-2</v>
      </c>
    </row>
    <row r="1297" spans="1:7" ht="14.25" customHeight="1">
      <c r="A1297" s="12">
        <v>2011</v>
      </c>
      <c r="B1297" s="12" t="s">
        <v>37</v>
      </c>
      <c r="C1297" s="12" t="s">
        <v>127</v>
      </c>
      <c r="D1297" s="12" t="s">
        <v>1021</v>
      </c>
      <c r="E1297" s="18">
        <v>437500</v>
      </c>
      <c r="F1297" s="29">
        <f t="shared" si="10"/>
        <v>3637</v>
      </c>
      <c r="G1297" s="30">
        <f t="shared" si="11"/>
        <v>0.11899999999999999</v>
      </c>
    </row>
    <row r="1298" spans="1:7" ht="14.25" customHeight="1">
      <c r="A1298" s="12">
        <v>2011</v>
      </c>
      <c r="B1298" s="12" t="s">
        <v>37</v>
      </c>
      <c r="C1298" s="12" t="s">
        <v>127</v>
      </c>
      <c r="D1298" s="12" t="s">
        <v>541</v>
      </c>
      <c r="E1298" s="18">
        <v>5375000</v>
      </c>
      <c r="F1298" s="29">
        <f t="shared" si="10"/>
        <v>909</v>
      </c>
      <c r="G1298" s="30">
        <f t="shared" si="11"/>
        <v>0.78</v>
      </c>
    </row>
    <row r="1299" spans="1:7" ht="14.25" customHeight="1">
      <c r="A1299" s="12">
        <v>2011</v>
      </c>
      <c r="B1299" s="12" t="s">
        <v>38</v>
      </c>
      <c r="C1299" s="12" t="s">
        <v>127</v>
      </c>
      <c r="D1299" s="12" t="s">
        <v>1022</v>
      </c>
      <c r="E1299" s="18">
        <v>650000</v>
      </c>
      <c r="F1299" s="29">
        <f t="shared" si="10"/>
        <v>2499</v>
      </c>
      <c r="G1299" s="30">
        <f t="shared" si="11"/>
        <v>0.39200000000000002</v>
      </c>
    </row>
    <row r="1300" spans="1:7" ht="14.25" customHeight="1">
      <c r="A1300" s="12">
        <v>2011</v>
      </c>
      <c r="B1300" s="12" t="s">
        <v>38</v>
      </c>
      <c r="C1300" s="12" t="s">
        <v>127</v>
      </c>
      <c r="D1300" s="12" t="s">
        <v>543</v>
      </c>
      <c r="E1300" s="18">
        <v>16500000</v>
      </c>
      <c r="F1300" s="29">
        <f t="shared" si="10"/>
        <v>119</v>
      </c>
      <c r="G1300" s="30">
        <f t="shared" si="11"/>
        <v>0.97</v>
      </c>
    </row>
    <row r="1301" spans="1:7" ht="14.25" customHeight="1">
      <c r="A1301" s="12">
        <v>2011</v>
      </c>
      <c r="B1301" s="12" t="s">
        <v>38</v>
      </c>
      <c r="C1301" s="12" t="s">
        <v>127</v>
      </c>
      <c r="D1301" s="12" t="s">
        <v>544</v>
      </c>
      <c r="E1301" s="18">
        <v>10000000</v>
      </c>
      <c r="F1301" s="29">
        <f t="shared" si="10"/>
        <v>431</v>
      </c>
      <c r="G1301" s="30">
        <f t="shared" si="11"/>
        <v>0.88700000000000001</v>
      </c>
    </row>
    <row r="1302" spans="1:7" ht="14.25" customHeight="1">
      <c r="A1302" s="12">
        <v>2011</v>
      </c>
      <c r="B1302" s="12" t="s">
        <v>38</v>
      </c>
      <c r="C1302" s="12" t="s">
        <v>127</v>
      </c>
      <c r="D1302" s="12" t="s">
        <v>545</v>
      </c>
      <c r="E1302" s="18">
        <v>455700</v>
      </c>
      <c r="F1302" s="29">
        <f t="shared" si="10"/>
        <v>3571</v>
      </c>
      <c r="G1302" s="30">
        <f t="shared" si="11"/>
        <v>0.13600000000000001</v>
      </c>
    </row>
    <row r="1303" spans="1:7" ht="14.25" customHeight="1">
      <c r="A1303" s="12">
        <v>2011</v>
      </c>
      <c r="B1303" s="12" t="s">
        <v>38</v>
      </c>
      <c r="C1303" s="12" t="s">
        <v>127</v>
      </c>
      <c r="D1303" s="12" t="s">
        <v>546</v>
      </c>
      <c r="E1303" s="18">
        <v>1400000</v>
      </c>
      <c r="F1303" s="29">
        <f t="shared" si="10"/>
        <v>1966</v>
      </c>
      <c r="G1303" s="30">
        <f t="shared" si="11"/>
        <v>0.52100000000000002</v>
      </c>
    </row>
    <row r="1304" spans="1:7" ht="14.25" customHeight="1">
      <c r="A1304" s="12">
        <v>2011</v>
      </c>
      <c r="B1304" s="12" t="s">
        <v>38</v>
      </c>
      <c r="C1304" s="12" t="s">
        <v>127</v>
      </c>
      <c r="D1304" s="12" t="s">
        <v>603</v>
      </c>
      <c r="E1304" s="18">
        <v>1500000</v>
      </c>
      <c r="F1304" s="29">
        <f t="shared" si="10"/>
        <v>1886</v>
      </c>
      <c r="G1304" s="30">
        <f t="shared" si="11"/>
        <v>0.52800000000000002</v>
      </c>
    </row>
    <row r="1305" spans="1:7" ht="14.25" customHeight="1">
      <c r="A1305" s="12">
        <v>2011</v>
      </c>
      <c r="B1305" s="12" t="s">
        <v>38</v>
      </c>
      <c r="C1305" s="12" t="s">
        <v>127</v>
      </c>
      <c r="D1305" s="12" t="s">
        <v>1023</v>
      </c>
      <c r="E1305" s="18">
        <v>900000</v>
      </c>
      <c r="F1305" s="29">
        <f t="shared" si="10"/>
        <v>2282</v>
      </c>
      <c r="G1305" s="30">
        <f t="shared" si="11"/>
        <v>0.44</v>
      </c>
    </row>
    <row r="1306" spans="1:7" ht="14.25" customHeight="1">
      <c r="A1306" s="12">
        <v>2011</v>
      </c>
      <c r="B1306" s="12" t="s">
        <v>38</v>
      </c>
      <c r="C1306" s="12" t="s">
        <v>127</v>
      </c>
      <c r="D1306" s="12" t="s">
        <v>1024</v>
      </c>
      <c r="E1306" s="18">
        <v>420400</v>
      </c>
      <c r="F1306" s="29">
        <f t="shared" si="10"/>
        <v>3775</v>
      </c>
      <c r="G1306" s="30">
        <f t="shared" si="11"/>
        <v>8.5999999999999993E-2</v>
      </c>
    </row>
    <row r="1307" spans="1:7" ht="14.25" customHeight="1">
      <c r="A1307" s="12">
        <v>2011</v>
      </c>
      <c r="B1307" s="12" t="s">
        <v>38</v>
      </c>
      <c r="C1307" s="12" t="s">
        <v>127</v>
      </c>
      <c r="D1307" s="12" t="s">
        <v>575</v>
      </c>
      <c r="E1307" s="18">
        <v>3750000</v>
      </c>
      <c r="F1307" s="29">
        <f t="shared" si="10"/>
        <v>1232</v>
      </c>
      <c r="G1307" s="30">
        <f t="shared" si="11"/>
        <v>0.69699999999999995</v>
      </c>
    </row>
    <row r="1308" spans="1:7" ht="14.25" customHeight="1">
      <c r="A1308" s="12">
        <v>2011</v>
      </c>
      <c r="B1308" s="12" t="s">
        <v>38</v>
      </c>
      <c r="C1308" s="12" t="s">
        <v>127</v>
      </c>
      <c r="D1308" s="12" t="s">
        <v>188</v>
      </c>
      <c r="E1308" s="18">
        <v>1500000</v>
      </c>
      <c r="F1308" s="29">
        <f t="shared" si="10"/>
        <v>1886</v>
      </c>
      <c r="G1308" s="30">
        <f t="shared" si="11"/>
        <v>0.52800000000000002</v>
      </c>
    </row>
    <row r="1309" spans="1:7" ht="14.25" customHeight="1">
      <c r="A1309" s="12">
        <v>2011</v>
      </c>
      <c r="B1309" s="12" t="s">
        <v>38</v>
      </c>
      <c r="C1309" s="12" t="s">
        <v>127</v>
      </c>
      <c r="D1309" s="12" t="s">
        <v>547</v>
      </c>
      <c r="E1309" s="18">
        <v>529500</v>
      </c>
      <c r="F1309" s="29">
        <f t="shared" si="10"/>
        <v>2613</v>
      </c>
      <c r="G1309" s="30">
        <f t="shared" si="11"/>
        <v>0.36699999999999999</v>
      </c>
    </row>
    <row r="1310" spans="1:7" ht="14.25" customHeight="1">
      <c r="A1310" s="12">
        <v>2011</v>
      </c>
      <c r="B1310" s="12" t="s">
        <v>38</v>
      </c>
      <c r="C1310" s="12" t="s">
        <v>127</v>
      </c>
      <c r="D1310" s="12" t="s">
        <v>548</v>
      </c>
      <c r="E1310" s="18">
        <v>8250000</v>
      </c>
      <c r="F1310" s="29">
        <f t="shared" si="10"/>
        <v>560</v>
      </c>
      <c r="G1310" s="30">
        <f t="shared" si="11"/>
        <v>0.86299999999999999</v>
      </c>
    </row>
    <row r="1311" spans="1:7" ht="14.25" customHeight="1">
      <c r="A1311" s="12">
        <v>2011</v>
      </c>
      <c r="B1311" s="12" t="s">
        <v>38</v>
      </c>
      <c r="C1311" s="12" t="s">
        <v>127</v>
      </c>
      <c r="D1311" s="12" t="s">
        <v>549</v>
      </c>
      <c r="E1311" s="18">
        <v>2700000</v>
      </c>
      <c r="F1311" s="29">
        <f t="shared" si="10"/>
        <v>1520</v>
      </c>
      <c r="G1311" s="30">
        <f t="shared" si="11"/>
        <v>0.63</v>
      </c>
    </row>
    <row r="1312" spans="1:7" ht="14.25" customHeight="1">
      <c r="A1312" s="12">
        <v>2011</v>
      </c>
      <c r="B1312" s="12" t="s">
        <v>38</v>
      </c>
      <c r="C1312" s="12" t="s">
        <v>127</v>
      </c>
      <c r="D1312" s="12" t="s">
        <v>550</v>
      </c>
      <c r="E1312" s="18">
        <v>14729364</v>
      </c>
      <c r="F1312" s="29">
        <f t="shared" si="10"/>
        <v>199</v>
      </c>
      <c r="G1312" s="30">
        <f t="shared" si="11"/>
        <v>0.95199999999999996</v>
      </c>
    </row>
    <row r="1313" spans="1:7" ht="14.25" customHeight="1">
      <c r="A1313" s="12">
        <v>2011</v>
      </c>
      <c r="B1313" s="12" t="s">
        <v>38</v>
      </c>
      <c r="C1313" s="12" t="s">
        <v>127</v>
      </c>
      <c r="D1313" s="12" t="s">
        <v>190</v>
      </c>
      <c r="E1313" s="18">
        <v>1500000</v>
      </c>
      <c r="F1313" s="29">
        <f t="shared" si="10"/>
        <v>1886</v>
      </c>
      <c r="G1313" s="30">
        <f t="shared" si="11"/>
        <v>0.52800000000000002</v>
      </c>
    </row>
    <row r="1314" spans="1:7" ht="14.25" customHeight="1">
      <c r="A1314" s="12">
        <v>2011</v>
      </c>
      <c r="B1314" s="12" t="s">
        <v>38</v>
      </c>
      <c r="C1314" s="12" t="s">
        <v>127</v>
      </c>
      <c r="D1314" s="12" t="s">
        <v>1025</v>
      </c>
      <c r="E1314" s="18">
        <v>1200000</v>
      </c>
      <c r="F1314" s="29">
        <f t="shared" si="10"/>
        <v>2069</v>
      </c>
      <c r="G1314" s="30">
        <f t="shared" si="11"/>
        <v>0.49399999999999999</v>
      </c>
    </row>
    <row r="1315" spans="1:7" ht="14.25" customHeight="1">
      <c r="A1315" s="12">
        <v>2011</v>
      </c>
      <c r="B1315" s="12" t="s">
        <v>38</v>
      </c>
      <c r="C1315" s="12" t="s">
        <v>127</v>
      </c>
      <c r="D1315" s="12" t="s">
        <v>552</v>
      </c>
      <c r="E1315" s="18">
        <v>4000000</v>
      </c>
      <c r="F1315" s="29">
        <f t="shared" si="10"/>
        <v>1155</v>
      </c>
      <c r="G1315" s="30">
        <f t="shared" si="11"/>
        <v>0.70799999999999996</v>
      </c>
    </row>
    <row r="1316" spans="1:7" ht="14.25" customHeight="1">
      <c r="A1316" s="12">
        <v>2011</v>
      </c>
      <c r="B1316" s="12" t="s">
        <v>38</v>
      </c>
      <c r="C1316" s="12" t="s">
        <v>127</v>
      </c>
      <c r="D1316" s="12" t="s">
        <v>476</v>
      </c>
      <c r="E1316" s="18">
        <v>4000000</v>
      </c>
      <c r="F1316" s="29">
        <f t="shared" si="10"/>
        <v>1155</v>
      </c>
      <c r="G1316" s="30">
        <f t="shared" si="11"/>
        <v>0.70799999999999996</v>
      </c>
    </row>
    <row r="1317" spans="1:7" ht="14.25" customHeight="1">
      <c r="A1317" s="12">
        <v>2011</v>
      </c>
      <c r="B1317" s="12" t="s">
        <v>38</v>
      </c>
      <c r="C1317" s="12" t="s">
        <v>127</v>
      </c>
      <c r="D1317" s="12" t="s">
        <v>1026</v>
      </c>
      <c r="E1317" s="18">
        <v>455000</v>
      </c>
      <c r="F1317" s="29">
        <f t="shared" si="10"/>
        <v>3573</v>
      </c>
      <c r="G1317" s="30">
        <f t="shared" si="11"/>
        <v>0.13500000000000001</v>
      </c>
    </row>
    <row r="1318" spans="1:7" ht="14.25" customHeight="1">
      <c r="A1318" s="12">
        <v>2011</v>
      </c>
      <c r="B1318" s="12" t="s">
        <v>38</v>
      </c>
      <c r="C1318" s="12" t="s">
        <v>127</v>
      </c>
      <c r="D1318" s="12" t="s">
        <v>1027</v>
      </c>
      <c r="E1318" s="18">
        <v>432900</v>
      </c>
      <c r="F1318" s="29">
        <f t="shared" si="10"/>
        <v>3662</v>
      </c>
      <c r="G1318" s="30">
        <f t="shared" si="11"/>
        <v>0.114</v>
      </c>
    </row>
    <row r="1319" spans="1:7" ht="14.25" customHeight="1">
      <c r="A1319" s="12">
        <v>2011</v>
      </c>
      <c r="B1319" s="12" t="s">
        <v>38</v>
      </c>
      <c r="C1319" s="12" t="s">
        <v>127</v>
      </c>
      <c r="D1319" s="12" t="s">
        <v>1028</v>
      </c>
      <c r="E1319" s="18">
        <v>419300</v>
      </c>
      <c r="F1319" s="29">
        <f t="shared" si="10"/>
        <v>3802</v>
      </c>
      <c r="G1319" s="30">
        <f t="shared" si="11"/>
        <v>0.08</v>
      </c>
    </row>
    <row r="1320" spans="1:7" ht="14.25" customHeight="1">
      <c r="A1320" s="12">
        <v>2011</v>
      </c>
      <c r="B1320" s="12" t="s">
        <v>38</v>
      </c>
      <c r="C1320" s="12" t="s">
        <v>127</v>
      </c>
      <c r="D1320" s="12" t="s">
        <v>557</v>
      </c>
      <c r="E1320" s="18">
        <v>13100000</v>
      </c>
      <c r="F1320" s="29">
        <f t="shared" si="10"/>
        <v>257</v>
      </c>
      <c r="G1320" s="30">
        <f t="shared" si="11"/>
        <v>0.93700000000000006</v>
      </c>
    </row>
    <row r="1321" spans="1:7" ht="14.25" customHeight="1">
      <c r="A1321" s="12">
        <v>2011</v>
      </c>
      <c r="B1321" s="12" t="s">
        <v>38</v>
      </c>
      <c r="C1321" s="12" t="s">
        <v>127</v>
      </c>
      <c r="D1321" s="12" t="s">
        <v>558</v>
      </c>
      <c r="E1321" s="18">
        <v>14911700</v>
      </c>
      <c r="F1321" s="29">
        <f t="shared" si="10"/>
        <v>197</v>
      </c>
      <c r="G1321" s="30">
        <f t="shared" si="11"/>
        <v>0.95199999999999996</v>
      </c>
    </row>
    <row r="1322" spans="1:7" ht="14.25" customHeight="1">
      <c r="A1322" s="12">
        <v>2011</v>
      </c>
      <c r="B1322" s="12" t="s">
        <v>38</v>
      </c>
      <c r="C1322" s="12" t="s">
        <v>127</v>
      </c>
      <c r="D1322" s="12" t="s">
        <v>559</v>
      </c>
      <c r="E1322" s="18">
        <v>460450</v>
      </c>
      <c r="F1322" s="29">
        <f t="shared" si="10"/>
        <v>3564</v>
      </c>
      <c r="G1322" s="30">
        <f t="shared" si="11"/>
        <v>0.13700000000000001</v>
      </c>
    </row>
    <row r="1323" spans="1:7" ht="14.25" customHeight="1">
      <c r="A1323" s="12">
        <v>2011</v>
      </c>
      <c r="B1323" s="12" t="s">
        <v>38</v>
      </c>
      <c r="C1323" s="12" t="s">
        <v>127</v>
      </c>
      <c r="D1323" s="12" t="s">
        <v>560</v>
      </c>
      <c r="E1323" s="18">
        <v>32000000</v>
      </c>
      <c r="F1323" s="29">
        <f t="shared" si="10"/>
        <v>2</v>
      </c>
      <c r="G1323" s="30">
        <f t="shared" si="11"/>
        <v>0.999</v>
      </c>
    </row>
    <row r="1324" spans="1:7" ht="14.25" customHeight="1">
      <c r="A1324" s="12">
        <v>2011</v>
      </c>
      <c r="B1324" s="12" t="s">
        <v>38</v>
      </c>
      <c r="C1324" s="12" t="s">
        <v>127</v>
      </c>
      <c r="D1324" s="12" t="s">
        <v>561</v>
      </c>
      <c r="E1324" s="18">
        <v>24285714</v>
      </c>
      <c r="F1324" s="29">
        <f t="shared" si="10"/>
        <v>11</v>
      </c>
      <c r="G1324" s="30">
        <f t="shared" si="11"/>
        <v>0.997</v>
      </c>
    </row>
    <row r="1325" spans="1:7" ht="14.25" customHeight="1">
      <c r="A1325" s="12">
        <v>2011</v>
      </c>
      <c r="B1325" s="12" t="s">
        <v>38</v>
      </c>
      <c r="C1325" s="12" t="s">
        <v>127</v>
      </c>
      <c r="D1325" s="12" t="s">
        <v>812</v>
      </c>
      <c r="E1325" s="18">
        <v>10000000</v>
      </c>
      <c r="F1325" s="29">
        <f t="shared" si="10"/>
        <v>431</v>
      </c>
      <c r="G1325" s="30">
        <f t="shared" si="11"/>
        <v>0.88700000000000001</v>
      </c>
    </row>
    <row r="1326" spans="1:7" ht="14.25" customHeight="1">
      <c r="A1326" s="12">
        <v>2011</v>
      </c>
      <c r="B1326" s="12" t="s">
        <v>38</v>
      </c>
      <c r="C1326" s="12" t="s">
        <v>127</v>
      </c>
      <c r="D1326" s="12" t="s">
        <v>562</v>
      </c>
      <c r="E1326" s="18">
        <v>9100000</v>
      </c>
      <c r="F1326" s="29">
        <f t="shared" si="10"/>
        <v>500</v>
      </c>
      <c r="G1326" s="30">
        <f t="shared" si="11"/>
        <v>0.879</v>
      </c>
    </row>
    <row r="1327" spans="1:7" ht="14.25" customHeight="1">
      <c r="A1327" s="12">
        <v>2011</v>
      </c>
      <c r="B1327" s="12" t="s">
        <v>38</v>
      </c>
      <c r="C1327" s="12" t="s">
        <v>127</v>
      </c>
      <c r="D1327" s="12" t="s">
        <v>563</v>
      </c>
      <c r="E1327" s="18">
        <v>23125000</v>
      </c>
      <c r="F1327" s="29">
        <f t="shared" si="10"/>
        <v>18</v>
      </c>
      <c r="G1327" s="30">
        <f t="shared" si="11"/>
        <v>0.995</v>
      </c>
    </row>
    <row r="1328" spans="1:7" ht="14.25" customHeight="1">
      <c r="A1328" s="12">
        <v>2011</v>
      </c>
      <c r="B1328" s="12" t="s">
        <v>39</v>
      </c>
      <c r="C1328" s="12" t="s">
        <v>73</v>
      </c>
      <c r="D1328" s="12" t="s">
        <v>568</v>
      </c>
      <c r="E1328" s="18">
        <v>18125000</v>
      </c>
      <c r="F1328" s="29">
        <f t="shared" si="10"/>
        <v>98</v>
      </c>
      <c r="G1328" s="30">
        <f t="shared" si="11"/>
        <v>0.97599999999999998</v>
      </c>
    </row>
    <row r="1329" spans="1:7" ht="14.25" customHeight="1">
      <c r="A1329" s="12">
        <v>2011</v>
      </c>
      <c r="B1329" s="12" t="s">
        <v>39</v>
      </c>
      <c r="C1329" s="12" t="s">
        <v>73</v>
      </c>
      <c r="D1329" s="12" t="s">
        <v>1029</v>
      </c>
      <c r="E1329" s="18">
        <v>414000</v>
      </c>
      <c r="F1329" s="29">
        <f t="shared" si="10"/>
        <v>3910</v>
      </c>
      <c r="G1329" s="30">
        <f t="shared" si="11"/>
        <v>4.1000000000000002E-2</v>
      </c>
    </row>
    <row r="1330" spans="1:7" ht="14.25" customHeight="1">
      <c r="A1330" s="12">
        <v>2011</v>
      </c>
      <c r="B1330" s="12" t="s">
        <v>39</v>
      </c>
      <c r="C1330" s="12" t="s">
        <v>73</v>
      </c>
      <c r="D1330" s="12" t="s">
        <v>569</v>
      </c>
      <c r="E1330" s="18">
        <v>19325436</v>
      </c>
      <c r="F1330" s="29">
        <f t="shared" si="10"/>
        <v>75</v>
      </c>
      <c r="G1330" s="30">
        <f t="shared" si="11"/>
        <v>0.98199999999999998</v>
      </c>
    </row>
    <row r="1331" spans="1:7" ht="14.25" customHeight="1">
      <c r="A1331" s="12">
        <v>2011</v>
      </c>
      <c r="B1331" s="12" t="s">
        <v>39</v>
      </c>
      <c r="C1331" s="12" t="s">
        <v>73</v>
      </c>
      <c r="D1331" s="12" t="s">
        <v>75</v>
      </c>
      <c r="E1331" s="18">
        <v>725000</v>
      </c>
      <c r="F1331" s="29">
        <f t="shared" si="10"/>
        <v>2457</v>
      </c>
      <c r="G1331" s="30">
        <f t="shared" si="11"/>
        <v>0.40400000000000003</v>
      </c>
    </row>
    <row r="1332" spans="1:7" ht="14.25" customHeight="1">
      <c r="A1332" s="12">
        <v>2011</v>
      </c>
      <c r="B1332" s="12" t="s">
        <v>39</v>
      </c>
      <c r="C1332" s="12" t="s">
        <v>73</v>
      </c>
      <c r="D1332" s="12" t="s">
        <v>294</v>
      </c>
      <c r="E1332" s="18">
        <v>600000</v>
      </c>
      <c r="F1332" s="29">
        <f t="shared" si="10"/>
        <v>2524</v>
      </c>
      <c r="G1332" s="30">
        <f t="shared" si="11"/>
        <v>0.38500000000000001</v>
      </c>
    </row>
    <row r="1333" spans="1:7" ht="14.25" customHeight="1">
      <c r="A1333" s="12">
        <v>2011</v>
      </c>
      <c r="B1333" s="12" t="s">
        <v>39</v>
      </c>
      <c r="C1333" s="12" t="s">
        <v>73</v>
      </c>
      <c r="D1333" s="12" t="s">
        <v>379</v>
      </c>
      <c r="E1333" s="18">
        <v>900000</v>
      </c>
      <c r="F1333" s="29">
        <f t="shared" si="10"/>
        <v>2282</v>
      </c>
      <c r="G1333" s="30">
        <f t="shared" si="11"/>
        <v>0.44</v>
      </c>
    </row>
    <row r="1334" spans="1:7" ht="14.25" customHeight="1">
      <c r="A1334" s="12">
        <v>2011</v>
      </c>
      <c r="B1334" s="12" t="s">
        <v>39</v>
      </c>
      <c r="C1334" s="12" t="s">
        <v>73</v>
      </c>
      <c r="D1334" s="12" t="s">
        <v>1030</v>
      </c>
      <c r="E1334" s="18">
        <v>1500000</v>
      </c>
      <c r="F1334" s="29">
        <f t="shared" si="10"/>
        <v>1886</v>
      </c>
      <c r="G1334" s="30">
        <f t="shared" si="11"/>
        <v>0.52800000000000002</v>
      </c>
    </row>
    <row r="1335" spans="1:7" ht="14.25" customHeight="1">
      <c r="A1335" s="12">
        <v>2011</v>
      </c>
      <c r="B1335" s="12" t="s">
        <v>39</v>
      </c>
      <c r="C1335" s="12" t="s">
        <v>73</v>
      </c>
      <c r="D1335" s="12" t="s">
        <v>656</v>
      </c>
      <c r="E1335" s="18">
        <v>1200000</v>
      </c>
      <c r="F1335" s="29">
        <f t="shared" si="10"/>
        <v>2069</v>
      </c>
      <c r="G1335" s="30">
        <f t="shared" si="11"/>
        <v>0.49399999999999999</v>
      </c>
    </row>
    <row r="1336" spans="1:7" ht="14.25" customHeight="1">
      <c r="A1336" s="12">
        <v>2011</v>
      </c>
      <c r="B1336" s="12" t="s">
        <v>39</v>
      </c>
      <c r="C1336" s="12" t="s">
        <v>73</v>
      </c>
      <c r="D1336" s="12" t="s">
        <v>1031</v>
      </c>
      <c r="E1336" s="18">
        <v>432000</v>
      </c>
      <c r="F1336" s="29">
        <f t="shared" si="10"/>
        <v>3665</v>
      </c>
      <c r="G1336" s="30">
        <f t="shared" si="11"/>
        <v>0.113</v>
      </c>
    </row>
    <row r="1337" spans="1:7" ht="14.25" customHeight="1">
      <c r="A1337" s="12">
        <v>2011</v>
      </c>
      <c r="B1337" s="12" t="s">
        <v>39</v>
      </c>
      <c r="C1337" s="12" t="s">
        <v>73</v>
      </c>
      <c r="D1337" s="12" t="s">
        <v>1032</v>
      </c>
      <c r="E1337" s="18">
        <v>2750000</v>
      </c>
      <c r="F1337" s="29">
        <f t="shared" si="10"/>
        <v>1487</v>
      </c>
      <c r="G1337" s="30">
        <f t="shared" si="11"/>
        <v>0.63300000000000001</v>
      </c>
    </row>
    <row r="1338" spans="1:7" ht="14.25" customHeight="1">
      <c r="A1338" s="12">
        <v>2011</v>
      </c>
      <c r="B1338" s="12" t="s">
        <v>39</v>
      </c>
      <c r="C1338" s="12" t="s">
        <v>73</v>
      </c>
      <c r="D1338" s="12" t="s">
        <v>1033</v>
      </c>
      <c r="E1338" s="18">
        <v>414000</v>
      </c>
      <c r="F1338" s="29">
        <f t="shared" si="10"/>
        <v>3910</v>
      </c>
      <c r="G1338" s="30">
        <f t="shared" si="11"/>
        <v>4.1000000000000002E-2</v>
      </c>
    </row>
    <row r="1339" spans="1:7" ht="14.25" customHeight="1">
      <c r="A1339" s="12">
        <v>2011</v>
      </c>
      <c r="B1339" s="12" t="s">
        <v>39</v>
      </c>
      <c r="C1339" s="12" t="s">
        <v>73</v>
      </c>
      <c r="D1339" s="12" t="s">
        <v>1034</v>
      </c>
      <c r="E1339" s="18">
        <v>414000</v>
      </c>
      <c r="F1339" s="29">
        <f t="shared" si="10"/>
        <v>3910</v>
      </c>
      <c r="G1339" s="30">
        <f t="shared" si="11"/>
        <v>4.1000000000000002E-2</v>
      </c>
    </row>
    <row r="1340" spans="1:7" ht="14.25" customHeight="1">
      <c r="A1340" s="12">
        <v>2011</v>
      </c>
      <c r="B1340" s="12" t="s">
        <v>39</v>
      </c>
      <c r="C1340" s="12" t="s">
        <v>73</v>
      </c>
      <c r="D1340" s="12" t="s">
        <v>694</v>
      </c>
      <c r="E1340" s="18">
        <v>1100000</v>
      </c>
      <c r="F1340" s="29">
        <f t="shared" si="10"/>
        <v>2113</v>
      </c>
      <c r="G1340" s="30">
        <f t="shared" si="11"/>
        <v>0.48199999999999998</v>
      </c>
    </row>
    <row r="1341" spans="1:7" ht="14.25" customHeight="1">
      <c r="A1341" s="12">
        <v>2011</v>
      </c>
      <c r="B1341" s="12" t="s">
        <v>39</v>
      </c>
      <c r="C1341" s="12" t="s">
        <v>73</v>
      </c>
      <c r="D1341" s="12" t="s">
        <v>889</v>
      </c>
      <c r="E1341" s="18">
        <v>800000</v>
      </c>
      <c r="F1341" s="29">
        <f t="shared" si="10"/>
        <v>2375</v>
      </c>
      <c r="G1341" s="30">
        <f t="shared" si="11"/>
        <v>0.41799999999999998</v>
      </c>
    </row>
    <row r="1342" spans="1:7" ht="14.25" customHeight="1">
      <c r="A1342" s="12">
        <v>2011</v>
      </c>
      <c r="B1342" s="12" t="s">
        <v>39</v>
      </c>
      <c r="C1342" s="12" t="s">
        <v>73</v>
      </c>
      <c r="D1342" s="12" t="s">
        <v>1035</v>
      </c>
      <c r="E1342" s="18">
        <v>420000</v>
      </c>
      <c r="F1342" s="29">
        <f t="shared" si="10"/>
        <v>3776</v>
      </c>
      <c r="G1342" s="30">
        <f t="shared" si="11"/>
        <v>8.1000000000000003E-2</v>
      </c>
    </row>
    <row r="1343" spans="1:7" ht="14.25" customHeight="1">
      <c r="A1343" s="12">
        <v>2011</v>
      </c>
      <c r="B1343" s="12" t="s">
        <v>39</v>
      </c>
      <c r="C1343" s="12" t="s">
        <v>73</v>
      </c>
      <c r="D1343" s="12" t="s">
        <v>582</v>
      </c>
      <c r="E1343" s="18">
        <v>422000</v>
      </c>
      <c r="F1343" s="29">
        <f t="shared" si="10"/>
        <v>3762</v>
      </c>
      <c r="G1343" s="30">
        <f t="shared" si="11"/>
        <v>8.8999999999999996E-2</v>
      </c>
    </row>
    <row r="1344" spans="1:7" ht="14.25" customHeight="1">
      <c r="A1344" s="12">
        <v>2011</v>
      </c>
      <c r="B1344" s="12" t="s">
        <v>39</v>
      </c>
      <c r="C1344" s="12" t="s">
        <v>73</v>
      </c>
      <c r="D1344" s="12" t="s">
        <v>1036</v>
      </c>
      <c r="E1344" s="18">
        <v>414000</v>
      </c>
      <c r="F1344" s="29">
        <f t="shared" si="10"/>
        <v>3910</v>
      </c>
      <c r="G1344" s="30">
        <f t="shared" si="11"/>
        <v>4.1000000000000002E-2</v>
      </c>
    </row>
    <row r="1345" spans="1:7" ht="14.25" customHeight="1">
      <c r="A1345" s="12">
        <v>2011</v>
      </c>
      <c r="B1345" s="12" t="s">
        <v>39</v>
      </c>
      <c r="C1345" s="12" t="s">
        <v>73</v>
      </c>
      <c r="D1345" s="12" t="s">
        <v>583</v>
      </c>
      <c r="E1345" s="18">
        <v>452000</v>
      </c>
      <c r="F1345" s="29">
        <f t="shared" si="10"/>
        <v>3580</v>
      </c>
      <c r="G1345" s="30">
        <f t="shared" si="11"/>
        <v>0.13300000000000001</v>
      </c>
    </row>
    <row r="1346" spans="1:7" ht="14.25" customHeight="1">
      <c r="A1346" s="12">
        <v>2011</v>
      </c>
      <c r="B1346" s="12" t="s">
        <v>39</v>
      </c>
      <c r="C1346" s="12" t="s">
        <v>73</v>
      </c>
      <c r="D1346" s="12" t="s">
        <v>585</v>
      </c>
      <c r="E1346" s="18">
        <v>3500000</v>
      </c>
      <c r="F1346" s="29">
        <f t="shared" si="10"/>
        <v>1281</v>
      </c>
      <c r="G1346" s="30">
        <f t="shared" si="11"/>
        <v>0.68300000000000005</v>
      </c>
    </row>
    <row r="1347" spans="1:7" ht="14.25" customHeight="1">
      <c r="A1347" s="12">
        <v>2011</v>
      </c>
      <c r="B1347" s="12" t="s">
        <v>39</v>
      </c>
      <c r="C1347" s="12" t="s">
        <v>73</v>
      </c>
      <c r="D1347" s="12" t="s">
        <v>1037</v>
      </c>
      <c r="E1347" s="18">
        <v>433500</v>
      </c>
      <c r="F1347" s="29">
        <f t="shared" si="10"/>
        <v>3661</v>
      </c>
      <c r="G1347" s="30">
        <f t="shared" si="11"/>
        <v>0.114</v>
      </c>
    </row>
    <row r="1348" spans="1:7" ht="14.25" customHeight="1">
      <c r="A1348" s="12">
        <v>2011</v>
      </c>
      <c r="B1348" s="12" t="s">
        <v>39</v>
      </c>
      <c r="C1348" s="12" t="s">
        <v>73</v>
      </c>
      <c r="D1348" s="12" t="s">
        <v>586</v>
      </c>
      <c r="E1348" s="18">
        <v>3925000</v>
      </c>
      <c r="F1348" s="29">
        <f t="shared" si="10"/>
        <v>1210</v>
      </c>
      <c r="G1348" s="30">
        <f t="shared" si="11"/>
        <v>0.70699999999999996</v>
      </c>
    </row>
    <row r="1349" spans="1:7" ht="14.25" customHeight="1">
      <c r="A1349" s="12">
        <v>2011</v>
      </c>
      <c r="B1349" s="12" t="s">
        <v>39</v>
      </c>
      <c r="C1349" s="12" t="s">
        <v>73</v>
      </c>
      <c r="D1349" s="12" t="s">
        <v>588</v>
      </c>
      <c r="E1349" s="18">
        <v>11000000</v>
      </c>
      <c r="F1349" s="29">
        <f t="shared" si="10"/>
        <v>371</v>
      </c>
      <c r="G1349" s="30">
        <f t="shared" si="11"/>
        <v>0.90400000000000003</v>
      </c>
    </row>
    <row r="1350" spans="1:7" ht="14.25" customHeight="1">
      <c r="A1350" s="12">
        <v>2011</v>
      </c>
      <c r="B1350" s="12" t="s">
        <v>39</v>
      </c>
      <c r="C1350" s="12" t="s">
        <v>73</v>
      </c>
      <c r="D1350" s="12" t="s">
        <v>589</v>
      </c>
      <c r="E1350" s="18">
        <v>12166666</v>
      </c>
      <c r="F1350" s="29">
        <f t="shared" si="10"/>
        <v>311</v>
      </c>
      <c r="G1350" s="30">
        <f t="shared" si="11"/>
        <v>0.92400000000000004</v>
      </c>
    </row>
    <row r="1351" spans="1:7" ht="14.25" customHeight="1">
      <c r="A1351" s="12">
        <v>2011</v>
      </c>
      <c r="B1351" s="12" t="s">
        <v>39</v>
      </c>
      <c r="C1351" s="12" t="s">
        <v>73</v>
      </c>
      <c r="D1351" s="12" t="s">
        <v>590</v>
      </c>
      <c r="E1351" s="18">
        <v>21644707</v>
      </c>
      <c r="F1351" s="29">
        <f t="shared" si="10"/>
        <v>39</v>
      </c>
      <c r="G1351" s="30">
        <f t="shared" si="11"/>
        <v>0.99</v>
      </c>
    </row>
    <row r="1352" spans="1:7" ht="14.25" customHeight="1">
      <c r="A1352" s="12">
        <v>2011</v>
      </c>
      <c r="B1352" s="12" t="s">
        <v>39</v>
      </c>
      <c r="C1352" s="12" t="s">
        <v>73</v>
      </c>
      <c r="D1352" s="12" t="s">
        <v>1038</v>
      </c>
      <c r="E1352" s="18">
        <v>420000</v>
      </c>
      <c r="F1352" s="29">
        <f t="shared" si="10"/>
        <v>3776</v>
      </c>
      <c r="G1352" s="30">
        <f t="shared" si="11"/>
        <v>8.1000000000000003E-2</v>
      </c>
    </row>
    <row r="1353" spans="1:7" ht="14.25" customHeight="1">
      <c r="A1353" s="12">
        <v>2011</v>
      </c>
      <c r="B1353" s="12" t="s">
        <v>39</v>
      </c>
      <c r="C1353" s="12" t="s">
        <v>73</v>
      </c>
      <c r="D1353" s="12" t="s">
        <v>594</v>
      </c>
      <c r="E1353" s="18">
        <v>14250000</v>
      </c>
      <c r="F1353" s="29">
        <f t="shared" si="10"/>
        <v>209</v>
      </c>
      <c r="G1353" s="30">
        <f t="shared" si="11"/>
        <v>0.94899999999999995</v>
      </c>
    </row>
    <row r="1354" spans="1:7" ht="14.25" customHeight="1">
      <c r="A1354" s="12">
        <v>2011</v>
      </c>
      <c r="B1354" s="12" t="s">
        <v>39</v>
      </c>
      <c r="C1354" s="12" t="s">
        <v>73</v>
      </c>
      <c r="D1354" s="12" t="s">
        <v>707</v>
      </c>
      <c r="E1354" s="18">
        <v>1100000</v>
      </c>
      <c r="F1354" s="29">
        <f t="shared" si="10"/>
        <v>2113</v>
      </c>
      <c r="G1354" s="30">
        <f t="shared" si="11"/>
        <v>0.48199999999999998</v>
      </c>
    </row>
    <row r="1355" spans="1:7" ht="14.25" customHeight="1">
      <c r="A1355" s="12">
        <v>2011</v>
      </c>
      <c r="B1355" s="12" t="s">
        <v>40</v>
      </c>
      <c r="C1355" s="12" t="s">
        <v>127</v>
      </c>
      <c r="D1355" s="12" t="s">
        <v>595</v>
      </c>
      <c r="E1355" s="18">
        <v>1250000</v>
      </c>
      <c r="F1355" s="29">
        <f t="shared" si="10"/>
        <v>2039</v>
      </c>
      <c r="G1355" s="30">
        <f t="shared" si="11"/>
        <v>0.5</v>
      </c>
    </row>
    <row r="1356" spans="1:7" ht="14.25" customHeight="1">
      <c r="A1356" s="12">
        <v>2011</v>
      </c>
      <c r="B1356" s="12" t="s">
        <v>40</v>
      </c>
      <c r="C1356" s="12" t="s">
        <v>127</v>
      </c>
      <c r="D1356" s="12" t="s">
        <v>596</v>
      </c>
      <c r="E1356" s="18">
        <v>465000</v>
      </c>
      <c r="F1356" s="29">
        <f t="shared" si="10"/>
        <v>3557</v>
      </c>
      <c r="G1356" s="30">
        <f t="shared" si="11"/>
        <v>0.13900000000000001</v>
      </c>
    </row>
    <row r="1357" spans="1:7" ht="14.25" customHeight="1">
      <c r="A1357" s="12">
        <v>2011</v>
      </c>
      <c r="B1357" s="12" t="s">
        <v>40</v>
      </c>
      <c r="C1357" s="12" t="s">
        <v>127</v>
      </c>
      <c r="D1357" s="12" t="s">
        <v>790</v>
      </c>
      <c r="E1357" s="18">
        <v>3750000</v>
      </c>
      <c r="F1357" s="29">
        <f t="shared" si="10"/>
        <v>1232</v>
      </c>
      <c r="G1357" s="30">
        <f t="shared" si="11"/>
        <v>0.69699999999999995</v>
      </c>
    </row>
    <row r="1358" spans="1:7" ht="14.25" customHeight="1">
      <c r="A1358" s="12">
        <v>2011</v>
      </c>
      <c r="B1358" s="12" t="s">
        <v>40</v>
      </c>
      <c r="C1358" s="12" t="s">
        <v>127</v>
      </c>
      <c r="D1358" s="12" t="s">
        <v>597</v>
      </c>
      <c r="E1358" s="18">
        <v>425000</v>
      </c>
      <c r="F1358" s="29">
        <f t="shared" si="10"/>
        <v>3717</v>
      </c>
      <c r="G1358" s="30">
        <f t="shared" si="11"/>
        <v>9.6000000000000002E-2</v>
      </c>
    </row>
    <row r="1359" spans="1:7" ht="14.25" customHeight="1">
      <c r="A1359" s="12">
        <v>2011</v>
      </c>
      <c r="B1359" s="12" t="s">
        <v>40</v>
      </c>
      <c r="C1359" s="12" t="s">
        <v>127</v>
      </c>
      <c r="D1359" s="12" t="s">
        <v>598</v>
      </c>
      <c r="E1359" s="18">
        <v>420000</v>
      </c>
      <c r="F1359" s="29">
        <f t="shared" si="10"/>
        <v>3776</v>
      </c>
      <c r="G1359" s="30">
        <f t="shared" si="11"/>
        <v>8.1000000000000003E-2</v>
      </c>
    </row>
    <row r="1360" spans="1:7" ht="14.25" customHeight="1">
      <c r="A1360" s="12">
        <v>2011</v>
      </c>
      <c r="B1360" s="12" t="s">
        <v>40</v>
      </c>
      <c r="C1360" s="12" t="s">
        <v>127</v>
      </c>
      <c r="D1360" s="12" t="s">
        <v>599</v>
      </c>
      <c r="E1360" s="18">
        <v>3350000</v>
      </c>
      <c r="F1360" s="29">
        <f t="shared" si="10"/>
        <v>1321</v>
      </c>
      <c r="G1360" s="30">
        <f t="shared" si="11"/>
        <v>0.67900000000000005</v>
      </c>
    </row>
    <row r="1361" spans="1:7" ht="14.25" customHeight="1">
      <c r="A1361" s="12">
        <v>2011</v>
      </c>
      <c r="B1361" s="12" t="s">
        <v>40</v>
      </c>
      <c r="C1361" s="12" t="s">
        <v>127</v>
      </c>
      <c r="D1361" s="12" t="s">
        <v>600</v>
      </c>
      <c r="E1361" s="18">
        <v>1400000</v>
      </c>
      <c r="F1361" s="29">
        <f t="shared" si="10"/>
        <v>1966</v>
      </c>
      <c r="G1361" s="30">
        <f t="shared" si="11"/>
        <v>0.52100000000000002</v>
      </c>
    </row>
    <row r="1362" spans="1:7" ht="14.25" customHeight="1">
      <c r="A1362" s="12">
        <v>2011</v>
      </c>
      <c r="B1362" s="12" t="s">
        <v>40</v>
      </c>
      <c r="C1362" s="12" t="s">
        <v>127</v>
      </c>
      <c r="D1362" s="12" t="s">
        <v>602</v>
      </c>
      <c r="E1362" s="18">
        <v>440000</v>
      </c>
      <c r="F1362" s="29">
        <f t="shared" si="10"/>
        <v>3615</v>
      </c>
      <c r="G1362" s="30">
        <f t="shared" si="11"/>
        <v>0.122</v>
      </c>
    </row>
    <row r="1363" spans="1:7" ht="14.25" customHeight="1">
      <c r="A1363" s="12">
        <v>2011</v>
      </c>
      <c r="B1363" s="12" t="s">
        <v>40</v>
      </c>
      <c r="C1363" s="12" t="s">
        <v>127</v>
      </c>
      <c r="D1363" s="12" t="s">
        <v>1039</v>
      </c>
      <c r="E1363" s="18">
        <v>414000</v>
      </c>
      <c r="F1363" s="29">
        <f t="shared" si="10"/>
        <v>3910</v>
      </c>
      <c r="G1363" s="30">
        <f t="shared" si="11"/>
        <v>4.1000000000000002E-2</v>
      </c>
    </row>
    <row r="1364" spans="1:7" ht="14.25" customHeight="1">
      <c r="A1364" s="12">
        <v>2011</v>
      </c>
      <c r="B1364" s="12" t="s">
        <v>40</v>
      </c>
      <c r="C1364" s="12" t="s">
        <v>127</v>
      </c>
      <c r="D1364" s="12" t="s">
        <v>604</v>
      </c>
      <c r="E1364" s="18">
        <v>5750000</v>
      </c>
      <c r="F1364" s="29">
        <f t="shared" si="10"/>
        <v>844</v>
      </c>
      <c r="G1364" s="30">
        <f t="shared" si="11"/>
        <v>0.79300000000000004</v>
      </c>
    </row>
    <row r="1365" spans="1:7" ht="14.25" customHeight="1">
      <c r="A1365" s="12">
        <v>2011</v>
      </c>
      <c r="B1365" s="12" t="s">
        <v>40</v>
      </c>
      <c r="C1365" s="12" t="s">
        <v>127</v>
      </c>
      <c r="D1365" s="12" t="s">
        <v>412</v>
      </c>
      <c r="E1365" s="18">
        <v>6000000</v>
      </c>
      <c r="F1365" s="29">
        <f t="shared" si="10"/>
        <v>790</v>
      </c>
      <c r="G1365" s="30">
        <f t="shared" si="11"/>
        <v>0.79900000000000004</v>
      </c>
    </row>
    <row r="1366" spans="1:7" ht="14.25" customHeight="1">
      <c r="A1366" s="12">
        <v>2011</v>
      </c>
      <c r="B1366" s="12" t="s">
        <v>40</v>
      </c>
      <c r="C1366" s="12" t="s">
        <v>127</v>
      </c>
      <c r="D1366" s="12" t="s">
        <v>608</v>
      </c>
      <c r="E1366" s="18">
        <v>6000000</v>
      </c>
      <c r="F1366" s="29">
        <f t="shared" si="10"/>
        <v>790</v>
      </c>
      <c r="G1366" s="30">
        <f t="shared" si="11"/>
        <v>0.79900000000000004</v>
      </c>
    </row>
    <row r="1367" spans="1:7" ht="14.25" customHeight="1">
      <c r="A1367" s="12">
        <v>2011</v>
      </c>
      <c r="B1367" s="12" t="s">
        <v>40</v>
      </c>
      <c r="C1367" s="12" t="s">
        <v>127</v>
      </c>
      <c r="D1367" s="12" t="s">
        <v>434</v>
      </c>
      <c r="E1367" s="18">
        <v>5000000</v>
      </c>
      <c r="F1367" s="29">
        <f t="shared" si="10"/>
        <v>956</v>
      </c>
      <c r="G1367" s="30">
        <f t="shared" si="11"/>
        <v>0.75600000000000001</v>
      </c>
    </row>
    <row r="1368" spans="1:7" ht="14.25" customHeight="1">
      <c r="A1368" s="12">
        <v>2011</v>
      </c>
      <c r="B1368" s="12" t="s">
        <v>40</v>
      </c>
      <c r="C1368" s="12" t="s">
        <v>127</v>
      </c>
      <c r="D1368" s="12" t="s">
        <v>611</v>
      </c>
      <c r="E1368" s="18">
        <v>420000</v>
      </c>
      <c r="F1368" s="29">
        <f t="shared" si="10"/>
        <v>3776</v>
      </c>
      <c r="G1368" s="30">
        <f t="shared" si="11"/>
        <v>8.1000000000000003E-2</v>
      </c>
    </row>
    <row r="1369" spans="1:7" ht="14.25" customHeight="1">
      <c r="A1369" s="12">
        <v>2011</v>
      </c>
      <c r="B1369" s="12" t="s">
        <v>40</v>
      </c>
      <c r="C1369" s="12" t="s">
        <v>127</v>
      </c>
      <c r="D1369" s="12" t="s">
        <v>828</v>
      </c>
      <c r="E1369" s="18">
        <v>1500000</v>
      </c>
      <c r="F1369" s="29">
        <f t="shared" si="10"/>
        <v>1886</v>
      </c>
      <c r="G1369" s="30">
        <f t="shared" si="11"/>
        <v>0.52800000000000002</v>
      </c>
    </row>
    <row r="1370" spans="1:7" ht="14.25" customHeight="1">
      <c r="A1370" s="12">
        <v>2011</v>
      </c>
      <c r="B1370" s="12" t="s">
        <v>40</v>
      </c>
      <c r="C1370" s="12" t="s">
        <v>127</v>
      </c>
      <c r="D1370" s="12" t="s">
        <v>81</v>
      </c>
      <c r="E1370" s="18">
        <v>3200000</v>
      </c>
      <c r="F1370" s="29">
        <f t="shared" si="10"/>
        <v>1359</v>
      </c>
      <c r="G1370" s="30">
        <f t="shared" si="11"/>
        <v>0.66800000000000004</v>
      </c>
    </row>
    <row r="1371" spans="1:7" ht="14.25" customHeight="1">
      <c r="A1371" s="12">
        <v>2011</v>
      </c>
      <c r="B1371" s="12" t="s">
        <v>40</v>
      </c>
      <c r="C1371" s="12" t="s">
        <v>127</v>
      </c>
      <c r="D1371" s="12" t="s">
        <v>613</v>
      </c>
      <c r="E1371" s="18">
        <v>4750000</v>
      </c>
      <c r="F1371" s="29">
        <f t="shared" si="10"/>
        <v>1034</v>
      </c>
      <c r="G1371" s="30">
        <f t="shared" si="11"/>
        <v>0.747</v>
      </c>
    </row>
    <row r="1372" spans="1:7" ht="14.25" customHeight="1">
      <c r="A1372" s="12">
        <v>2011</v>
      </c>
      <c r="B1372" s="12" t="s">
        <v>40</v>
      </c>
      <c r="C1372" s="12" t="s">
        <v>127</v>
      </c>
      <c r="D1372" s="12" t="s">
        <v>669</v>
      </c>
      <c r="E1372" s="18">
        <v>600000</v>
      </c>
      <c r="F1372" s="29">
        <f t="shared" si="10"/>
        <v>2524</v>
      </c>
      <c r="G1372" s="30">
        <f t="shared" si="11"/>
        <v>0.38500000000000001</v>
      </c>
    </row>
    <row r="1373" spans="1:7" ht="14.25" customHeight="1">
      <c r="A1373" s="12">
        <v>2011</v>
      </c>
      <c r="B1373" s="12" t="s">
        <v>40</v>
      </c>
      <c r="C1373" s="12" t="s">
        <v>127</v>
      </c>
      <c r="D1373" s="12" t="s">
        <v>441</v>
      </c>
      <c r="E1373" s="18">
        <v>4250000</v>
      </c>
      <c r="F1373" s="29">
        <f t="shared" si="10"/>
        <v>1115</v>
      </c>
      <c r="G1373" s="30">
        <f t="shared" si="11"/>
        <v>0.72499999999999998</v>
      </c>
    </row>
    <row r="1374" spans="1:7" ht="14.25" customHeight="1">
      <c r="A1374" s="12">
        <v>2011</v>
      </c>
      <c r="B1374" s="12" t="s">
        <v>40</v>
      </c>
      <c r="C1374" s="12" t="s">
        <v>127</v>
      </c>
      <c r="D1374" s="12" t="s">
        <v>1040</v>
      </c>
      <c r="E1374" s="18">
        <v>1000000</v>
      </c>
      <c r="F1374" s="29">
        <f t="shared" si="10"/>
        <v>2160</v>
      </c>
      <c r="G1374" s="30">
        <f t="shared" si="11"/>
        <v>0.45800000000000002</v>
      </c>
    </row>
    <row r="1375" spans="1:7" ht="14.25" customHeight="1">
      <c r="A1375" s="12">
        <v>2011</v>
      </c>
      <c r="B1375" s="12" t="s">
        <v>40</v>
      </c>
      <c r="C1375" s="12" t="s">
        <v>127</v>
      </c>
      <c r="D1375" s="12" t="s">
        <v>617</v>
      </c>
      <c r="E1375" s="18">
        <v>420000</v>
      </c>
      <c r="F1375" s="29">
        <f t="shared" si="10"/>
        <v>3776</v>
      </c>
      <c r="G1375" s="30">
        <f t="shared" si="11"/>
        <v>8.1000000000000003E-2</v>
      </c>
    </row>
    <row r="1376" spans="1:7" ht="14.25" customHeight="1">
      <c r="A1376" s="12">
        <v>2011</v>
      </c>
      <c r="B1376" s="12" t="s">
        <v>40</v>
      </c>
      <c r="C1376" s="12" t="s">
        <v>127</v>
      </c>
      <c r="D1376" s="12" t="s">
        <v>1041</v>
      </c>
      <c r="E1376" s="18">
        <v>420000</v>
      </c>
      <c r="F1376" s="29">
        <f t="shared" si="10"/>
        <v>3776</v>
      </c>
      <c r="G1376" s="30">
        <f t="shared" si="11"/>
        <v>8.1000000000000003E-2</v>
      </c>
    </row>
    <row r="1377" spans="1:7" ht="14.25" customHeight="1">
      <c r="A1377" s="12">
        <v>2011</v>
      </c>
      <c r="B1377" s="12" t="s">
        <v>40</v>
      </c>
      <c r="C1377" s="12" t="s">
        <v>127</v>
      </c>
      <c r="D1377" s="12" t="s">
        <v>619</v>
      </c>
      <c r="E1377" s="18">
        <v>425000</v>
      </c>
      <c r="F1377" s="29">
        <f t="shared" si="10"/>
        <v>3717</v>
      </c>
      <c r="G1377" s="30">
        <f t="shared" si="11"/>
        <v>9.6000000000000002E-2</v>
      </c>
    </row>
    <row r="1378" spans="1:7" ht="14.25" customHeight="1">
      <c r="A1378" s="12">
        <v>2011</v>
      </c>
      <c r="B1378" s="12" t="s">
        <v>40</v>
      </c>
      <c r="C1378" s="12" t="s">
        <v>127</v>
      </c>
      <c r="D1378" s="12" t="s">
        <v>622</v>
      </c>
      <c r="E1378" s="18">
        <v>3437500</v>
      </c>
      <c r="F1378" s="29">
        <f t="shared" si="10"/>
        <v>1316</v>
      </c>
      <c r="G1378" s="30">
        <f t="shared" si="11"/>
        <v>0.68100000000000005</v>
      </c>
    </row>
    <row r="1379" spans="1:7" ht="14.25" customHeight="1">
      <c r="A1379" s="12">
        <v>2011</v>
      </c>
      <c r="B1379" s="12" t="s">
        <v>40</v>
      </c>
      <c r="C1379" s="12" t="s">
        <v>127</v>
      </c>
      <c r="D1379" s="12" t="s">
        <v>623</v>
      </c>
      <c r="E1379" s="18">
        <v>1400000</v>
      </c>
      <c r="F1379" s="29">
        <f t="shared" si="10"/>
        <v>1966</v>
      </c>
      <c r="G1379" s="30">
        <f t="shared" si="11"/>
        <v>0.52100000000000002</v>
      </c>
    </row>
    <row r="1380" spans="1:7" ht="14.25" customHeight="1">
      <c r="A1380" s="12">
        <v>2011</v>
      </c>
      <c r="B1380" s="12" t="s">
        <v>40</v>
      </c>
      <c r="C1380" s="12" t="s">
        <v>127</v>
      </c>
      <c r="D1380" s="12" t="s">
        <v>901</v>
      </c>
      <c r="E1380" s="18">
        <v>6000000</v>
      </c>
      <c r="F1380" s="29">
        <f t="shared" si="10"/>
        <v>790</v>
      </c>
      <c r="G1380" s="30">
        <f t="shared" si="11"/>
        <v>0.79900000000000004</v>
      </c>
    </row>
    <row r="1381" spans="1:7" ht="14.25" customHeight="1">
      <c r="A1381" s="12">
        <v>2011</v>
      </c>
      <c r="B1381" s="12" t="s">
        <v>40</v>
      </c>
      <c r="C1381" s="12" t="s">
        <v>127</v>
      </c>
      <c r="D1381" s="12" t="s">
        <v>625</v>
      </c>
      <c r="E1381" s="18">
        <v>2800000</v>
      </c>
      <c r="F1381" s="29">
        <f t="shared" si="10"/>
        <v>1477</v>
      </c>
      <c r="G1381" s="30">
        <f t="shared" si="11"/>
        <v>0.64100000000000001</v>
      </c>
    </row>
    <row r="1382" spans="1:7" ht="14.25" customHeight="1">
      <c r="A1382" s="12">
        <v>2011</v>
      </c>
      <c r="B1382" s="12" t="s">
        <v>40</v>
      </c>
      <c r="C1382" s="12" t="s">
        <v>127</v>
      </c>
      <c r="D1382" s="12" t="s">
        <v>626</v>
      </c>
      <c r="E1382" s="18">
        <v>1250000</v>
      </c>
      <c r="F1382" s="29">
        <f t="shared" si="10"/>
        <v>2039</v>
      </c>
      <c r="G1382" s="30">
        <f t="shared" si="11"/>
        <v>0.5</v>
      </c>
    </row>
    <row r="1383" spans="1:7" ht="14.25" customHeight="1">
      <c r="A1383" s="12">
        <v>2011</v>
      </c>
      <c r="B1383" s="12" t="s">
        <v>41</v>
      </c>
      <c r="C1383" s="12" t="s">
        <v>73</v>
      </c>
      <c r="D1383" s="12" t="s">
        <v>627</v>
      </c>
      <c r="E1383" s="18">
        <v>2750000</v>
      </c>
      <c r="F1383" s="29">
        <f t="shared" si="10"/>
        <v>1487</v>
      </c>
      <c r="G1383" s="30">
        <f t="shared" si="11"/>
        <v>0.63300000000000001</v>
      </c>
    </row>
    <row r="1384" spans="1:7" ht="14.25" customHeight="1">
      <c r="A1384" s="12">
        <v>2011</v>
      </c>
      <c r="B1384" s="12" t="s">
        <v>41</v>
      </c>
      <c r="C1384" s="12" t="s">
        <v>73</v>
      </c>
      <c r="D1384" s="12" t="s">
        <v>628</v>
      </c>
      <c r="E1384" s="18">
        <v>419000</v>
      </c>
      <c r="F1384" s="29">
        <f t="shared" si="10"/>
        <v>3803</v>
      </c>
      <c r="G1384" s="30">
        <f t="shared" si="11"/>
        <v>7.6999999999999999E-2</v>
      </c>
    </row>
    <row r="1385" spans="1:7" ht="14.25" customHeight="1">
      <c r="A1385" s="12">
        <v>2011</v>
      </c>
      <c r="B1385" s="12" t="s">
        <v>41</v>
      </c>
      <c r="C1385" s="12" t="s">
        <v>73</v>
      </c>
      <c r="D1385" s="12" t="s">
        <v>629</v>
      </c>
      <c r="E1385" s="18">
        <v>10500000</v>
      </c>
      <c r="F1385" s="29">
        <f t="shared" si="10"/>
        <v>401</v>
      </c>
      <c r="G1385" s="30">
        <f t="shared" si="11"/>
        <v>0.9</v>
      </c>
    </row>
    <row r="1386" spans="1:7" ht="14.25" customHeight="1">
      <c r="A1386" s="12">
        <v>2011</v>
      </c>
      <c r="B1386" s="12" t="s">
        <v>41</v>
      </c>
      <c r="C1386" s="12" t="s">
        <v>73</v>
      </c>
      <c r="D1386" s="12" t="s">
        <v>1042</v>
      </c>
      <c r="E1386" s="18">
        <v>414000</v>
      </c>
      <c r="F1386" s="29">
        <f t="shared" si="10"/>
        <v>3910</v>
      </c>
      <c r="G1386" s="30">
        <f t="shared" si="11"/>
        <v>4.1000000000000002E-2</v>
      </c>
    </row>
    <row r="1387" spans="1:7" ht="14.25" customHeight="1">
      <c r="A1387" s="12">
        <v>2011</v>
      </c>
      <c r="B1387" s="12" t="s">
        <v>41</v>
      </c>
      <c r="C1387" s="12" t="s">
        <v>73</v>
      </c>
      <c r="D1387" s="12" t="s">
        <v>1043</v>
      </c>
      <c r="E1387" s="18">
        <v>414000</v>
      </c>
      <c r="F1387" s="29">
        <f t="shared" si="10"/>
        <v>3910</v>
      </c>
      <c r="G1387" s="30">
        <f t="shared" si="11"/>
        <v>4.1000000000000002E-2</v>
      </c>
    </row>
    <row r="1388" spans="1:7" ht="14.25" customHeight="1">
      <c r="A1388" s="12">
        <v>2011</v>
      </c>
      <c r="B1388" s="12" t="s">
        <v>41</v>
      </c>
      <c r="C1388" s="12" t="s">
        <v>73</v>
      </c>
      <c r="D1388" s="12" t="s">
        <v>632</v>
      </c>
      <c r="E1388" s="18">
        <v>2500000</v>
      </c>
      <c r="F1388" s="29">
        <f t="shared" si="10"/>
        <v>1555</v>
      </c>
      <c r="G1388" s="30">
        <f t="shared" si="11"/>
        <v>0.61699999999999999</v>
      </c>
    </row>
    <row r="1389" spans="1:7" ht="14.25" customHeight="1">
      <c r="A1389" s="12">
        <v>2011</v>
      </c>
      <c r="B1389" s="12" t="s">
        <v>41</v>
      </c>
      <c r="C1389" s="12" t="s">
        <v>73</v>
      </c>
      <c r="D1389" s="12" t="s">
        <v>635</v>
      </c>
      <c r="E1389" s="18">
        <v>1175000</v>
      </c>
      <c r="F1389" s="29">
        <f t="shared" si="10"/>
        <v>2092</v>
      </c>
      <c r="G1389" s="30">
        <f t="shared" si="11"/>
        <v>0.49299999999999999</v>
      </c>
    </row>
    <row r="1390" spans="1:7" ht="14.25" customHeight="1">
      <c r="A1390" s="12">
        <v>2011</v>
      </c>
      <c r="B1390" s="12" t="s">
        <v>41</v>
      </c>
      <c r="C1390" s="12" t="s">
        <v>73</v>
      </c>
      <c r="D1390" s="12" t="s">
        <v>636</v>
      </c>
      <c r="E1390" s="18">
        <v>1600000</v>
      </c>
      <c r="F1390" s="29">
        <f t="shared" si="10"/>
        <v>1858</v>
      </c>
      <c r="G1390" s="30">
        <f t="shared" si="11"/>
        <v>0.54600000000000004</v>
      </c>
    </row>
    <row r="1391" spans="1:7" ht="14.25" customHeight="1">
      <c r="A1391" s="12">
        <v>2011</v>
      </c>
      <c r="B1391" s="12" t="s">
        <v>41</v>
      </c>
      <c r="C1391" s="12" t="s">
        <v>73</v>
      </c>
      <c r="D1391" s="12" t="s">
        <v>637</v>
      </c>
      <c r="E1391" s="18">
        <v>20000000</v>
      </c>
      <c r="F1391" s="29">
        <f t="shared" si="10"/>
        <v>59</v>
      </c>
      <c r="G1391" s="30">
        <f t="shared" si="11"/>
        <v>0.98299999999999998</v>
      </c>
    </row>
    <row r="1392" spans="1:7" ht="14.25" customHeight="1">
      <c r="A1392" s="12">
        <v>2011</v>
      </c>
      <c r="B1392" s="12" t="s">
        <v>41</v>
      </c>
      <c r="C1392" s="12" t="s">
        <v>73</v>
      </c>
      <c r="D1392" s="12" t="s">
        <v>638</v>
      </c>
      <c r="E1392" s="18">
        <v>9500000</v>
      </c>
      <c r="F1392" s="29">
        <f t="shared" si="10"/>
        <v>473</v>
      </c>
      <c r="G1392" s="30">
        <f t="shared" si="11"/>
        <v>0.88100000000000001</v>
      </c>
    </row>
    <row r="1393" spans="1:7" ht="14.25" customHeight="1">
      <c r="A1393" s="12">
        <v>2011</v>
      </c>
      <c r="B1393" s="12" t="s">
        <v>41</v>
      </c>
      <c r="C1393" s="12" t="s">
        <v>73</v>
      </c>
      <c r="D1393" s="12" t="s">
        <v>640</v>
      </c>
      <c r="E1393" s="18">
        <v>425000</v>
      </c>
      <c r="F1393" s="29">
        <f t="shared" si="10"/>
        <v>3717</v>
      </c>
      <c r="G1393" s="30">
        <f t="shared" si="11"/>
        <v>9.6000000000000002E-2</v>
      </c>
    </row>
    <row r="1394" spans="1:7" ht="14.25" customHeight="1">
      <c r="A1394" s="12">
        <v>2011</v>
      </c>
      <c r="B1394" s="12" t="s">
        <v>41</v>
      </c>
      <c r="C1394" s="12" t="s">
        <v>73</v>
      </c>
      <c r="D1394" s="12" t="s">
        <v>641</v>
      </c>
      <c r="E1394" s="18">
        <v>20000000</v>
      </c>
      <c r="F1394" s="29">
        <f t="shared" si="10"/>
        <v>59</v>
      </c>
      <c r="G1394" s="30">
        <f t="shared" si="11"/>
        <v>0.98299999999999998</v>
      </c>
    </row>
    <row r="1395" spans="1:7" ht="14.25" customHeight="1">
      <c r="A1395" s="12">
        <v>2011</v>
      </c>
      <c r="B1395" s="12" t="s">
        <v>41</v>
      </c>
      <c r="C1395" s="12" t="s">
        <v>73</v>
      </c>
      <c r="D1395" s="12" t="s">
        <v>642</v>
      </c>
      <c r="E1395" s="18">
        <v>12166666</v>
      </c>
      <c r="F1395" s="29">
        <f t="shared" si="10"/>
        <v>311</v>
      </c>
      <c r="G1395" s="30">
        <f t="shared" si="11"/>
        <v>0.92400000000000004</v>
      </c>
    </row>
    <row r="1396" spans="1:7" ht="14.25" customHeight="1">
      <c r="A1396" s="12">
        <v>2011</v>
      </c>
      <c r="B1396" s="12" t="s">
        <v>41</v>
      </c>
      <c r="C1396" s="12" t="s">
        <v>73</v>
      </c>
      <c r="D1396" s="12" t="s">
        <v>643</v>
      </c>
      <c r="E1396" s="18">
        <v>2450000</v>
      </c>
      <c r="F1396" s="29">
        <f t="shared" si="10"/>
        <v>1587</v>
      </c>
      <c r="G1396" s="30">
        <f t="shared" si="11"/>
        <v>0.61399999999999999</v>
      </c>
    </row>
    <row r="1397" spans="1:7" ht="14.25" customHeight="1">
      <c r="A1397" s="12">
        <v>2011</v>
      </c>
      <c r="B1397" s="12" t="s">
        <v>41</v>
      </c>
      <c r="C1397" s="12" t="s">
        <v>73</v>
      </c>
      <c r="D1397" s="12" t="s">
        <v>723</v>
      </c>
      <c r="E1397" s="18">
        <v>11000000</v>
      </c>
      <c r="F1397" s="29">
        <f t="shared" si="10"/>
        <v>371</v>
      </c>
      <c r="G1397" s="30">
        <f t="shared" si="11"/>
        <v>0.90400000000000003</v>
      </c>
    </row>
    <row r="1398" spans="1:7" ht="14.25" customHeight="1">
      <c r="A1398" s="12">
        <v>2011</v>
      </c>
      <c r="B1398" s="12" t="s">
        <v>41</v>
      </c>
      <c r="C1398" s="12" t="s">
        <v>73</v>
      </c>
      <c r="D1398" s="12" t="s">
        <v>644</v>
      </c>
      <c r="E1398" s="18">
        <v>12000000</v>
      </c>
      <c r="F1398" s="29">
        <f t="shared" si="10"/>
        <v>318</v>
      </c>
      <c r="G1398" s="30">
        <f t="shared" si="11"/>
        <v>0.91600000000000004</v>
      </c>
    </row>
    <row r="1399" spans="1:7" ht="14.25" customHeight="1">
      <c r="A1399" s="12">
        <v>2011</v>
      </c>
      <c r="B1399" s="12" t="s">
        <v>41</v>
      </c>
      <c r="C1399" s="12" t="s">
        <v>73</v>
      </c>
      <c r="D1399" s="12" t="s">
        <v>645</v>
      </c>
      <c r="E1399" s="18">
        <v>4833333</v>
      </c>
      <c r="F1399" s="29">
        <f t="shared" si="10"/>
        <v>1025</v>
      </c>
      <c r="G1399" s="30">
        <f t="shared" si="11"/>
        <v>0.751</v>
      </c>
    </row>
    <row r="1400" spans="1:7" ht="14.25" customHeight="1">
      <c r="A1400" s="12">
        <v>2011</v>
      </c>
      <c r="B1400" s="12" t="s">
        <v>41</v>
      </c>
      <c r="C1400" s="12" t="s">
        <v>73</v>
      </c>
      <c r="D1400" s="12" t="s">
        <v>1044</v>
      </c>
      <c r="E1400" s="18">
        <v>414000</v>
      </c>
      <c r="F1400" s="29">
        <f t="shared" si="10"/>
        <v>3910</v>
      </c>
      <c r="G1400" s="30">
        <f t="shared" si="11"/>
        <v>4.1000000000000002E-2</v>
      </c>
    </row>
    <row r="1401" spans="1:7" ht="14.25" customHeight="1">
      <c r="A1401" s="12">
        <v>2011</v>
      </c>
      <c r="B1401" s="12" t="s">
        <v>41</v>
      </c>
      <c r="C1401" s="12" t="s">
        <v>73</v>
      </c>
      <c r="D1401" s="12" t="s">
        <v>1045</v>
      </c>
      <c r="E1401" s="18">
        <v>414000</v>
      </c>
      <c r="F1401" s="29">
        <f t="shared" si="10"/>
        <v>3910</v>
      </c>
      <c r="G1401" s="30">
        <f t="shared" si="11"/>
        <v>4.1000000000000002E-2</v>
      </c>
    </row>
    <row r="1402" spans="1:7" ht="14.25" customHeight="1">
      <c r="A1402" s="12">
        <v>2011</v>
      </c>
      <c r="B1402" s="12" t="s">
        <v>41</v>
      </c>
      <c r="C1402" s="12" t="s">
        <v>73</v>
      </c>
      <c r="D1402" s="12" t="s">
        <v>1046</v>
      </c>
      <c r="E1402" s="18">
        <v>600000</v>
      </c>
      <c r="F1402" s="29">
        <f t="shared" si="10"/>
        <v>2524</v>
      </c>
      <c r="G1402" s="30">
        <f t="shared" si="11"/>
        <v>0.38500000000000001</v>
      </c>
    </row>
    <row r="1403" spans="1:7" ht="14.25" customHeight="1">
      <c r="A1403" s="12">
        <v>2011</v>
      </c>
      <c r="B1403" s="12" t="s">
        <v>41</v>
      </c>
      <c r="C1403" s="12" t="s">
        <v>73</v>
      </c>
      <c r="D1403" s="12" t="s">
        <v>394</v>
      </c>
      <c r="E1403" s="18">
        <v>16000000</v>
      </c>
      <c r="F1403" s="29">
        <f t="shared" si="10"/>
        <v>132</v>
      </c>
      <c r="G1403" s="30">
        <f t="shared" si="11"/>
        <v>0.96499999999999997</v>
      </c>
    </row>
    <row r="1404" spans="1:7" ht="14.25" customHeight="1">
      <c r="A1404" s="12">
        <v>2011</v>
      </c>
      <c r="B1404" s="12" t="s">
        <v>41</v>
      </c>
      <c r="C1404" s="12" t="s">
        <v>73</v>
      </c>
      <c r="D1404" s="12" t="s">
        <v>647</v>
      </c>
      <c r="E1404" s="18">
        <v>5416666</v>
      </c>
      <c r="F1404" s="29">
        <f t="shared" si="10"/>
        <v>907</v>
      </c>
      <c r="G1404" s="30">
        <f t="shared" si="11"/>
        <v>0.78</v>
      </c>
    </row>
    <row r="1405" spans="1:7" ht="14.25" customHeight="1">
      <c r="A1405" s="12">
        <v>2011</v>
      </c>
      <c r="B1405" s="12" t="s">
        <v>41</v>
      </c>
      <c r="C1405" s="12" t="s">
        <v>73</v>
      </c>
      <c r="D1405" s="12" t="s">
        <v>648</v>
      </c>
      <c r="E1405" s="18">
        <v>8500000</v>
      </c>
      <c r="F1405" s="29">
        <f t="shared" si="10"/>
        <v>540</v>
      </c>
      <c r="G1405" s="30">
        <f t="shared" si="11"/>
        <v>0.86499999999999999</v>
      </c>
    </row>
    <row r="1406" spans="1:7" ht="14.25" customHeight="1">
      <c r="A1406" s="12">
        <v>2011</v>
      </c>
      <c r="B1406" s="12" t="s">
        <v>41</v>
      </c>
      <c r="C1406" s="12" t="s">
        <v>73</v>
      </c>
      <c r="D1406" s="12" t="s">
        <v>649</v>
      </c>
      <c r="E1406" s="18">
        <v>1350000</v>
      </c>
      <c r="F1406" s="29">
        <f t="shared" si="10"/>
        <v>1989</v>
      </c>
      <c r="G1406" s="30">
        <f t="shared" si="11"/>
        <v>0.51300000000000001</v>
      </c>
    </row>
    <row r="1407" spans="1:7" ht="14.25" customHeight="1">
      <c r="A1407" s="12">
        <v>2011</v>
      </c>
      <c r="B1407" s="12" t="s">
        <v>41</v>
      </c>
      <c r="C1407" s="12" t="s">
        <v>73</v>
      </c>
      <c r="D1407" s="12" t="s">
        <v>650</v>
      </c>
      <c r="E1407" s="18">
        <v>2750000</v>
      </c>
      <c r="F1407" s="29">
        <f t="shared" si="10"/>
        <v>1487</v>
      </c>
      <c r="G1407" s="30">
        <f t="shared" si="11"/>
        <v>0.63300000000000001</v>
      </c>
    </row>
    <row r="1408" spans="1:7" ht="14.25" customHeight="1">
      <c r="A1408" s="12">
        <v>2011</v>
      </c>
      <c r="B1408" s="12" t="s">
        <v>41</v>
      </c>
      <c r="C1408" s="12" t="s">
        <v>73</v>
      </c>
      <c r="D1408" s="12" t="s">
        <v>1047</v>
      </c>
      <c r="E1408" s="18">
        <v>414000</v>
      </c>
      <c r="F1408" s="29">
        <f t="shared" si="10"/>
        <v>3910</v>
      </c>
      <c r="G1408" s="30">
        <f t="shared" si="11"/>
        <v>4.1000000000000002E-2</v>
      </c>
    </row>
    <row r="1409" spans="1:7" ht="14.25" customHeight="1">
      <c r="A1409" s="12">
        <v>2011</v>
      </c>
      <c r="B1409" s="12" t="s">
        <v>41</v>
      </c>
      <c r="C1409" s="12" t="s">
        <v>73</v>
      </c>
      <c r="D1409" s="12" t="s">
        <v>651</v>
      </c>
      <c r="E1409" s="18">
        <v>1625000</v>
      </c>
      <c r="F1409" s="29">
        <f t="shared" si="10"/>
        <v>1851</v>
      </c>
      <c r="G1409" s="30">
        <f t="shared" si="11"/>
        <v>0.55100000000000005</v>
      </c>
    </row>
    <row r="1410" spans="1:7" ht="14.25" customHeight="1">
      <c r="A1410" s="12">
        <v>2011</v>
      </c>
      <c r="B1410" s="12" t="s">
        <v>41</v>
      </c>
      <c r="C1410" s="12" t="s">
        <v>73</v>
      </c>
      <c r="D1410" s="12" t="s">
        <v>652</v>
      </c>
      <c r="E1410" s="18">
        <v>15285714</v>
      </c>
      <c r="F1410" s="29">
        <f t="shared" si="10"/>
        <v>164</v>
      </c>
      <c r="G1410" s="30">
        <f t="shared" si="11"/>
        <v>0.95899999999999996</v>
      </c>
    </row>
    <row r="1411" spans="1:7" ht="14.25" customHeight="1">
      <c r="A1411" s="12">
        <v>2011</v>
      </c>
      <c r="B1411" s="12" t="s">
        <v>41</v>
      </c>
      <c r="C1411" s="12" t="s">
        <v>73</v>
      </c>
      <c r="D1411" s="12" t="s">
        <v>1048</v>
      </c>
      <c r="E1411" s="18">
        <v>560000</v>
      </c>
      <c r="F1411" s="29">
        <f t="shared" si="10"/>
        <v>2554</v>
      </c>
      <c r="G1411" s="30">
        <f t="shared" si="11"/>
        <v>0.38100000000000001</v>
      </c>
    </row>
    <row r="1412" spans="1:7" ht="14.25" customHeight="1">
      <c r="A1412" s="12">
        <v>2011</v>
      </c>
      <c r="B1412" s="12" t="s">
        <v>41</v>
      </c>
      <c r="C1412" s="12" t="s">
        <v>73</v>
      </c>
      <c r="D1412" s="12" t="s">
        <v>653</v>
      </c>
      <c r="E1412" s="18">
        <v>7500000</v>
      </c>
      <c r="F1412" s="29">
        <f t="shared" si="10"/>
        <v>625</v>
      </c>
      <c r="G1412" s="30">
        <f t="shared" si="11"/>
        <v>0.84299999999999997</v>
      </c>
    </row>
    <row r="1413" spans="1:7" ht="14.25" customHeight="1">
      <c r="A1413" s="12">
        <v>2011</v>
      </c>
      <c r="B1413" s="12" t="s">
        <v>42</v>
      </c>
      <c r="C1413" s="12" t="s">
        <v>73</v>
      </c>
      <c r="D1413" s="12" t="s">
        <v>1049</v>
      </c>
      <c r="E1413" s="18">
        <v>2050000</v>
      </c>
      <c r="F1413" s="29">
        <f t="shared" si="10"/>
        <v>1693</v>
      </c>
      <c r="G1413" s="30">
        <f t="shared" si="11"/>
        <v>0.58899999999999997</v>
      </c>
    </row>
    <row r="1414" spans="1:7" ht="14.25" customHeight="1">
      <c r="A1414" s="12">
        <v>2011</v>
      </c>
      <c r="B1414" s="12" t="s">
        <v>42</v>
      </c>
      <c r="C1414" s="12" t="s">
        <v>73</v>
      </c>
      <c r="D1414" s="12" t="s">
        <v>655</v>
      </c>
      <c r="E1414" s="18">
        <v>416000</v>
      </c>
      <c r="F1414" s="29">
        <f t="shared" si="10"/>
        <v>3859</v>
      </c>
      <c r="G1414" s="30">
        <f t="shared" si="11"/>
        <v>6.3E-2</v>
      </c>
    </row>
    <row r="1415" spans="1:7" ht="14.25" customHeight="1">
      <c r="A1415" s="12">
        <v>2011</v>
      </c>
      <c r="B1415" s="12" t="s">
        <v>42</v>
      </c>
      <c r="C1415" s="12" t="s">
        <v>73</v>
      </c>
      <c r="D1415" s="12" t="s">
        <v>737</v>
      </c>
      <c r="E1415" s="18">
        <v>441500</v>
      </c>
      <c r="F1415" s="29">
        <f t="shared" si="10"/>
        <v>3610</v>
      </c>
      <c r="G1415" s="30">
        <f t="shared" si="11"/>
        <v>0.126</v>
      </c>
    </row>
    <row r="1416" spans="1:7" ht="14.25" customHeight="1">
      <c r="A1416" s="12">
        <v>2011</v>
      </c>
      <c r="B1416" s="12" t="s">
        <v>42</v>
      </c>
      <c r="C1416" s="12" t="s">
        <v>73</v>
      </c>
      <c r="D1416" s="12" t="s">
        <v>657</v>
      </c>
      <c r="E1416" s="18">
        <v>1850000</v>
      </c>
      <c r="F1416" s="29">
        <f t="shared" si="10"/>
        <v>1784</v>
      </c>
      <c r="G1416" s="30">
        <f t="shared" si="11"/>
        <v>0.56699999999999995</v>
      </c>
    </row>
    <row r="1417" spans="1:7" ht="14.25" customHeight="1">
      <c r="A1417" s="12">
        <v>2011</v>
      </c>
      <c r="B1417" s="12" t="s">
        <v>42</v>
      </c>
      <c r="C1417" s="12" t="s">
        <v>73</v>
      </c>
      <c r="D1417" s="12" t="s">
        <v>686</v>
      </c>
      <c r="E1417" s="18">
        <v>4000000</v>
      </c>
      <c r="F1417" s="29">
        <f t="shared" si="10"/>
        <v>1155</v>
      </c>
      <c r="G1417" s="30">
        <f t="shared" si="11"/>
        <v>0.70799999999999996</v>
      </c>
    </row>
    <row r="1418" spans="1:7" ht="14.25" customHeight="1">
      <c r="A1418" s="12">
        <v>2011</v>
      </c>
      <c r="B1418" s="12" t="s">
        <v>42</v>
      </c>
      <c r="C1418" s="12" t="s">
        <v>73</v>
      </c>
      <c r="D1418" s="12" t="s">
        <v>1050</v>
      </c>
      <c r="E1418" s="18">
        <v>414000</v>
      </c>
      <c r="F1418" s="29">
        <f t="shared" si="10"/>
        <v>3910</v>
      </c>
      <c r="G1418" s="30">
        <f t="shared" si="11"/>
        <v>4.1000000000000002E-2</v>
      </c>
    </row>
    <row r="1419" spans="1:7" ht="14.25" customHeight="1">
      <c r="A1419" s="12">
        <v>2011</v>
      </c>
      <c r="B1419" s="12" t="s">
        <v>42</v>
      </c>
      <c r="C1419" s="12" t="s">
        <v>73</v>
      </c>
      <c r="D1419" s="12" t="s">
        <v>103</v>
      </c>
      <c r="E1419" s="18">
        <v>2125000</v>
      </c>
      <c r="F1419" s="29">
        <f t="shared" si="10"/>
        <v>1674</v>
      </c>
      <c r="G1419" s="30">
        <f t="shared" si="11"/>
        <v>0.59399999999999997</v>
      </c>
    </row>
    <row r="1420" spans="1:7" ht="14.25" customHeight="1">
      <c r="A1420" s="12">
        <v>2011</v>
      </c>
      <c r="B1420" s="12" t="s">
        <v>42</v>
      </c>
      <c r="C1420" s="12" t="s">
        <v>73</v>
      </c>
      <c r="D1420" s="12" t="s">
        <v>663</v>
      </c>
      <c r="E1420" s="18">
        <v>5200000</v>
      </c>
      <c r="F1420" s="29">
        <f t="shared" si="10"/>
        <v>932</v>
      </c>
      <c r="G1420" s="30">
        <f t="shared" si="11"/>
        <v>0.77300000000000002</v>
      </c>
    </row>
    <row r="1421" spans="1:7" ht="14.25" customHeight="1">
      <c r="A1421" s="12">
        <v>2011</v>
      </c>
      <c r="B1421" s="12" t="s">
        <v>42</v>
      </c>
      <c r="C1421" s="12" t="s">
        <v>73</v>
      </c>
      <c r="D1421" s="12" t="s">
        <v>665</v>
      </c>
      <c r="E1421" s="18">
        <v>1400000</v>
      </c>
      <c r="F1421" s="29">
        <f t="shared" si="10"/>
        <v>1966</v>
      </c>
      <c r="G1421" s="30">
        <f t="shared" si="11"/>
        <v>0.52100000000000002</v>
      </c>
    </row>
    <row r="1422" spans="1:7" ht="14.25" customHeight="1">
      <c r="A1422" s="12">
        <v>2011</v>
      </c>
      <c r="B1422" s="12" t="s">
        <v>42</v>
      </c>
      <c r="C1422" s="12" t="s">
        <v>73</v>
      </c>
      <c r="D1422" s="12" t="s">
        <v>1051</v>
      </c>
      <c r="E1422" s="18">
        <v>417000</v>
      </c>
      <c r="F1422" s="29">
        <f t="shared" si="10"/>
        <v>3838</v>
      </c>
      <c r="G1422" s="30">
        <f t="shared" si="11"/>
        <v>6.9000000000000006E-2</v>
      </c>
    </row>
    <row r="1423" spans="1:7" ht="14.25" customHeight="1">
      <c r="A1423" s="12">
        <v>2011</v>
      </c>
      <c r="B1423" s="12" t="s">
        <v>42</v>
      </c>
      <c r="C1423" s="12" t="s">
        <v>73</v>
      </c>
      <c r="D1423" s="12" t="s">
        <v>667</v>
      </c>
      <c r="E1423" s="18">
        <v>422500</v>
      </c>
      <c r="F1423" s="29">
        <f t="shared" si="10"/>
        <v>3756</v>
      </c>
      <c r="G1423" s="30">
        <f t="shared" si="11"/>
        <v>0.09</v>
      </c>
    </row>
    <row r="1424" spans="1:7" ht="14.25" customHeight="1">
      <c r="A1424" s="12">
        <v>2011</v>
      </c>
      <c r="B1424" s="12" t="s">
        <v>42</v>
      </c>
      <c r="C1424" s="12" t="s">
        <v>73</v>
      </c>
      <c r="D1424" s="12" t="s">
        <v>668</v>
      </c>
      <c r="E1424" s="18">
        <v>455500</v>
      </c>
      <c r="F1424" s="29">
        <f t="shared" si="10"/>
        <v>3572</v>
      </c>
      <c r="G1424" s="30">
        <f t="shared" si="11"/>
        <v>0.13500000000000001</v>
      </c>
    </row>
    <row r="1425" spans="1:7" ht="14.25" customHeight="1">
      <c r="A1425" s="12">
        <v>2011</v>
      </c>
      <c r="B1425" s="12" t="s">
        <v>42</v>
      </c>
      <c r="C1425" s="12" t="s">
        <v>73</v>
      </c>
      <c r="D1425" s="12" t="s">
        <v>1052</v>
      </c>
      <c r="E1425" s="18">
        <v>1100000</v>
      </c>
      <c r="F1425" s="29">
        <f t="shared" si="10"/>
        <v>2113</v>
      </c>
      <c r="G1425" s="30">
        <f t="shared" si="11"/>
        <v>0.48199999999999998</v>
      </c>
    </row>
    <row r="1426" spans="1:7" ht="14.25" customHeight="1">
      <c r="A1426" s="12">
        <v>2011</v>
      </c>
      <c r="B1426" s="12" t="s">
        <v>42</v>
      </c>
      <c r="C1426" s="12" t="s">
        <v>73</v>
      </c>
      <c r="D1426" s="12" t="s">
        <v>1053</v>
      </c>
      <c r="E1426" s="18">
        <v>414500</v>
      </c>
      <c r="F1426" s="29">
        <f t="shared" si="10"/>
        <v>3902</v>
      </c>
      <c r="G1426" s="30">
        <f t="shared" si="11"/>
        <v>5.5E-2</v>
      </c>
    </row>
    <row r="1427" spans="1:7" ht="14.25" customHeight="1">
      <c r="A1427" s="12">
        <v>2011</v>
      </c>
      <c r="B1427" s="12" t="s">
        <v>42</v>
      </c>
      <c r="C1427" s="12" t="s">
        <v>73</v>
      </c>
      <c r="D1427" s="12" t="s">
        <v>671</v>
      </c>
      <c r="E1427" s="18">
        <v>6250000</v>
      </c>
      <c r="F1427" s="29">
        <f t="shared" si="10"/>
        <v>780</v>
      </c>
      <c r="G1427" s="30">
        <f t="shared" si="11"/>
        <v>0.81</v>
      </c>
    </row>
    <row r="1428" spans="1:7" ht="14.25" customHeight="1">
      <c r="A1428" s="12">
        <v>2011</v>
      </c>
      <c r="B1428" s="12" t="s">
        <v>42</v>
      </c>
      <c r="C1428" s="12" t="s">
        <v>73</v>
      </c>
      <c r="D1428" s="12" t="s">
        <v>672</v>
      </c>
      <c r="E1428" s="18">
        <v>452500</v>
      </c>
      <c r="F1428" s="29">
        <f t="shared" si="10"/>
        <v>3576</v>
      </c>
      <c r="G1428" s="30">
        <f t="shared" si="11"/>
        <v>0.13400000000000001</v>
      </c>
    </row>
    <row r="1429" spans="1:7" ht="14.25" customHeight="1">
      <c r="A1429" s="12">
        <v>2011</v>
      </c>
      <c r="B1429" s="12" t="s">
        <v>42</v>
      </c>
      <c r="C1429" s="12" t="s">
        <v>73</v>
      </c>
      <c r="D1429" s="12" t="s">
        <v>1054</v>
      </c>
      <c r="E1429" s="18">
        <v>443000</v>
      </c>
      <c r="F1429" s="29">
        <f t="shared" si="10"/>
        <v>3602</v>
      </c>
      <c r="G1429" s="30">
        <f t="shared" si="11"/>
        <v>0.127</v>
      </c>
    </row>
    <row r="1430" spans="1:7" ht="14.25" customHeight="1">
      <c r="A1430" s="12">
        <v>2011</v>
      </c>
      <c r="B1430" s="12" t="s">
        <v>42</v>
      </c>
      <c r="C1430" s="12" t="s">
        <v>73</v>
      </c>
      <c r="D1430" s="12" t="s">
        <v>674</v>
      </c>
      <c r="E1430" s="18">
        <v>461500</v>
      </c>
      <c r="F1430" s="29">
        <f t="shared" si="10"/>
        <v>3561</v>
      </c>
      <c r="G1430" s="30">
        <f t="shared" si="11"/>
        <v>0.13800000000000001</v>
      </c>
    </row>
    <row r="1431" spans="1:7" ht="14.25" customHeight="1">
      <c r="A1431" s="12">
        <v>2011</v>
      </c>
      <c r="B1431" s="12" t="s">
        <v>42</v>
      </c>
      <c r="C1431" s="12" t="s">
        <v>73</v>
      </c>
      <c r="D1431" s="12" t="s">
        <v>676</v>
      </c>
      <c r="E1431" s="18">
        <v>441000</v>
      </c>
      <c r="F1431" s="29">
        <f t="shared" si="10"/>
        <v>3613</v>
      </c>
      <c r="G1431" s="30">
        <f t="shared" si="11"/>
        <v>0.125</v>
      </c>
    </row>
    <row r="1432" spans="1:7" ht="14.25" customHeight="1">
      <c r="A1432" s="12">
        <v>2011</v>
      </c>
      <c r="B1432" s="12" t="s">
        <v>42</v>
      </c>
      <c r="C1432" s="12" t="s">
        <v>73</v>
      </c>
      <c r="D1432" s="12" t="s">
        <v>677</v>
      </c>
      <c r="E1432" s="18">
        <v>2025000</v>
      </c>
      <c r="F1432" s="29">
        <f t="shared" si="10"/>
        <v>1698</v>
      </c>
      <c r="G1432" s="30">
        <f t="shared" si="11"/>
        <v>0.58799999999999997</v>
      </c>
    </row>
    <row r="1433" spans="1:7" ht="14.25" customHeight="1">
      <c r="A1433" s="12">
        <v>2011</v>
      </c>
      <c r="B1433" s="12" t="s">
        <v>42</v>
      </c>
      <c r="C1433" s="12" t="s">
        <v>73</v>
      </c>
      <c r="D1433" s="12" t="s">
        <v>1055</v>
      </c>
      <c r="E1433" s="18">
        <v>450000</v>
      </c>
      <c r="F1433" s="29">
        <f t="shared" si="10"/>
        <v>3583</v>
      </c>
      <c r="G1433" s="30">
        <f t="shared" si="11"/>
        <v>0.13100000000000001</v>
      </c>
    </row>
    <row r="1434" spans="1:7" ht="14.25" customHeight="1">
      <c r="A1434" s="12">
        <v>2011</v>
      </c>
      <c r="B1434" s="12" t="s">
        <v>42</v>
      </c>
      <c r="C1434" s="12" t="s">
        <v>73</v>
      </c>
      <c r="D1434" s="12" t="s">
        <v>1056</v>
      </c>
      <c r="E1434" s="18">
        <v>430000</v>
      </c>
      <c r="F1434" s="29">
        <f t="shared" si="10"/>
        <v>3675</v>
      </c>
      <c r="G1434" s="30">
        <f t="shared" si="11"/>
        <v>0.11</v>
      </c>
    </row>
    <row r="1435" spans="1:7" ht="14.25" customHeight="1">
      <c r="A1435" s="12">
        <v>2011</v>
      </c>
      <c r="B1435" s="12" t="s">
        <v>42</v>
      </c>
      <c r="C1435" s="12" t="s">
        <v>73</v>
      </c>
      <c r="D1435" s="12" t="s">
        <v>866</v>
      </c>
      <c r="E1435" s="18">
        <v>5000000</v>
      </c>
      <c r="F1435" s="29">
        <f t="shared" si="10"/>
        <v>956</v>
      </c>
      <c r="G1435" s="30">
        <f t="shared" si="11"/>
        <v>0.75600000000000001</v>
      </c>
    </row>
    <row r="1436" spans="1:7" ht="14.25" customHeight="1">
      <c r="A1436" s="12">
        <v>2011</v>
      </c>
      <c r="B1436" s="12" t="s">
        <v>42</v>
      </c>
      <c r="C1436" s="12" t="s">
        <v>73</v>
      </c>
      <c r="D1436" s="12" t="s">
        <v>1057</v>
      </c>
      <c r="E1436" s="18">
        <v>427500</v>
      </c>
      <c r="F1436" s="29">
        <f t="shared" si="10"/>
        <v>3695</v>
      </c>
      <c r="G1436" s="30">
        <f t="shared" si="11"/>
        <v>0.105</v>
      </c>
    </row>
    <row r="1437" spans="1:7" ht="14.25" customHeight="1">
      <c r="A1437" s="12">
        <v>2011</v>
      </c>
      <c r="B1437" s="12" t="s">
        <v>42</v>
      </c>
      <c r="C1437" s="12" t="s">
        <v>73</v>
      </c>
      <c r="D1437" s="12" t="s">
        <v>1058</v>
      </c>
      <c r="E1437" s="18">
        <v>431500</v>
      </c>
      <c r="F1437" s="29">
        <f t="shared" si="10"/>
        <v>3669</v>
      </c>
      <c r="G1437" s="30">
        <f t="shared" si="11"/>
        <v>0.112</v>
      </c>
    </row>
    <row r="1438" spans="1:7" ht="14.25" customHeight="1">
      <c r="A1438" s="12">
        <v>2011</v>
      </c>
      <c r="B1438" s="12" t="s">
        <v>42</v>
      </c>
      <c r="C1438" s="12" t="s">
        <v>73</v>
      </c>
      <c r="D1438" s="12" t="s">
        <v>1059</v>
      </c>
      <c r="E1438" s="18">
        <v>414000</v>
      </c>
      <c r="F1438" s="29">
        <f t="shared" si="10"/>
        <v>3910</v>
      </c>
      <c r="G1438" s="30">
        <f t="shared" si="11"/>
        <v>4.1000000000000002E-2</v>
      </c>
    </row>
    <row r="1439" spans="1:7" ht="14.25" customHeight="1">
      <c r="A1439" s="12">
        <v>2011</v>
      </c>
      <c r="B1439" s="12" t="s">
        <v>42</v>
      </c>
      <c r="C1439" s="12" t="s">
        <v>73</v>
      </c>
      <c r="D1439" s="12" t="s">
        <v>95</v>
      </c>
      <c r="E1439" s="18">
        <v>6250000</v>
      </c>
      <c r="F1439" s="29">
        <f t="shared" si="10"/>
        <v>780</v>
      </c>
      <c r="G1439" s="30">
        <f t="shared" si="11"/>
        <v>0.81</v>
      </c>
    </row>
    <row r="1440" spans="1:7" ht="14.25" customHeight="1">
      <c r="A1440" s="12">
        <v>2011</v>
      </c>
      <c r="B1440" s="12" t="s">
        <v>42</v>
      </c>
      <c r="C1440" s="12" t="s">
        <v>73</v>
      </c>
      <c r="D1440" s="12" t="s">
        <v>1060</v>
      </c>
      <c r="E1440" s="18">
        <v>428000</v>
      </c>
      <c r="F1440" s="29">
        <f t="shared" si="10"/>
        <v>3690</v>
      </c>
      <c r="G1440" s="30">
        <f t="shared" si="11"/>
        <v>0.106</v>
      </c>
    </row>
    <row r="1441" spans="1:7" ht="14.25" customHeight="1">
      <c r="A1441" s="12">
        <v>2011</v>
      </c>
      <c r="B1441" s="12" t="s">
        <v>42</v>
      </c>
      <c r="C1441" s="12" t="s">
        <v>73</v>
      </c>
      <c r="D1441" s="12" t="s">
        <v>1061</v>
      </c>
      <c r="E1441" s="18">
        <v>437000</v>
      </c>
      <c r="F1441" s="29">
        <f t="shared" si="10"/>
        <v>3641</v>
      </c>
      <c r="G1441" s="30">
        <f t="shared" si="11"/>
        <v>0.11899999999999999</v>
      </c>
    </row>
    <row r="1442" spans="1:7" ht="14.25" customHeight="1">
      <c r="A1442" s="12">
        <v>2011</v>
      </c>
      <c r="B1442" s="12" t="s">
        <v>43</v>
      </c>
      <c r="C1442" s="12" t="s">
        <v>73</v>
      </c>
      <c r="D1442" s="12" t="s">
        <v>682</v>
      </c>
      <c r="E1442" s="18">
        <v>2535000</v>
      </c>
      <c r="F1442" s="29">
        <f t="shared" si="10"/>
        <v>1551</v>
      </c>
      <c r="G1442" s="30">
        <f t="shared" si="11"/>
        <v>0.624</v>
      </c>
    </row>
    <row r="1443" spans="1:7" ht="14.25" customHeight="1">
      <c r="A1443" s="12">
        <v>2011</v>
      </c>
      <c r="B1443" s="12" t="s">
        <v>43</v>
      </c>
      <c r="C1443" s="12" t="s">
        <v>73</v>
      </c>
      <c r="D1443" s="12" t="s">
        <v>791</v>
      </c>
      <c r="E1443" s="18">
        <v>4000000</v>
      </c>
      <c r="F1443" s="29">
        <f t="shared" si="10"/>
        <v>1155</v>
      </c>
      <c r="G1443" s="30">
        <f t="shared" si="11"/>
        <v>0.70799999999999996</v>
      </c>
    </row>
    <row r="1444" spans="1:7" ht="14.25" customHeight="1">
      <c r="A1444" s="12">
        <v>2011</v>
      </c>
      <c r="B1444" s="12" t="s">
        <v>43</v>
      </c>
      <c r="C1444" s="12" t="s">
        <v>73</v>
      </c>
      <c r="D1444" s="12" t="s">
        <v>1062</v>
      </c>
      <c r="E1444" s="18">
        <v>414100</v>
      </c>
      <c r="F1444" s="29">
        <f t="shared" si="10"/>
        <v>3908</v>
      </c>
      <c r="G1444" s="30">
        <f t="shared" si="11"/>
        <v>5.3999999999999999E-2</v>
      </c>
    </row>
    <row r="1445" spans="1:7" ht="14.25" customHeight="1">
      <c r="A1445" s="12">
        <v>2011</v>
      </c>
      <c r="B1445" s="12" t="s">
        <v>43</v>
      </c>
      <c r="C1445" s="12" t="s">
        <v>73</v>
      </c>
      <c r="D1445" s="12" t="s">
        <v>683</v>
      </c>
      <c r="E1445" s="18">
        <v>7500000</v>
      </c>
      <c r="F1445" s="29">
        <f t="shared" si="10"/>
        <v>625</v>
      </c>
      <c r="G1445" s="30">
        <f t="shared" si="11"/>
        <v>0.84299999999999997</v>
      </c>
    </row>
    <row r="1446" spans="1:7" ht="14.25" customHeight="1">
      <c r="A1446" s="12">
        <v>2011</v>
      </c>
      <c r="B1446" s="12" t="s">
        <v>43</v>
      </c>
      <c r="C1446" s="12" t="s">
        <v>73</v>
      </c>
      <c r="D1446" s="12" t="s">
        <v>684</v>
      </c>
      <c r="E1446" s="18">
        <v>424700</v>
      </c>
      <c r="F1446" s="29">
        <f t="shared" si="10"/>
        <v>3737</v>
      </c>
      <c r="G1446" s="30">
        <f t="shared" si="11"/>
        <v>9.6000000000000002E-2</v>
      </c>
    </row>
    <row r="1447" spans="1:7" ht="14.25" customHeight="1">
      <c r="A1447" s="12">
        <v>2011</v>
      </c>
      <c r="B1447" s="12" t="s">
        <v>43</v>
      </c>
      <c r="C1447" s="12" t="s">
        <v>73</v>
      </c>
      <c r="D1447" s="12" t="s">
        <v>351</v>
      </c>
      <c r="E1447" s="18">
        <v>850000</v>
      </c>
      <c r="F1447" s="29">
        <f t="shared" si="10"/>
        <v>2330</v>
      </c>
      <c r="G1447" s="30">
        <f t="shared" si="11"/>
        <v>0.42899999999999999</v>
      </c>
    </row>
    <row r="1448" spans="1:7" ht="14.25" customHeight="1">
      <c r="A1448" s="12">
        <v>2011</v>
      </c>
      <c r="B1448" s="12" t="s">
        <v>43</v>
      </c>
      <c r="C1448" s="12" t="s">
        <v>73</v>
      </c>
      <c r="D1448" s="12" t="s">
        <v>1063</v>
      </c>
      <c r="E1448" s="18">
        <v>414240</v>
      </c>
      <c r="F1448" s="29">
        <f t="shared" si="10"/>
        <v>3906</v>
      </c>
      <c r="G1448" s="30">
        <f t="shared" si="11"/>
        <v>5.5E-2</v>
      </c>
    </row>
    <row r="1449" spans="1:7" ht="14.25" customHeight="1">
      <c r="A1449" s="12">
        <v>2011</v>
      </c>
      <c r="B1449" s="12" t="s">
        <v>43</v>
      </c>
      <c r="C1449" s="12" t="s">
        <v>73</v>
      </c>
      <c r="D1449" s="12" t="s">
        <v>1064</v>
      </c>
      <c r="E1449" s="18">
        <v>800000</v>
      </c>
      <c r="F1449" s="29">
        <f t="shared" si="10"/>
        <v>2375</v>
      </c>
      <c r="G1449" s="30">
        <f t="shared" si="11"/>
        <v>0.41799999999999998</v>
      </c>
    </row>
    <row r="1450" spans="1:7" ht="14.25" customHeight="1">
      <c r="A1450" s="12">
        <v>2011</v>
      </c>
      <c r="B1450" s="12" t="s">
        <v>43</v>
      </c>
      <c r="C1450" s="12" t="s">
        <v>73</v>
      </c>
      <c r="D1450" s="12" t="s">
        <v>1065</v>
      </c>
      <c r="E1450" s="18">
        <v>417100</v>
      </c>
      <c r="F1450" s="29">
        <f t="shared" si="10"/>
        <v>3837</v>
      </c>
      <c r="G1450" s="30">
        <f t="shared" si="11"/>
        <v>7.0999999999999994E-2</v>
      </c>
    </row>
    <row r="1451" spans="1:7" ht="14.25" customHeight="1">
      <c r="A1451" s="12">
        <v>2011</v>
      </c>
      <c r="B1451" s="12" t="s">
        <v>43</v>
      </c>
      <c r="C1451" s="12" t="s">
        <v>73</v>
      </c>
      <c r="D1451" s="12" t="s">
        <v>887</v>
      </c>
      <c r="E1451" s="18">
        <v>600000</v>
      </c>
      <c r="F1451" s="29">
        <f t="shared" si="10"/>
        <v>2524</v>
      </c>
      <c r="G1451" s="30">
        <f t="shared" si="11"/>
        <v>0.38500000000000001</v>
      </c>
    </row>
    <row r="1452" spans="1:7" ht="14.25" customHeight="1">
      <c r="A1452" s="12">
        <v>2011</v>
      </c>
      <c r="B1452" s="12" t="s">
        <v>43</v>
      </c>
      <c r="C1452" s="12" t="s">
        <v>73</v>
      </c>
      <c r="D1452" s="12" t="s">
        <v>691</v>
      </c>
      <c r="E1452" s="18">
        <v>447800</v>
      </c>
      <c r="F1452" s="29">
        <f t="shared" si="10"/>
        <v>3591</v>
      </c>
      <c r="G1452" s="30">
        <f t="shared" si="11"/>
        <v>0.13100000000000001</v>
      </c>
    </row>
    <row r="1453" spans="1:7" ht="14.25" customHeight="1">
      <c r="A1453" s="12">
        <v>2011</v>
      </c>
      <c r="B1453" s="12" t="s">
        <v>43</v>
      </c>
      <c r="C1453" s="12" t="s">
        <v>73</v>
      </c>
      <c r="D1453" s="12" t="s">
        <v>247</v>
      </c>
      <c r="E1453" s="18">
        <v>3500000</v>
      </c>
      <c r="F1453" s="29">
        <f t="shared" si="10"/>
        <v>1281</v>
      </c>
      <c r="G1453" s="30">
        <f t="shared" si="11"/>
        <v>0.68300000000000005</v>
      </c>
    </row>
    <row r="1454" spans="1:7" ht="14.25" customHeight="1">
      <c r="A1454" s="12">
        <v>2011</v>
      </c>
      <c r="B1454" s="12" t="s">
        <v>43</v>
      </c>
      <c r="C1454" s="12" t="s">
        <v>73</v>
      </c>
      <c r="D1454" s="12" t="s">
        <v>305</v>
      </c>
      <c r="E1454" s="18">
        <v>2000000</v>
      </c>
      <c r="F1454" s="29">
        <f t="shared" si="10"/>
        <v>1706</v>
      </c>
      <c r="G1454" s="30">
        <f t="shared" si="11"/>
        <v>0.57299999999999995</v>
      </c>
    </row>
    <row r="1455" spans="1:7" ht="14.25" customHeight="1">
      <c r="A1455" s="12">
        <v>2011</v>
      </c>
      <c r="B1455" s="12" t="s">
        <v>43</v>
      </c>
      <c r="C1455" s="12" t="s">
        <v>73</v>
      </c>
      <c r="D1455" s="12" t="s">
        <v>695</v>
      </c>
      <c r="E1455" s="18">
        <v>2325000</v>
      </c>
      <c r="F1455" s="29">
        <f t="shared" si="10"/>
        <v>1620</v>
      </c>
      <c r="G1455" s="30">
        <f t="shared" si="11"/>
        <v>0.60799999999999998</v>
      </c>
    </row>
    <row r="1456" spans="1:7" ht="14.25" customHeight="1">
      <c r="A1456" s="12">
        <v>2011</v>
      </c>
      <c r="B1456" s="12" t="s">
        <v>43</v>
      </c>
      <c r="C1456" s="12" t="s">
        <v>73</v>
      </c>
      <c r="D1456" s="12" t="s">
        <v>1066</v>
      </c>
      <c r="E1456" s="18">
        <v>414800</v>
      </c>
      <c r="F1456" s="29">
        <f t="shared" si="10"/>
        <v>3899</v>
      </c>
      <c r="G1456" s="30">
        <f t="shared" si="11"/>
        <v>5.6000000000000001E-2</v>
      </c>
    </row>
    <row r="1457" spans="1:7" ht="14.25" customHeight="1">
      <c r="A1457" s="12">
        <v>2011</v>
      </c>
      <c r="B1457" s="12" t="s">
        <v>43</v>
      </c>
      <c r="C1457" s="12" t="s">
        <v>73</v>
      </c>
      <c r="D1457" s="12" t="s">
        <v>526</v>
      </c>
      <c r="E1457" s="18">
        <v>4000000</v>
      </c>
      <c r="F1457" s="29">
        <f t="shared" si="10"/>
        <v>1155</v>
      </c>
      <c r="G1457" s="30">
        <f t="shared" si="11"/>
        <v>0.70799999999999996</v>
      </c>
    </row>
    <row r="1458" spans="1:7" ht="14.25" customHeight="1">
      <c r="A1458" s="12">
        <v>2011</v>
      </c>
      <c r="B1458" s="12" t="s">
        <v>43</v>
      </c>
      <c r="C1458" s="12" t="s">
        <v>73</v>
      </c>
      <c r="D1458" s="12" t="s">
        <v>696</v>
      </c>
      <c r="E1458" s="18">
        <v>439900</v>
      </c>
      <c r="F1458" s="29">
        <f t="shared" si="10"/>
        <v>3630</v>
      </c>
      <c r="G1458" s="30">
        <f t="shared" si="11"/>
        <v>0.121</v>
      </c>
    </row>
    <row r="1459" spans="1:7" ht="14.25" customHeight="1">
      <c r="A1459" s="12">
        <v>2011</v>
      </c>
      <c r="B1459" s="12" t="s">
        <v>43</v>
      </c>
      <c r="C1459" s="12" t="s">
        <v>73</v>
      </c>
      <c r="D1459" s="12" t="s">
        <v>1067</v>
      </c>
      <c r="E1459" s="18">
        <v>414000</v>
      </c>
      <c r="F1459" s="29">
        <f t="shared" si="10"/>
        <v>3910</v>
      </c>
      <c r="G1459" s="30">
        <f t="shared" si="11"/>
        <v>4.1000000000000002E-2</v>
      </c>
    </row>
    <row r="1460" spans="1:7" ht="14.25" customHeight="1">
      <c r="A1460" s="12">
        <v>2011</v>
      </c>
      <c r="B1460" s="12" t="s">
        <v>43</v>
      </c>
      <c r="C1460" s="12" t="s">
        <v>73</v>
      </c>
      <c r="D1460" s="12" t="s">
        <v>718</v>
      </c>
      <c r="E1460" s="18">
        <v>421700</v>
      </c>
      <c r="F1460" s="29">
        <f t="shared" si="10"/>
        <v>3767</v>
      </c>
      <c r="G1460" s="30">
        <f t="shared" si="11"/>
        <v>8.7999999999999995E-2</v>
      </c>
    </row>
    <row r="1461" spans="1:7" ht="14.25" customHeight="1">
      <c r="A1461" s="12">
        <v>2011</v>
      </c>
      <c r="B1461" s="12" t="s">
        <v>43</v>
      </c>
      <c r="C1461" s="12" t="s">
        <v>73</v>
      </c>
      <c r="D1461" s="12" t="s">
        <v>697</v>
      </c>
      <c r="E1461" s="18">
        <v>460700</v>
      </c>
      <c r="F1461" s="29">
        <f t="shared" si="10"/>
        <v>3563</v>
      </c>
      <c r="G1461" s="30">
        <f t="shared" si="11"/>
        <v>0.13800000000000001</v>
      </c>
    </row>
    <row r="1462" spans="1:7" ht="14.25" customHeight="1">
      <c r="A1462" s="12">
        <v>2011</v>
      </c>
      <c r="B1462" s="12" t="s">
        <v>43</v>
      </c>
      <c r="C1462" s="12" t="s">
        <v>73</v>
      </c>
      <c r="D1462" s="12" t="s">
        <v>775</v>
      </c>
      <c r="E1462" s="18">
        <v>6775000</v>
      </c>
      <c r="F1462" s="29">
        <f t="shared" si="10"/>
        <v>728</v>
      </c>
      <c r="G1462" s="30">
        <f t="shared" si="11"/>
        <v>0.82399999999999995</v>
      </c>
    </row>
    <row r="1463" spans="1:7" ht="14.25" customHeight="1">
      <c r="A1463" s="12">
        <v>2011</v>
      </c>
      <c r="B1463" s="12" t="s">
        <v>43</v>
      </c>
      <c r="C1463" s="12" t="s">
        <v>73</v>
      </c>
      <c r="D1463" s="12" t="s">
        <v>1068</v>
      </c>
      <c r="E1463" s="18">
        <v>415600</v>
      </c>
      <c r="F1463" s="29">
        <f t="shared" si="10"/>
        <v>3873</v>
      </c>
      <c r="G1463" s="30">
        <f t="shared" si="11"/>
        <v>6.2E-2</v>
      </c>
    </row>
    <row r="1464" spans="1:7" ht="14.25" customHeight="1">
      <c r="A1464" s="12">
        <v>2011</v>
      </c>
      <c r="B1464" s="12" t="s">
        <v>43</v>
      </c>
      <c r="C1464" s="12" t="s">
        <v>73</v>
      </c>
      <c r="D1464" s="12" t="s">
        <v>358</v>
      </c>
      <c r="E1464" s="18">
        <v>429100</v>
      </c>
      <c r="F1464" s="29">
        <f t="shared" si="10"/>
        <v>3683</v>
      </c>
      <c r="G1464" s="30">
        <f t="shared" si="11"/>
        <v>0.109</v>
      </c>
    </row>
    <row r="1465" spans="1:7" ht="14.25" customHeight="1">
      <c r="A1465" s="12">
        <v>2011</v>
      </c>
      <c r="B1465" s="12" t="s">
        <v>43</v>
      </c>
      <c r="C1465" s="12" t="s">
        <v>73</v>
      </c>
      <c r="D1465" s="12" t="s">
        <v>1069</v>
      </c>
      <c r="E1465" s="18">
        <v>900000</v>
      </c>
      <c r="F1465" s="29">
        <f t="shared" si="10"/>
        <v>2282</v>
      </c>
      <c r="G1465" s="30">
        <f t="shared" si="11"/>
        <v>0.44</v>
      </c>
    </row>
    <row r="1466" spans="1:7" ht="14.25" customHeight="1">
      <c r="A1466" s="12">
        <v>2011</v>
      </c>
      <c r="B1466" s="12" t="s">
        <v>43</v>
      </c>
      <c r="C1466" s="12" t="s">
        <v>73</v>
      </c>
      <c r="D1466" s="12" t="s">
        <v>534</v>
      </c>
      <c r="E1466" s="18">
        <v>625000</v>
      </c>
      <c r="F1466" s="29">
        <f t="shared" si="10"/>
        <v>2516</v>
      </c>
      <c r="G1466" s="30">
        <f t="shared" si="11"/>
        <v>0.39</v>
      </c>
    </row>
    <row r="1467" spans="1:7" ht="14.25" customHeight="1">
      <c r="A1467" s="12">
        <v>2011</v>
      </c>
      <c r="B1467" s="12" t="s">
        <v>43</v>
      </c>
      <c r="C1467" s="12" t="s">
        <v>73</v>
      </c>
      <c r="D1467" s="12" t="s">
        <v>616</v>
      </c>
      <c r="E1467" s="18">
        <v>423300</v>
      </c>
      <c r="F1467" s="29">
        <f t="shared" si="10"/>
        <v>3750</v>
      </c>
      <c r="G1467" s="30">
        <f t="shared" si="11"/>
        <v>9.1999999999999998E-2</v>
      </c>
    </row>
    <row r="1468" spans="1:7" ht="14.25" customHeight="1">
      <c r="A1468" s="12">
        <v>2011</v>
      </c>
      <c r="B1468" s="12" t="s">
        <v>43</v>
      </c>
      <c r="C1468" s="12" t="s">
        <v>73</v>
      </c>
      <c r="D1468" s="12" t="s">
        <v>91</v>
      </c>
      <c r="E1468" s="18">
        <v>1500000</v>
      </c>
      <c r="F1468" s="29">
        <f t="shared" si="10"/>
        <v>1886</v>
      </c>
      <c r="G1468" s="30">
        <f t="shared" si="11"/>
        <v>0.52800000000000002</v>
      </c>
    </row>
    <row r="1469" spans="1:7" ht="14.25" customHeight="1">
      <c r="A1469" s="12">
        <v>2011</v>
      </c>
      <c r="B1469" s="12" t="s">
        <v>43</v>
      </c>
      <c r="C1469" s="12" t="s">
        <v>73</v>
      </c>
      <c r="D1469" s="12" t="s">
        <v>700</v>
      </c>
      <c r="E1469" s="18">
        <v>468800</v>
      </c>
      <c r="F1469" s="29">
        <f t="shared" si="10"/>
        <v>3554</v>
      </c>
      <c r="G1469" s="30">
        <f t="shared" si="11"/>
        <v>0.14000000000000001</v>
      </c>
    </row>
    <row r="1470" spans="1:7" ht="14.25" customHeight="1">
      <c r="A1470" s="12">
        <v>2011</v>
      </c>
      <c r="B1470" s="12" t="s">
        <v>43</v>
      </c>
      <c r="C1470" s="12" t="s">
        <v>73</v>
      </c>
      <c r="D1470" s="12" t="s">
        <v>703</v>
      </c>
      <c r="E1470" s="18">
        <v>1075000</v>
      </c>
      <c r="F1470" s="29">
        <f t="shared" si="10"/>
        <v>2144</v>
      </c>
      <c r="G1470" s="30">
        <f t="shared" si="11"/>
        <v>0.48</v>
      </c>
    </row>
    <row r="1471" spans="1:7" ht="14.25" customHeight="1">
      <c r="A1471" s="12">
        <v>2011</v>
      </c>
      <c r="B1471" s="12" t="s">
        <v>43</v>
      </c>
      <c r="C1471" s="12" t="s">
        <v>73</v>
      </c>
      <c r="D1471" s="12" t="s">
        <v>704</v>
      </c>
      <c r="E1471" s="18">
        <v>433900</v>
      </c>
      <c r="F1471" s="29">
        <f t="shared" si="10"/>
        <v>3660</v>
      </c>
      <c r="G1471" s="30">
        <f t="shared" si="11"/>
        <v>0.114</v>
      </c>
    </row>
    <row r="1472" spans="1:7" ht="14.25" customHeight="1">
      <c r="A1472" s="12">
        <v>2011</v>
      </c>
      <c r="B1472" s="12" t="s">
        <v>43</v>
      </c>
      <c r="C1472" s="12" t="s">
        <v>73</v>
      </c>
      <c r="D1472" s="12" t="s">
        <v>1070</v>
      </c>
      <c r="E1472" s="18">
        <v>444400</v>
      </c>
      <c r="F1472" s="29">
        <f t="shared" si="10"/>
        <v>3600</v>
      </c>
      <c r="G1472" s="30">
        <f t="shared" si="11"/>
        <v>0.129</v>
      </c>
    </row>
    <row r="1473" spans="1:7" ht="14.25" customHeight="1">
      <c r="A1473" s="12">
        <v>2011</v>
      </c>
      <c r="B1473" s="12" t="s">
        <v>44</v>
      </c>
      <c r="C1473" s="12" t="s">
        <v>127</v>
      </c>
      <c r="D1473" s="12" t="s">
        <v>708</v>
      </c>
      <c r="E1473" s="18">
        <v>4500000</v>
      </c>
      <c r="F1473" s="29">
        <f t="shared" si="10"/>
        <v>1060</v>
      </c>
      <c r="G1473" s="30">
        <f t="shared" si="11"/>
        <v>0.73599999999999999</v>
      </c>
    </row>
    <row r="1474" spans="1:7" ht="14.25" customHeight="1">
      <c r="A1474" s="12">
        <v>2011</v>
      </c>
      <c r="B1474" s="12" t="s">
        <v>44</v>
      </c>
      <c r="C1474" s="12" t="s">
        <v>127</v>
      </c>
      <c r="D1474" s="12" t="s">
        <v>709</v>
      </c>
      <c r="E1474" s="18">
        <v>1000000</v>
      </c>
      <c r="F1474" s="29">
        <f t="shared" si="10"/>
        <v>2160</v>
      </c>
      <c r="G1474" s="30">
        <f t="shared" si="11"/>
        <v>0.45800000000000002</v>
      </c>
    </row>
    <row r="1475" spans="1:7" ht="14.25" customHeight="1">
      <c r="A1475" s="12">
        <v>2011</v>
      </c>
      <c r="B1475" s="12" t="s">
        <v>44</v>
      </c>
      <c r="C1475" s="12" t="s">
        <v>127</v>
      </c>
      <c r="D1475" s="12" t="s">
        <v>710</v>
      </c>
      <c r="E1475" s="18">
        <v>13000000</v>
      </c>
      <c r="F1475" s="29">
        <f t="shared" si="10"/>
        <v>260</v>
      </c>
      <c r="G1475" s="30">
        <f t="shared" si="11"/>
        <v>0.93100000000000005</v>
      </c>
    </row>
    <row r="1476" spans="1:7" ht="14.25" customHeight="1">
      <c r="A1476" s="12">
        <v>2011</v>
      </c>
      <c r="B1476" s="12" t="s">
        <v>44</v>
      </c>
      <c r="C1476" s="12" t="s">
        <v>127</v>
      </c>
      <c r="D1476" s="12" t="s">
        <v>1071</v>
      </c>
      <c r="E1476" s="18">
        <v>2500000</v>
      </c>
      <c r="F1476" s="29">
        <f t="shared" si="10"/>
        <v>1555</v>
      </c>
      <c r="G1476" s="30">
        <f t="shared" si="11"/>
        <v>0.61699999999999999</v>
      </c>
    </row>
    <row r="1477" spans="1:7" ht="14.25" customHeight="1">
      <c r="A1477" s="12">
        <v>2011</v>
      </c>
      <c r="B1477" s="12" t="s">
        <v>44</v>
      </c>
      <c r="C1477" s="12" t="s">
        <v>127</v>
      </c>
      <c r="D1477" s="12" t="s">
        <v>712</v>
      </c>
      <c r="E1477" s="18">
        <v>9500000</v>
      </c>
      <c r="F1477" s="29">
        <f t="shared" si="10"/>
        <v>473</v>
      </c>
      <c r="G1477" s="30">
        <f t="shared" si="11"/>
        <v>0.88100000000000001</v>
      </c>
    </row>
    <row r="1478" spans="1:7" ht="14.25" customHeight="1">
      <c r="A1478" s="12">
        <v>2011</v>
      </c>
      <c r="B1478" s="12" t="s">
        <v>44</v>
      </c>
      <c r="C1478" s="12" t="s">
        <v>127</v>
      </c>
      <c r="D1478" s="12" t="s">
        <v>713</v>
      </c>
      <c r="E1478" s="18">
        <v>436500</v>
      </c>
      <c r="F1478" s="29">
        <f t="shared" si="10"/>
        <v>3644</v>
      </c>
      <c r="G1478" s="30">
        <f t="shared" si="11"/>
        <v>0.11799999999999999</v>
      </c>
    </row>
    <row r="1479" spans="1:7" ht="14.25" customHeight="1">
      <c r="A1479" s="12">
        <v>2011</v>
      </c>
      <c r="B1479" s="12" t="s">
        <v>44</v>
      </c>
      <c r="C1479" s="12" t="s">
        <v>127</v>
      </c>
      <c r="D1479" s="12" t="s">
        <v>715</v>
      </c>
      <c r="E1479" s="18">
        <v>4312500</v>
      </c>
      <c r="F1479" s="29">
        <f t="shared" si="10"/>
        <v>1103</v>
      </c>
      <c r="G1479" s="30">
        <f t="shared" si="11"/>
        <v>0.73299999999999998</v>
      </c>
    </row>
    <row r="1480" spans="1:7" ht="14.25" customHeight="1">
      <c r="A1480" s="12">
        <v>2011</v>
      </c>
      <c r="B1480" s="12" t="s">
        <v>44</v>
      </c>
      <c r="C1480" s="12" t="s">
        <v>127</v>
      </c>
      <c r="D1480" s="12" t="s">
        <v>717</v>
      </c>
      <c r="E1480" s="18">
        <v>11700000</v>
      </c>
      <c r="F1480" s="29">
        <f t="shared" si="10"/>
        <v>353</v>
      </c>
      <c r="G1480" s="30">
        <f t="shared" si="11"/>
        <v>0.91400000000000003</v>
      </c>
    </row>
    <row r="1481" spans="1:7" ht="14.25" customHeight="1">
      <c r="A1481" s="12">
        <v>2011</v>
      </c>
      <c r="B1481" s="12" t="s">
        <v>44</v>
      </c>
      <c r="C1481" s="12" t="s">
        <v>127</v>
      </c>
      <c r="D1481" s="12" t="s">
        <v>719</v>
      </c>
      <c r="E1481" s="18">
        <v>420000</v>
      </c>
      <c r="F1481" s="29">
        <f t="shared" si="10"/>
        <v>3776</v>
      </c>
      <c r="G1481" s="30">
        <f t="shared" si="11"/>
        <v>8.1000000000000003E-2</v>
      </c>
    </row>
    <row r="1482" spans="1:7" ht="14.25" customHeight="1">
      <c r="A1482" s="12">
        <v>2011</v>
      </c>
      <c r="B1482" s="12" t="s">
        <v>44</v>
      </c>
      <c r="C1482" s="12" t="s">
        <v>127</v>
      </c>
      <c r="D1482" s="12" t="s">
        <v>890</v>
      </c>
      <c r="E1482" s="18">
        <v>750000</v>
      </c>
      <c r="F1482" s="29">
        <f t="shared" si="10"/>
        <v>2413</v>
      </c>
      <c r="G1482" s="30">
        <f t="shared" si="11"/>
        <v>0.40600000000000003</v>
      </c>
    </row>
    <row r="1483" spans="1:7" ht="14.25" customHeight="1">
      <c r="A1483" s="12">
        <v>2011</v>
      </c>
      <c r="B1483" s="12" t="s">
        <v>44</v>
      </c>
      <c r="C1483" s="12" t="s">
        <v>127</v>
      </c>
      <c r="D1483" s="12" t="s">
        <v>272</v>
      </c>
      <c r="E1483" s="18">
        <v>431600</v>
      </c>
      <c r="F1483" s="29">
        <f t="shared" si="10"/>
        <v>3668</v>
      </c>
      <c r="G1483" s="30">
        <f t="shared" si="11"/>
        <v>0.112</v>
      </c>
    </row>
    <row r="1484" spans="1:7" ht="14.25" customHeight="1">
      <c r="A1484" s="12">
        <v>2011</v>
      </c>
      <c r="B1484" s="12" t="s">
        <v>44</v>
      </c>
      <c r="C1484" s="12" t="s">
        <v>127</v>
      </c>
      <c r="D1484" s="12" t="s">
        <v>721</v>
      </c>
      <c r="E1484" s="18">
        <v>525000</v>
      </c>
      <c r="F1484" s="29">
        <f t="shared" si="10"/>
        <v>2629</v>
      </c>
      <c r="G1484" s="30">
        <f t="shared" si="11"/>
        <v>0.36199999999999999</v>
      </c>
    </row>
    <row r="1485" spans="1:7" ht="14.25" customHeight="1">
      <c r="A1485" s="12">
        <v>2011</v>
      </c>
      <c r="B1485" s="12" t="s">
        <v>44</v>
      </c>
      <c r="C1485" s="12" t="s">
        <v>127</v>
      </c>
      <c r="D1485" s="12" t="s">
        <v>722</v>
      </c>
      <c r="E1485" s="18">
        <v>2250000</v>
      </c>
      <c r="F1485" s="29">
        <f t="shared" si="10"/>
        <v>1639</v>
      </c>
      <c r="G1485" s="30">
        <f t="shared" si="11"/>
        <v>0.6</v>
      </c>
    </row>
    <row r="1486" spans="1:7" ht="14.25" customHeight="1">
      <c r="A1486" s="12">
        <v>2011</v>
      </c>
      <c r="B1486" s="12" t="s">
        <v>44</v>
      </c>
      <c r="C1486" s="12" t="s">
        <v>127</v>
      </c>
      <c r="D1486" s="12" t="s">
        <v>1072</v>
      </c>
      <c r="E1486" s="18">
        <v>414000</v>
      </c>
      <c r="F1486" s="29">
        <f t="shared" si="10"/>
        <v>3910</v>
      </c>
      <c r="G1486" s="30">
        <f t="shared" si="11"/>
        <v>4.1000000000000002E-2</v>
      </c>
    </row>
    <row r="1487" spans="1:7" ht="14.25" customHeight="1">
      <c r="A1487" s="12">
        <v>2011</v>
      </c>
      <c r="B1487" s="12" t="s">
        <v>44</v>
      </c>
      <c r="C1487" s="12" t="s">
        <v>127</v>
      </c>
      <c r="D1487" s="12" t="s">
        <v>1073</v>
      </c>
      <c r="E1487" s="18">
        <v>414500</v>
      </c>
      <c r="F1487" s="29">
        <f t="shared" si="10"/>
        <v>3902</v>
      </c>
      <c r="G1487" s="30">
        <f t="shared" si="11"/>
        <v>5.5E-2</v>
      </c>
    </row>
    <row r="1488" spans="1:7" ht="14.25" customHeight="1">
      <c r="A1488" s="12">
        <v>2011</v>
      </c>
      <c r="B1488" s="12" t="s">
        <v>44</v>
      </c>
      <c r="C1488" s="12" t="s">
        <v>127</v>
      </c>
      <c r="D1488" s="12" t="s">
        <v>726</v>
      </c>
      <c r="E1488" s="18">
        <v>417500</v>
      </c>
      <c r="F1488" s="29">
        <f t="shared" si="10"/>
        <v>3833</v>
      </c>
      <c r="G1488" s="30">
        <f t="shared" si="11"/>
        <v>7.1999999999999995E-2</v>
      </c>
    </row>
    <row r="1489" spans="1:7" ht="14.25" customHeight="1">
      <c r="A1489" s="12">
        <v>2011</v>
      </c>
      <c r="B1489" s="12" t="s">
        <v>44</v>
      </c>
      <c r="C1489" s="12" t="s">
        <v>127</v>
      </c>
      <c r="D1489" s="12" t="s">
        <v>311</v>
      </c>
      <c r="E1489" s="18">
        <v>2500000</v>
      </c>
      <c r="F1489" s="29">
        <f t="shared" si="10"/>
        <v>1555</v>
      </c>
      <c r="G1489" s="30">
        <f t="shared" si="11"/>
        <v>0.61699999999999999</v>
      </c>
    </row>
    <row r="1490" spans="1:7" ht="14.25" customHeight="1">
      <c r="A1490" s="12">
        <v>2011</v>
      </c>
      <c r="B1490" s="12" t="s">
        <v>44</v>
      </c>
      <c r="C1490" s="12" t="s">
        <v>127</v>
      </c>
      <c r="D1490" s="12" t="s">
        <v>1074</v>
      </c>
      <c r="E1490" s="18">
        <v>422000</v>
      </c>
      <c r="F1490" s="29">
        <f t="shared" si="10"/>
        <v>3762</v>
      </c>
      <c r="G1490" s="30">
        <f t="shared" si="11"/>
        <v>8.8999999999999996E-2</v>
      </c>
    </row>
    <row r="1491" spans="1:7" ht="14.25" customHeight="1">
      <c r="A1491" s="12">
        <v>2011</v>
      </c>
      <c r="B1491" s="12" t="s">
        <v>44</v>
      </c>
      <c r="C1491" s="12" t="s">
        <v>127</v>
      </c>
      <c r="D1491" s="12" t="s">
        <v>1075</v>
      </c>
      <c r="E1491" s="18">
        <v>414000</v>
      </c>
      <c r="F1491" s="29">
        <f t="shared" si="10"/>
        <v>3910</v>
      </c>
      <c r="G1491" s="30">
        <f t="shared" si="11"/>
        <v>4.1000000000000002E-2</v>
      </c>
    </row>
    <row r="1492" spans="1:7" ht="14.25" customHeight="1">
      <c r="A1492" s="12">
        <v>2011</v>
      </c>
      <c r="B1492" s="12" t="s">
        <v>44</v>
      </c>
      <c r="C1492" s="12" t="s">
        <v>127</v>
      </c>
      <c r="D1492" s="12" t="s">
        <v>840</v>
      </c>
      <c r="E1492" s="18">
        <v>1000000</v>
      </c>
      <c r="F1492" s="29">
        <f t="shared" si="10"/>
        <v>2160</v>
      </c>
      <c r="G1492" s="30">
        <f t="shared" si="11"/>
        <v>0.45800000000000002</v>
      </c>
    </row>
    <row r="1493" spans="1:7" ht="14.25" customHeight="1">
      <c r="A1493" s="12">
        <v>2011</v>
      </c>
      <c r="B1493" s="12" t="s">
        <v>44</v>
      </c>
      <c r="C1493" s="12" t="s">
        <v>127</v>
      </c>
      <c r="D1493" s="12" t="s">
        <v>1076</v>
      </c>
      <c r="E1493" s="18">
        <v>600000</v>
      </c>
      <c r="F1493" s="29">
        <f t="shared" si="10"/>
        <v>2524</v>
      </c>
      <c r="G1493" s="30">
        <f t="shared" si="11"/>
        <v>0.38500000000000001</v>
      </c>
    </row>
    <row r="1494" spans="1:7" ht="14.25" customHeight="1">
      <c r="A1494" s="12">
        <v>2011</v>
      </c>
      <c r="B1494" s="12" t="s">
        <v>44</v>
      </c>
      <c r="C1494" s="12" t="s">
        <v>127</v>
      </c>
      <c r="D1494" s="12" t="s">
        <v>785</v>
      </c>
      <c r="E1494" s="18">
        <v>1000000</v>
      </c>
      <c r="F1494" s="29">
        <f t="shared" si="10"/>
        <v>2160</v>
      </c>
      <c r="G1494" s="30">
        <f t="shared" si="11"/>
        <v>0.45800000000000002</v>
      </c>
    </row>
    <row r="1495" spans="1:7" ht="14.25" customHeight="1">
      <c r="A1495" s="12">
        <v>2011</v>
      </c>
      <c r="B1495" s="12" t="s">
        <v>44</v>
      </c>
      <c r="C1495" s="12" t="s">
        <v>127</v>
      </c>
      <c r="D1495" s="12" t="s">
        <v>1077</v>
      </c>
      <c r="E1495" s="18">
        <v>420000</v>
      </c>
      <c r="F1495" s="29">
        <f t="shared" si="10"/>
        <v>3776</v>
      </c>
      <c r="G1495" s="30">
        <f t="shared" si="11"/>
        <v>8.1000000000000003E-2</v>
      </c>
    </row>
    <row r="1496" spans="1:7" ht="14.25" customHeight="1">
      <c r="A1496" s="12">
        <v>2011</v>
      </c>
      <c r="B1496" s="12" t="s">
        <v>44</v>
      </c>
      <c r="C1496" s="12" t="s">
        <v>127</v>
      </c>
      <c r="D1496" s="12" t="s">
        <v>1078</v>
      </c>
      <c r="E1496" s="18">
        <v>419000</v>
      </c>
      <c r="F1496" s="29">
        <f t="shared" si="10"/>
        <v>3803</v>
      </c>
      <c r="G1496" s="30">
        <f t="shared" si="11"/>
        <v>7.6999999999999999E-2</v>
      </c>
    </row>
    <row r="1497" spans="1:7" ht="14.25" customHeight="1">
      <c r="A1497" s="12">
        <v>2011</v>
      </c>
      <c r="B1497" s="12" t="s">
        <v>44</v>
      </c>
      <c r="C1497" s="12" t="s">
        <v>127</v>
      </c>
      <c r="D1497" s="12" t="s">
        <v>729</v>
      </c>
      <c r="E1497" s="18">
        <v>18000000</v>
      </c>
      <c r="F1497" s="29">
        <f t="shared" si="10"/>
        <v>100</v>
      </c>
      <c r="G1497" s="30">
        <f t="shared" si="11"/>
        <v>0.97499999999999998</v>
      </c>
    </row>
    <row r="1498" spans="1:7" ht="14.25" customHeight="1">
      <c r="A1498" s="12">
        <v>2011</v>
      </c>
      <c r="B1498" s="12" t="s">
        <v>44</v>
      </c>
      <c r="C1498" s="12" t="s">
        <v>127</v>
      </c>
      <c r="D1498" s="12" t="s">
        <v>733</v>
      </c>
      <c r="E1498" s="18">
        <v>2450000</v>
      </c>
      <c r="F1498" s="29">
        <f t="shared" si="10"/>
        <v>1587</v>
      </c>
      <c r="G1498" s="30">
        <f t="shared" si="11"/>
        <v>0.61399999999999999</v>
      </c>
    </row>
    <row r="1499" spans="1:7" ht="14.25" customHeight="1">
      <c r="A1499" s="12">
        <v>2011</v>
      </c>
      <c r="B1499" s="12" t="s">
        <v>44</v>
      </c>
      <c r="C1499" s="12" t="s">
        <v>127</v>
      </c>
      <c r="D1499" s="12" t="s">
        <v>1079</v>
      </c>
      <c r="E1499" s="18">
        <v>414000</v>
      </c>
      <c r="F1499" s="29">
        <f t="shared" si="10"/>
        <v>3910</v>
      </c>
      <c r="G1499" s="30">
        <f t="shared" si="11"/>
        <v>4.1000000000000002E-2</v>
      </c>
    </row>
    <row r="1500" spans="1:7" ht="14.25" customHeight="1">
      <c r="A1500" s="12">
        <v>2011</v>
      </c>
      <c r="B1500" s="12" t="s">
        <v>44</v>
      </c>
      <c r="C1500" s="12" t="s">
        <v>127</v>
      </c>
      <c r="D1500" s="12" t="s">
        <v>735</v>
      </c>
      <c r="E1500" s="18">
        <v>5000000</v>
      </c>
      <c r="F1500" s="29">
        <f t="shared" si="10"/>
        <v>956</v>
      </c>
      <c r="G1500" s="30">
        <f t="shared" si="11"/>
        <v>0.75600000000000001</v>
      </c>
    </row>
    <row r="1501" spans="1:7" ht="14.25" customHeight="1">
      <c r="A1501" s="12">
        <v>2011</v>
      </c>
      <c r="B1501" s="12" t="s">
        <v>44</v>
      </c>
      <c r="C1501" s="12" t="s">
        <v>127</v>
      </c>
      <c r="D1501" s="12" t="s">
        <v>290</v>
      </c>
      <c r="E1501" s="18">
        <v>900000</v>
      </c>
      <c r="F1501" s="29">
        <f t="shared" si="10"/>
        <v>2282</v>
      </c>
      <c r="G1501" s="30">
        <f t="shared" si="11"/>
        <v>0.44</v>
      </c>
    </row>
    <row r="1502" spans="1:7" ht="14.25" customHeight="1">
      <c r="A1502" s="12">
        <v>2011</v>
      </c>
      <c r="B1502" s="12" t="s">
        <v>45</v>
      </c>
      <c r="C1502" s="12" t="s">
        <v>73</v>
      </c>
      <c r="D1502" s="12" t="s">
        <v>736</v>
      </c>
      <c r="E1502" s="18">
        <v>4500000</v>
      </c>
      <c r="F1502" s="29">
        <f t="shared" si="10"/>
        <v>1060</v>
      </c>
      <c r="G1502" s="30">
        <f t="shared" si="11"/>
        <v>0.73599999999999999</v>
      </c>
    </row>
    <row r="1503" spans="1:7" ht="14.25" customHeight="1">
      <c r="A1503" s="12">
        <v>2011</v>
      </c>
      <c r="B1503" s="12" t="s">
        <v>45</v>
      </c>
      <c r="C1503" s="12" t="s">
        <v>73</v>
      </c>
      <c r="D1503" s="12" t="s">
        <v>1080</v>
      </c>
      <c r="E1503" s="18">
        <v>414000</v>
      </c>
      <c r="F1503" s="29">
        <f t="shared" si="10"/>
        <v>3910</v>
      </c>
      <c r="G1503" s="30">
        <f t="shared" si="11"/>
        <v>4.1000000000000002E-2</v>
      </c>
    </row>
    <row r="1504" spans="1:7" ht="14.25" customHeight="1">
      <c r="A1504" s="12">
        <v>2011</v>
      </c>
      <c r="B1504" s="12" t="s">
        <v>45</v>
      </c>
      <c r="C1504" s="12" t="s">
        <v>73</v>
      </c>
      <c r="D1504" s="12" t="s">
        <v>1081</v>
      </c>
      <c r="E1504" s="18">
        <v>450000</v>
      </c>
      <c r="F1504" s="29">
        <f t="shared" si="10"/>
        <v>3583</v>
      </c>
      <c r="G1504" s="30">
        <f t="shared" si="11"/>
        <v>0.13100000000000001</v>
      </c>
    </row>
    <row r="1505" spans="1:7" ht="14.25" customHeight="1">
      <c r="A1505" s="12">
        <v>2011</v>
      </c>
      <c r="B1505" s="12" t="s">
        <v>45</v>
      </c>
      <c r="C1505" s="12" t="s">
        <v>73</v>
      </c>
      <c r="D1505" s="12" t="s">
        <v>793</v>
      </c>
      <c r="E1505" s="18">
        <v>1000000</v>
      </c>
      <c r="F1505" s="29">
        <f t="shared" si="10"/>
        <v>2160</v>
      </c>
      <c r="G1505" s="30">
        <f t="shared" si="11"/>
        <v>0.45800000000000002</v>
      </c>
    </row>
    <row r="1506" spans="1:7" ht="14.25" customHeight="1">
      <c r="A1506" s="12">
        <v>2011</v>
      </c>
      <c r="B1506" s="12" t="s">
        <v>45</v>
      </c>
      <c r="C1506" s="12" t="s">
        <v>73</v>
      </c>
      <c r="D1506" s="12" t="s">
        <v>739</v>
      </c>
      <c r="E1506" s="18">
        <v>7333333</v>
      </c>
      <c r="F1506" s="29">
        <f t="shared" si="10"/>
        <v>656</v>
      </c>
      <c r="G1506" s="30">
        <f t="shared" si="11"/>
        <v>0.84099999999999997</v>
      </c>
    </row>
    <row r="1507" spans="1:7" ht="14.25" customHeight="1">
      <c r="A1507" s="12">
        <v>2011</v>
      </c>
      <c r="B1507" s="12" t="s">
        <v>45</v>
      </c>
      <c r="C1507" s="12" t="s">
        <v>73</v>
      </c>
      <c r="D1507" s="12" t="s">
        <v>740</v>
      </c>
      <c r="E1507" s="18">
        <v>6000000</v>
      </c>
      <c r="F1507" s="29">
        <f t="shared" si="10"/>
        <v>790</v>
      </c>
      <c r="G1507" s="30">
        <f t="shared" si="11"/>
        <v>0.79900000000000004</v>
      </c>
    </row>
    <row r="1508" spans="1:7" ht="14.25" customHeight="1">
      <c r="A1508" s="12">
        <v>2011</v>
      </c>
      <c r="B1508" s="12" t="s">
        <v>45</v>
      </c>
      <c r="C1508" s="12" t="s">
        <v>73</v>
      </c>
      <c r="D1508" s="12" t="s">
        <v>215</v>
      </c>
      <c r="E1508" s="18">
        <v>1050000</v>
      </c>
      <c r="F1508" s="29">
        <f t="shared" si="10"/>
        <v>2152</v>
      </c>
      <c r="G1508" s="30">
        <f t="shared" si="11"/>
        <v>0.47799999999999998</v>
      </c>
    </row>
    <row r="1509" spans="1:7" ht="14.25" customHeight="1">
      <c r="A1509" s="12">
        <v>2011</v>
      </c>
      <c r="B1509" s="12" t="s">
        <v>45</v>
      </c>
      <c r="C1509" s="12" t="s">
        <v>73</v>
      </c>
      <c r="D1509" s="12" t="s">
        <v>1082</v>
      </c>
      <c r="E1509" s="18">
        <v>1300000</v>
      </c>
      <c r="F1509" s="29">
        <f t="shared" si="10"/>
        <v>2016</v>
      </c>
      <c r="G1509" s="30">
        <f t="shared" si="11"/>
        <v>0.50900000000000001</v>
      </c>
    </row>
    <row r="1510" spans="1:7" ht="14.25" customHeight="1">
      <c r="A1510" s="12">
        <v>2011</v>
      </c>
      <c r="B1510" s="12" t="s">
        <v>45</v>
      </c>
      <c r="C1510" s="12" t="s">
        <v>73</v>
      </c>
      <c r="D1510" s="12" t="s">
        <v>741</v>
      </c>
      <c r="E1510" s="18">
        <v>10000000</v>
      </c>
      <c r="F1510" s="29">
        <f t="shared" si="10"/>
        <v>431</v>
      </c>
      <c r="G1510" s="30">
        <f t="shared" si="11"/>
        <v>0.88700000000000001</v>
      </c>
    </row>
    <row r="1511" spans="1:7" ht="14.25" customHeight="1">
      <c r="A1511" s="12">
        <v>2011</v>
      </c>
      <c r="B1511" s="12" t="s">
        <v>45</v>
      </c>
      <c r="C1511" s="12" t="s">
        <v>73</v>
      </c>
      <c r="D1511" s="12" t="s">
        <v>745</v>
      </c>
      <c r="E1511" s="18">
        <v>14000000</v>
      </c>
      <c r="F1511" s="29">
        <f t="shared" si="10"/>
        <v>216</v>
      </c>
      <c r="G1511" s="30">
        <f t="shared" si="11"/>
        <v>0.94299999999999995</v>
      </c>
    </row>
    <row r="1512" spans="1:7" ht="14.25" customHeight="1">
      <c r="A1512" s="12">
        <v>2011</v>
      </c>
      <c r="B1512" s="12" t="s">
        <v>45</v>
      </c>
      <c r="C1512" s="12" t="s">
        <v>73</v>
      </c>
      <c r="D1512" s="12" t="s">
        <v>670</v>
      </c>
      <c r="E1512" s="18">
        <v>2375000</v>
      </c>
      <c r="F1512" s="29">
        <f t="shared" si="10"/>
        <v>1606</v>
      </c>
      <c r="G1512" s="30">
        <f t="shared" si="11"/>
        <v>0.61099999999999999</v>
      </c>
    </row>
    <row r="1513" spans="1:7" ht="14.25" customHeight="1">
      <c r="A1513" s="12">
        <v>2011</v>
      </c>
      <c r="B1513" s="12" t="s">
        <v>45</v>
      </c>
      <c r="C1513" s="12" t="s">
        <v>73</v>
      </c>
      <c r="D1513" s="12" t="s">
        <v>748</v>
      </c>
      <c r="E1513" s="18">
        <v>925000</v>
      </c>
      <c r="F1513" s="29">
        <f t="shared" si="10"/>
        <v>2270</v>
      </c>
      <c r="G1513" s="30">
        <f t="shared" si="11"/>
        <v>0.45</v>
      </c>
    </row>
    <row r="1514" spans="1:7" ht="14.25" customHeight="1">
      <c r="A1514" s="12">
        <v>2011</v>
      </c>
      <c r="B1514" s="12" t="s">
        <v>45</v>
      </c>
      <c r="C1514" s="12" t="s">
        <v>73</v>
      </c>
      <c r="D1514" s="12" t="s">
        <v>1083</v>
      </c>
      <c r="E1514" s="18">
        <v>575000</v>
      </c>
      <c r="F1514" s="29">
        <f t="shared" si="10"/>
        <v>2547</v>
      </c>
      <c r="G1514" s="30">
        <f t="shared" si="11"/>
        <v>0.38300000000000001</v>
      </c>
    </row>
    <row r="1515" spans="1:7" ht="14.25" customHeight="1">
      <c r="A1515" s="12">
        <v>2011</v>
      </c>
      <c r="B1515" s="12" t="s">
        <v>45</v>
      </c>
      <c r="C1515" s="12" t="s">
        <v>73</v>
      </c>
      <c r="D1515" s="12" t="s">
        <v>176</v>
      </c>
      <c r="E1515" s="18">
        <v>1650000</v>
      </c>
      <c r="F1515" s="29">
        <f t="shared" si="10"/>
        <v>1846</v>
      </c>
      <c r="G1515" s="30">
        <f t="shared" si="11"/>
        <v>0.55200000000000005</v>
      </c>
    </row>
    <row r="1516" spans="1:7" ht="14.25" customHeight="1">
      <c r="A1516" s="12">
        <v>2011</v>
      </c>
      <c r="B1516" s="12" t="s">
        <v>45</v>
      </c>
      <c r="C1516" s="12" t="s">
        <v>73</v>
      </c>
      <c r="D1516" s="12" t="s">
        <v>750</v>
      </c>
      <c r="E1516" s="18">
        <v>450000</v>
      </c>
      <c r="F1516" s="29">
        <f t="shared" si="10"/>
        <v>3583</v>
      </c>
      <c r="G1516" s="30">
        <f t="shared" si="11"/>
        <v>0.13100000000000001</v>
      </c>
    </row>
    <row r="1517" spans="1:7" ht="14.25" customHeight="1">
      <c r="A1517" s="12">
        <v>2011</v>
      </c>
      <c r="B1517" s="12" t="s">
        <v>45</v>
      </c>
      <c r="C1517" s="12" t="s">
        <v>73</v>
      </c>
      <c r="D1517" s="12" t="s">
        <v>367</v>
      </c>
      <c r="E1517" s="18">
        <v>6300000</v>
      </c>
      <c r="F1517" s="29">
        <f t="shared" si="10"/>
        <v>776</v>
      </c>
      <c r="G1517" s="30">
        <f t="shared" si="11"/>
        <v>0.81200000000000006</v>
      </c>
    </row>
    <row r="1518" spans="1:7" ht="14.25" customHeight="1">
      <c r="A1518" s="12">
        <v>2011</v>
      </c>
      <c r="B1518" s="12" t="s">
        <v>45</v>
      </c>
      <c r="C1518" s="12" t="s">
        <v>73</v>
      </c>
      <c r="D1518" s="12" t="s">
        <v>751</v>
      </c>
      <c r="E1518" s="18">
        <v>13600000</v>
      </c>
      <c r="F1518" s="29">
        <f t="shared" si="10"/>
        <v>239</v>
      </c>
      <c r="G1518" s="30">
        <f t="shared" si="11"/>
        <v>0.94199999999999995</v>
      </c>
    </row>
    <row r="1519" spans="1:7" ht="14.25" customHeight="1">
      <c r="A1519" s="12">
        <v>2011</v>
      </c>
      <c r="B1519" s="12" t="s">
        <v>45</v>
      </c>
      <c r="C1519" s="12" t="s">
        <v>73</v>
      </c>
      <c r="D1519" s="12" t="s">
        <v>752</v>
      </c>
      <c r="E1519" s="18">
        <v>418500</v>
      </c>
      <c r="F1519" s="29">
        <f t="shared" si="10"/>
        <v>3818</v>
      </c>
      <c r="G1519" s="30">
        <f t="shared" si="11"/>
        <v>7.5999999999999998E-2</v>
      </c>
    </row>
    <row r="1520" spans="1:7" ht="14.25" customHeight="1">
      <c r="A1520" s="12">
        <v>2011</v>
      </c>
      <c r="B1520" s="12" t="s">
        <v>45</v>
      </c>
      <c r="C1520" s="12" t="s">
        <v>73</v>
      </c>
      <c r="D1520" s="12" t="s">
        <v>753</v>
      </c>
      <c r="E1520" s="18">
        <v>6000000</v>
      </c>
      <c r="F1520" s="29">
        <f t="shared" si="10"/>
        <v>790</v>
      </c>
      <c r="G1520" s="30">
        <f t="shared" si="11"/>
        <v>0.79900000000000004</v>
      </c>
    </row>
    <row r="1521" spans="1:7" ht="14.25" customHeight="1">
      <c r="A1521" s="12">
        <v>2011</v>
      </c>
      <c r="B1521" s="12" t="s">
        <v>45</v>
      </c>
      <c r="C1521" s="12" t="s">
        <v>73</v>
      </c>
      <c r="D1521" s="12" t="s">
        <v>754</v>
      </c>
      <c r="E1521" s="18">
        <v>4800000</v>
      </c>
      <c r="F1521" s="29">
        <f t="shared" si="10"/>
        <v>1028</v>
      </c>
      <c r="G1521" s="30">
        <f t="shared" si="11"/>
        <v>0.75</v>
      </c>
    </row>
    <row r="1522" spans="1:7" ht="14.25" customHeight="1">
      <c r="A1522" s="12">
        <v>2011</v>
      </c>
      <c r="B1522" s="12" t="s">
        <v>45</v>
      </c>
      <c r="C1522" s="12" t="s">
        <v>73</v>
      </c>
      <c r="D1522" s="12" t="s">
        <v>755</v>
      </c>
      <c r="E1522" s="18">
        <v>500000</v>
      </c>
      <c r="F1522" s="29">
        <f t="shared" si="10"/>
        <v>3014</v>
      </c>
      <c r="G1522" s="30">
        <f t="shared" si="11"/>
        <v>0.252</v>
      </c>
    </row>
    <row r="1523" spans="1:7" ht="14.25" customHeight="1">
      <c r="A1523" s="12">
        <v>2011</v>
      </c>
      <c r="B1523" s="12" t="s">
        <v>45</v>
      </c>
      <c r="C1523" s="12" t="s">
        <v>73</v>
      </c>
      <c r="D1523" s="12" t="s">
        <v>756</v>
      </c>
      <c r="E1523" s="18">
        <v>432500</v>
      </c>
      <c r="F1523" s="29">
        <f t="shared" si="10"/>
        <v>3663</v>
      </c>
      <c r="G1523" s="30">
        <f t="shared" si="11"/>
        <v>0.113</v>
      </c>
    </row>
    <row r="1524" spans="1:7" ht="14.25" customHeight="1">
      <c r="A1524" s="12">
        <v>2011</v>
      </c>
      <c r="B1524" s="12" t="s">
        <v>45</v>
      </c>
      <c r="C1524" s="12" t="s">
        <v>73</v>
      </c>
      <c r="D1524" s="12" t="s">
        <v>150</v>
      </c>
      <c r="E1524" s="18">
        <v>6500000</v>
      </c>
      <c r="F1524" s="29">
        <f t="shared" si="10"/>
        <v>742</v>
      </c>
      <c r="G1524" s="30">
        <f t="shared" si="11"/>
        <v>0.81499999999999995</v>
      </c>
    </row>
    <row r="1525" spans="1:7" ht="14.25" customHeight="1">
      <c r="A1525" s="12">
        <v>2011</v>
      </c>
      <c r="B1525" s="12" t="s">
        <v>45</v>
      </c>
      <c r="C1525" s="12" t="s">
        <v>73</v>
      </c>
      <c r="D1525" s="12" t="s">
        <v>757</v>
      </c>
      <c r="E1525" s="18">
        <v>2200000</v>
      </c>
      <c r="F1525" s="29">
        <f t="shared" si="10"/>
        <v>1658</v>
      </c>
      <c r="G1525" s="30">
        <f t="shared" si="11"/>
        <v>0.59699999999999998</v>
      </c>
    </row>
    <row r="1526" spans="1:7" ht="14.25" customHeight="1">
      <c r="A1526" s="12">
        <v>2011</v>
      </c>
      <c r="B1526" s="12" t="s">
        <v>45</v>
      </c>
      <c r="C1526" s="12" t="s">
        <v>73</v>
      </c>
      <c r="D1526" s="12" t="s">
        <v>761</v>
      </c>
      <c r="E1526" s="18">
        <v>425000</v>
      </c>
      <c r="F1526" s="29">
        <f t="shared" si="10"/>
        <v>3717</v>
      </c>
      <c r="G1526" s="30">
        <f t="shared" si="11"/>
        <v>9.6000000000000002E-2</v>
      </c>
    </row>
    <row r="1527" spans="1:7" ht="14.25" customHeight="1">
      <c r="A1527" s="12">
        <v>2011</v>
      </c>
      <c r="B1527" s="12" t="s">
        <v>45</v>
      </c>
      <c r="C1527" s="12" t="s">
        <v>73</v>
      </c>
      <c r="D1527" s="12" t="s">
        <v>762</v>
      </c>
      <c r="E1527" s="18">
        <v>6500000</v>
      </c>
      <c r="F1527" s="29">
        <f t="shared" si="10"/>
        <v>742</v>
      </c>
      <c r="G1527" s="30">
        <f t="shared" si="11"/>
        <v>0.81499999999999995</v>
      </c>
    </row>
    <row r="1528" spans="1:7" ht="14.25" customHeight="1">
      <c r="A1528" s="12">
        <v>2011</v>
      </c>
      <c r="B1528" s="12" t="s">
        <v>45</v>
      </c>
      <c r="C1528" s="12" t="s">
        <v>73</v>
      </c>
      <c r="D1528" s="12" t="s">
        <v>763</v>
      </c>
      <c r="E1528" s="18">
        <v>18500000</v>
      </c>
      <c r="F1528" s="29">
        <f t="shared" si="10"/>
        <v>91</v>
      </c>
      <c r="G1528" s="30">
        <f t="shared" si="11"/>
        <v>0.97699999999999998</v>
      </c>
    </row>
    <row r="1529" spans="1:7" ht="14.25" customHeight="1">
      <c r="A1529" s="12">
        <v>2011</v>
      </c>
      <c r="B1529" s="12" t="s">
        <v>46</v>
      </c>
      <c r="C1529" s="12" t="s">
        <v>73</v>
      </c>
      <c r="D1529" s="12" t="s">
        <v>1084</v>
      </c>
      <c r="E1529" s="18">
        <v>414000</v>
      </c>
      <c r="F1529" s="29">
        <f t="shared" si="10"/>
        <v>3910</v>
      </c>
      <c r="G1529" s="30">
        <f t="shared" si="11"/>
        <v>4.1000000000000002E-2</v>
      </c>
    </row>
    <row r="1530" spans="1:7" ht="14.25" customHeight="1">
      <c r="A1530" s="12">
        <v>2011</v>
      </c>
      <c r="B1530" s="12" t="s">
        <v>46</v>
      </c>
      <c r="C1530" s="12" t="s">
        <v>73</v>
      </c>
      <c r="D1530" s="12" t="s">
        <v>875</v>
      </c>
      <c r="E1530" s="18">
        <v>750000</v>
      </c>
      <c r="F1530" s="29">
        <f t="shared" si="10"/>
        <v>2413</v>
      </c>
      <c r="G1530" s="30">
        <f t="shared" si="11"/>
        <v>0.40600000000000003</v>
      </c>
    </row>
    <row r="1531" spans="1:7" ht="14.25" customHeight="1">
      <c r="A1531" s="12">
        <v>2011</v>
      </c>
      <c r="B1531" s="12" t="s">
        <v>46</v>
      </c>
      <c r="C1531" s="12" t="s">
        <v>73</v>
      </c>
      <c r="D1531" s="12" t="s">
        <v>376</v>
      </c>
      <c r="E1531" s="18">
        <v>8000000</v>
      </c>
      <c r="F1531" s="29">
        <f t="shared" si="10"/>
        <v>573</v>
      </c>
      <c r="G1531" s="30">
        <f t="shared" si="11"/>
        <v>0.85399999999999998</v>
      </c>
    </row>
    <row r="1532" spans="1:7" ht="14.25" customHeight="1">
      <c r="A1532" s="12">
        <v>2011</v>
      </c>
      <c r="B1532" s="12" t="s">
        <v>46</v>
      </c>
      <c r="C1532" s="12" t="s">
        <v>73</v>
      </c>
      <c r="D1532" s="12" t="s">
        <v>764</v>
      </c>
      <c r="E1532" s="18">
        <v>431000</v>
      </c>
      <c r="F1532" s="29">
        <f t="shared" ref="F1532:F1786" si="12">RANK(E1532,$E$2:$E$4135)</f>
        <v>3671</v>
      </c>
      <c r="G1532" s="30">
        <f t="shared" ref="G1532:G1786" si="13">PERCENTRANK($E$2:$E$4135,E1532)</f>
        <v>0.111</v>
      </c>
    </row>
    <row r="1533" spans="1:7" ht="14.25" customHeight="1">
      <c r="A1533" s="12">
        <v>2011</v>
      </c>
      <c r="B1533" s="12" t="s">
        <v>46</v>
      </c>
      <c r="C1533" s="12" t="s">
        <v>73</v>
      </c>
      <c r="D1533" s="12" t="s">
        <v>1085</v>
      </c>
      <c r="E1533" s="18">
        <v>14259403</v>
      </c>
      <c r="F1533" s="29">
        <f t="shared" si="12"/>
        <v>208</v>
      </c>
      <c r="G1533" s="30">
        <f t="shared" si="13"/>
        <v>0.94899999999999995</v>
      </c>
    </row>
    <row r="1534" spans="1:7" ht="14.25" customHeight="1">
      <c r="A1534" s="12">
        <v>2011</v>
      </c>
      <c r="B1534" s="12" t="s">
        <v>46</v>
      </c>
      <c r="C1534" s="12" t="s">
        <v>73</v>
      </c>
      <c r="D1534" s="12" t="s">
        <v>766</v>
      </c>
      <c r="E1534" s="18">
        <v>414000</v>
      </c>
      <c r="F1534" s="29">
        <f t="shared" si="12"/>
        <v>3910</v>
      </c>
      <c r="G1534" s="30">
        <f t="shared" si="13"/>
        <v>4.1000000000000002E-2</v>
      </c>
    </row>
    <row r="1535" spans="1:7" ht="14.25" customHeight="1">
      <c r="A1535" s="12">
        <v>2011</v>
      </c>
      <c r="B1535" s="12" t="s">
        <v>46</v>
      </c>
      <c r="C1535" s="12" t="s">
        <v>73</v>
      </c>
      <c r="D1535" s="12" t="s">
        <v>1086</v>
      </c>
      <c r="E1535" s="18">
        <v>414000</v>
      </c>
      <c r="F1535" s="29">
        <f t="shared" si="12"/>
        <v>3910</v>
      </c>
      <c r="G1535" s="30">
        <f t="shared" si="13"/>
        <v>4.1000000000000002E-2</v>
      </c>
    </row>
    <row r="1536" spans="1:7" ht="14.25" customHeight="1">
      <c r="A1536" s="12">
        <v>2011</v>
      </c>
      <c r="B1536" s="12" t="s">
        <v>46</v>
      </c>
      <c r="C1536" s="12" t="s">
        <v>73</v>
      </c>
      <c r="D1536" s="12" t="s">
        <v>767</v>
      </c>
      <c r="E1536" s="18">
        <v>3250000</v>
      </c>
      <c r="F1536" s="29">
        <f t="shared" si="12"/>
        <v>1340</v>
      </c>
      <c r="G1536" s="30">
        <f t="shared" si="13"/>
        <v>0.67100000000000004</v>
      </c>
    </row>
    <row r="1537" spans="1:7" ht="14.25" customHeight="1">
      <c r="A1537" s="12">
        <v>2011</v>
      </c>
      <c r="B1537" s="12" t="s">
        <v>46</v>
      </c>
      <c r="C1537" s="12" t="s">
        <v>73</v>
      </c>
      <c r="D1537" s="12" t="s">
        <v>768</v>
      </c>
      <c r="E1537" s="18">
        <v>416000</v>
      </c>
      <c r="F1537" s="29">
        <f t="shared" si="12"/>
        <v>3859</v>
      </c>
      <c r="G1537" s="30">
        <f t="shared" si="13"/>
        <v>6.3E-2</v>
      </c>
    </row>
    <row r="1538" spans="1:7" ht="14.25" customHeight="1">
      <c r="A1538" s="12">
        <v>2011</v>
      </c>
      <c r="B1538" s="12" t="s">
        <v>46</v>
      </c>
      <c r="C1538" s="12" t="s">
        <v>73</v>
      </c>
      <c r="D1538" s="12" t="s">
        <v>769</v>
      </c>
      <c r="E1538" s="18">
        <v>437000</v>
      </c>
      <c r="F1538" s="29">
        <f t="shared" si="12"/>
        <v>3641</v>
      </c>
      <c r="G1538" s="30">
        <f t="shared" si="13"/>
        <v>0.11899999999999999</v>
      </c>
    </row>
    <row r="1539" spans="1:7" ht="14.25" customHeight="1">
      <c r="A1539" s="12">
        <v>2011</v>
      </c>
      <c r="B1539" s="12" t="s">
        <v>46</v>
      </c>
      <c r="C1539" s="12" t="s">
        <v>73</v>
      </c>
      <c r="D1539" s="12" t="s">
        <v>1087</v>
      </c>
      <c r="E1539" s="18">
        <v>415500</v>
      </c>
      <c r="F1539" s="29">
        <f t="shared" si="12"/>
        <v>3875</v>
      </c>
      <c r="G1539" s="30">
        <f t="shared" si="13"/>
        <v>6.0999999999999999E-2</v>
      </c>
    </row>
    <row r="1540" spans="1:7" ht="14.25" customHeight="1">
      <c r="A1540" s="12">
        <v>2011</v>
      </c>
      <c r="B1540" s="12" t="s">
        <v>46</v>
      </c>
      <c r="C1540" s="12" t="s">
        <v>73</v>
      </c>
      <c r="D1540" s="12" t="s">
        <v>771</v>
      </c>
      <c r="E1540" s="18">
        <v>16317774</v>
      </c>
      <c r="F1540" s="29">
        <f t="shared" si="12"/>
        <v>125</v>
      </c>
      <c r="G1540" s="30">
        <f t="shared" si="13"/>
        <v>0.96899999999999997</v>
      </c>
    </row>
    <row r="1541" spans="1:7" ht="14.25" customHeight="1">
      <c r="A1541" s="12">
        <v>2011</v>
      </c>
      <c r="B1541" s="12" t="s">
        <v>46</v>
      </c>
      <c r="C1541" s="12" t="s">
        <v>73</v>
      </c>
      <c r="D1541" s="12" t="s">
        <v>1088</v>
      </c>
      <c r="E1541" s="18">
        <v>416000</v>
      </c>
      <c r="F1541" s="29">
        <f t="shared" si="12"/>
        <v>3859</v>
      </c>
      <c r="G1541" s="30">
        <f t="shared" si="13"/>
        <v>6.3E-2</v>
      </c>
    </row>
    <row r="1542" spans="1:7" ht="14.25" customHeight="1">
      <c r="A1542" s="12">
        <v>2011</v>
      </c>
      <c r="B1542" s="12" t="s">
        <v>46</v>
      </c>
      <c r="C1542" s="12" t="s">
        <v>73</v>
      </c>
      <c r="D1542" s="12" t="s">
        <v>331</v>
      </c>
      <c r="E1542" s="18">
        <v>1000000</v>
      </c>
      <c r="F1542" s="29">
        <f t="shared" si="12"/>
        <v>2160</v>
      </c>
      <c r="G1542" s="30">
        <f t="shared" si="13"/>
        <v>0.45800000000000002</v>
      </c>
    </row>
    <row r="1543" spans="1:7" ht="14.25" customHeight="1">
      <c r="A1543" s="12">
        <v>2011</v>
      </c>
      <c r="B1543" s="12" t="s">
        <v>46</v>
      </c>
      <c r="C1543" s="12" t="s">
        <v>73</v>
      </c>
      <c r="D1543" s="12" t="s">
        <v>773</v>
      </c>
      <c r="E1543" s="18">
        <v>12187500</v>
      </c>
      <c r="F1543" s="29">
        <f t="shared" si="12"/>
        <v>309</v>
      </c>
      <c r="G1543" s="30">
        <f t="shared" si="13"/>
        <v>0.92500000000000004</v>
      </c>
    </row>
    <row r="1544" spans="1:7" ht="14.25" customHeight="1">
      <c r="A1544" s="12">
        <v>2011</v>
      </c>
      <c r="B1544" s="12" t="s">
        <v>46</v>
      </c>
      <c r="C1544" s="12" t="s">
        <v>73</v>
      </c>
      <c r="D1544" s="12" t="s">
        <v>777</v>
      </c>
      <c r="E1544" s="18">
        <v>1375000</v>
      </c>
      <c r="F1544" s="29">
        <f t="shared" si="12"/>
        <v>1981</v>
      </c>
      <c r="G1544" s="30">
        <f t="shared" si="13"/>
        <v>0.51900000000000002</v>
      </c>
    </row>
    <row r="1545" spans="1:7" ht="14.25" customHeight="1">
      <c r="A1545" s="12">
        <v>2011</v>
      </c>
      <c r="B1545" s="12" t="s">
        <v>46</v>
      </c>
      <c r="C1545" s="12" t="s">
        <v>73</v>
      </c>
      <c r="D1545" s="12" t="s">
        <v>778</v>
      </c>
      <c r="E1545" s="18">
        <v>2000000</v>
      </c>
      <c r="F1545" s="29">
        <f t="shared" si="12"/>
        <v>1706</v>
      </c>
      <c r="G1545" s="30">
        <f t="shared" si="13"/>
        <v>0.57299999999999995</v>
      </c>
    </row>
    <row r="1546" spans="1:7" ht="14.25" customHeight="1">
      <c r="A1546" s="12">
        <v>2011</v>
      </c>
      <c r="B1546" s="12" t="s">
        <v>46</v>
      </c>
      <c r="C1546" s="12" t="s">
        <v>73</v>
      </c>
      <c r="D1546" s="12" t="s">
        <v>779</v>
      </c>
      <c r="E1546" s="18">
        <v>5312500</v>
      </c>
      <c r="F1546" s="29">
        <f t="shared" si="12"/>
        <v>914</v>
      </c>
      <c r="G1546" s="30">
        <f t="shared" si="13"/>
        <v>0.77900000000000003</v>
      </c>
    </row>
    <row r="1547" spans="1:7" ht="14.25" customHeight="1">
      <c r="A1547" s="12">
        <v>2011</v>
      </c>
      <c r="B1547" s="12" t="s">
        <v>46</v>
      </c>
      <c r="C1547" s="12" t="s">
        <v>73</v>
      </c>
      <c r="D1547" s="12" t="s">
        <v>780</v>
      </c>
      <c r="E1547" s="18">
        <v>435000</v>
      </c>
      <c r="F1547" s="29">
        <f t="shared" si="12"/>
        <v>3649</v>
      </c>
      <c r="G1547" s="30">
        <f t="shared" si="13"/>
        <v>0.115</v>
      </c>
    </row>
    <row r="1548" spans="1:7" ht="14.25" customHeight="1">
      <c r="A1548" s="12">
        <v>2011</v>
      </c>
      <c r="B1548" s="12" t="s">
        <v>46</v>
      </c>
      <c r="C1548" s="12" t="s">
        <v>73</v>
      </c>
      <c r="D1548" s="12" t="s">
        <v>782</v>
      </c>
      <c r="E1548" s="18">
        <v>14508395</v>
      </c>
      <c r="F1548" s="29">
        <f t="shared" si="12"/>
        <v>203</v>
      </c>
      <c r="G1548" s="30">
        <f t="shared" si="13"/>
        <v>0.95099999999999996</v>
      </c>
    </row>
    <row r="1549" spans="1:7" ht="14.25" customHeight="1">
      <c r="A1549" s="12">
        <v>2011</v>
      </c>
      <c r="B1549" s="12" t="s">
        <v>46</v>
      </c>
      <c r="C1549" s="12" t="s">
        <v>73</v>
      </c>
      <c r="D1549" s="12" t="s">
        <v>536</v>
      </c>
      <c r="E1549" s="18">
        <v>750000</v>
      </c>
      <c r="F1549" s="29">
        <f t="shared" si="12"/>
        <v>2413</v>
      </c>
      <c r="G1549" s="30">
        <f t="shared" si="13"/>
        <v>0.40600000000000003</v>
      </c>
    </row>
    <row r="1550" spans="1:7" ht="14.25" customHeight="1">
      <c r="A1550" s="12">
        <v>2011</v>
      </c>
      <c r="B1550" s="12" t="s">
        <v>46</v>
      </c>
      <c r="C1550" s="12" t="s">
        <v>73</v>
      </c>
      <c r="D1550" s="12" t="s">
        <v>783</v>
      </c>
      <c r="E1550" s="18">
        <v>443000</v>
      </c>
      <c r="F1550" s="29">
        <f t="shared" si="12"/>
        <v>3602</v>
      </c>
      <c r="G1550" s="30">
        <f t="shared" si="13"/>
        <v>0.127</v>
      </c>
    </row>
    <row r="1551" spans="1:7" ht="14.25" customHeight="1">
      <c r="A1551" s="12">
        <v>2011</v>
      </c>
      <c r="B1551" s="12" t="s">
        <v>46</v>
      </c>
      <c r="C1551" s="12" t="s">
        <v>73</v>
      </c>
      <c r="D1551" s="12" t="s">
        <v>786</v>
      </c>
      <c r="E1551" s="18">
        <v>2750000</v>
      </c>
      <c r="F1551" s="29">
        <f t="shared" si="12"/>
        <v>1487</v>
      </c>
      <c r="G1551" s="30">
        <f t="shared" si="13"/>
        <v>0.63300000000000001</v>
      </c>
    </row>
    <row r="1552" spans="1:7" ht="14.25" customHeight="1">
      <c r="A1552" s="12">
        <v>2011</v>
      </c>
      <c r="B1552" s="12" t="s">
        <v>46</v>
      </c>
      <c r="C1552" s="12" t="s">
        <v>73</v>
      </c>
      <c r="D1552" s="12" t="s">
        <v>872</v>
      </c>
      <c r="E1552" s="18">
        <v>750000</v>
      </c>
      <c r="F1552" s="29">
        <f t="shared" si="12"/>
        <v>2413</v>
      </c>
      <c r="G1552" s="30">
        <f t="shared" si="13"/>
        <v>0.40600000000000003</v>
      </c>
    </row>
    <row r="1553" spans="1:7" ht="14.25" customHeight="1">
      <c r="A1553" s="12">
        <v>2011</v>
      </c>
      <c r="B1553" s="12" t="s">
        <v>46</v>
      </c>
      <c r="C1553" s="12" t="s">
        <v>73</v>
      </c>
      <c r="D1553" s="12" t="s">
        <v>232</v>
      </c>
      <c r="E1553" s="18">
        <v>3300000</v>
      </c>
      <c r="F1553" s="29">
        <f t="shared" si="12"/>
        <v>1329</v>
      </c>
      <c r="G1553" s="30">
        <f t="shared" si="13"/>
        <v>0.67600000000000005</v>
      </c>
    </row>
    <row r="1554" spans="1:7" ht="14.25" customHeight="1">
      <c r="A1554" s="12">
        <v>2011</v>
      </c>
      <c r="B1554" s="12" t="s">
        <v>46</v>
      </c>
      <c r="C1554" s="12" t="s">
        <v>73</v>
      </c>
      <c r="D1554" s="12" t="s">
        <v>788</v>
      </c>
      <c r="E1554" s="18">
        <v>6687500</v>
      </c>
      <c r="F1554" s="29">
        <f t="shared" si="12"/>
        <v>737</v>
      </c>
      <c r="G1554" s="30">
        <f t="shared" si="13"/>
        <v>0.82099999999999995</v>
      </c>
    </row>
    <row r="1555" spans="1:7" ht="14.25" customHeight="1">
      <c r="A1555" s="12">
        <v>2011</v>
      </c>
      <c r="B1555" s="12" t="s">
        <v>46</v>
      </c>
      <c r="C1555" s="12" t="s">
        <v>73</v>
      </c>
      <c r="D1555" s="12" t="s">
        <v>288</v>
      </c>
      <c r="E1555" s="18">
        <v>8000000</v>
      </c>
      <c r="F1555" s="29">
        <f t="shared" si="12"/>
        <v>573</v>
      </c>
      <c r="G1555" s="30">
        <f t="shared" si="13"/>
        <v>0.85399999999999998</v>
      </c>
    </row>
    <row r="1556" spans="1:7" ht="14.25" customHeight="1">
      <c r="A1556" s="12">
        <v>2011</v>
      </c>
      <c r="B1556" s="12" t="s">
        <v>47</v>
      </c>
      <c r="C1556" s="12" t="s">
        <v>127</v>
      </c>
      <c r="D1556" s="12" t="s">
        <v>792</v>
      </c>
      <c r="E1556" s="18">
        <v>425400</v>
      </c>
      <c r="F1556" s="29">
        <f t="shared" si="12"/>
        <v>3716</v>
      </c>
      <c r="G1556" s="30">
        <f t="shared" si="13"/>
        <v>0.10100000000000001</v>
      </c>
    </row>
    <row r="1557" spans="1:7" ht="14.25" customHeight="1">
      <c r="A1557" s="12">
        <v>2011</v>
      </c>
      <c r="B1557" s="12" t="s">
        <v>47</v>
      </c>
      <c r="C1557" s="12" t="s">
        <v>127</v>
      </c>
      <c r="D1557" s="12" t="s">
        <v>410</v>
      </c>
      <c r="E1557" s="18">
        <v>850000</v>
      </c>
      <c r="F1557" s="29">
        <f t="shared" si="12"/>
        <v>2330</v>
      </c>
      <c r="G1557" s="30">
        <f t="shared" si="13"/>
        <v>0.42899999999999999</v>
      </c>
    </row>
    <row r="1558" spans="1:7" ht="14.25" customHeight="1">
      <c r="A1558" s="12">
        <v>2011</v>
      </c>
      <c r="B1558" s="12" t="s">
        <v>47</v>
      </c>
      <c r="C1558" s="12" t="s">
        <v>127</v>
      </c>
      <c r="D1558" s="12" t="s">
        <v>325</v>
      </c>
      <c r="E1558" s="18">
        <v>5250000</v>
      </c>
      <c r="F1558" s="29">
        <f t="shared" si="12"/>
        <v>917</v>
      </c>
      <c r="G1558" s="30">
        <f t="shared" si="13"/>
        <v>0.77500000000000002</v>
      </c>
    </row>
    <row r="1559" spans="1:7" ht="14.25" customHeight="1">
      <c r="A1559" s="12">
        <v>2011</v>
      </c>
      <c r="B1559" s="12" t="s">
        <v>47</v>
      </c>
      <c r="C1559" s="12" t="s">
        <v>127</v>
      </c>
      <c r="D1559" s="12" t="s">
        <v>797</v>
      </c>
      <c r="E1559" s="18">
        <v>434100</v>
      </c>
      <c r="F1559" s="29">
        <f t="shared" si="12"/>
        <v>3657</v>
      </c>
      <c r="G1559" s="30">
        <f t="shared" si="13"/>
        <v>0.115</v>
      </c>
    </row>
    <row r="1560" spans="1:7" ht="14.25" customHeight="1">
      <c r="A1560" s="12">
        <v>2011</v>
      </c>
      <c r="B1560" s="12" t="s">
        <v>47</v>
      </c>
      <c r="C1560" s="12" t="s">
        <v>127</v>
      </c>
      <c r="D1560" s="12" t="s">
        <v>413</v>
      </c>
      <c r="E1560" s="18">
        <v>2600000</v>
      </c>
      <c r="F1560" s="29">
        <f t="shared" si="12"/>
        <v>1541</v>
      </c>
      <c r="G1560" s="30">
        <f t="shared" si="13"/>
        <v>0.626</v>
      </c>
    </row>
    <row r="1561" spans="1:7" ht="14.25" customHeight="1">
      <c r="A1561" s="12">
        <v>2011</v>
      </c>
      <c r="B1561" s="12" t="s">
        <v>47</v>
      </c>
      <c r="C1561" s="12" t="s">
        <v>127</v>
      </c>
      <c r="D1561" s="12" t="s">
        <v>1089</v>
      </c>
      <c r="E1561" s="18">
        <v>418300</v>
      </c>
      <c r="F1561" s="29">
        <f t="shared" si="12"/>
        <v>3821</v>
      </c>
      <c r="G1561" s="30">
        <f t="shared" si="13"/>
        <v>7.4999999999999997E-2</v>
      </c>
    </row>
    <row r="1562" spans="1:7" ht="14.25" customHeight="1">
      <c r="A1562" s="12">
        <v>2011</v>
      </c>
      <c r="B1562" s="12" t="s">
        <v>47</v>
      </c>
      <c r="C1562" s="12" t="s">
        <v>127</v>
      </c>
      <c r="D1562" s="12" t="s">
        <v>1090</v>
      </c>
      <c r="E1562" s="18">
        <v>418400</v>
      </c>
      <c r="F1562" s="29">
        <f t="shared" si="12"/>
        <v>3820</v>
      </c>
      <c r="G1562" s="30">
        <f t="shared" si="13"/>
        <v>7.4999999999999997E-2</v>
      </c>
    </row>
    <row r="1563" spans="1:7" ht="14.25" customHeight="1">
      <c r="A1563" s="12">
        <v>2011</v>
      </c>
      <c r="B1563" s="12" t="s">
        <v>47</v>
      </c>
      <c r="C1563" s="12" t="s">
        <v>127</v>
      </c>
      <c r="D1563" s="12" t="s">
        <v>800</v>
      </c>
      <c r="E1563" s="18">
        <v>1100000</v>
      </c>
      <c r="F1563" s="29">
        <f t="shared" si="12"/>
        <v>2113</v>
      </c>
      <c r="G1563" s="30">
        <f t="shared" si="13"/>
        <v>0.48199999999999998</v>
      </c>
    </row>
    <row r="1564" spans="1:7" ht="14.25" customHeight="1">
      <c r="A1564" s="12">
        <v>2011</v>
      </c>
      <c r="B1564" s="12" t="s">
        <v>47</v>
      </c>
      <c r="C1564" s="12" t="s">
        <v>127</v>
      </c>
      <c r="D1564" s="12" t="s">
        <v>1091</v>
      </c>
      <c r="E1564" s="18">
        <v>427200</v>
      </c>
      <c r="F1564" s="29">
        <f t="shared" si="12"/>
        <v>3702</v>
      </c>
      <c r="G1564" s="30">
        <f t="shared" si="13"/>
        <v>0.104</v>
      </c>
    </row>
    <row r="1565" spans="1:7" ht="14.25" customHeight="1">
      <c r="A1565" s="12">
        <v>2011</v>
      </c>
      <c r="B1565" s="12" t="s">
        <v>47</v>
      </c>
      <c r="C1565" s="12" t="s">
        <v>127</v>
      </c>
      <c r="D1565" s="12" t="s">
        <v>1092</v>
      </c>
      <c r="E1565" s="18">
        <v>1000000</v>
      </c>
      <c r="F1565" s="29">
        <f t="shared" si="12"/>
        <v>2160</v>
      </c>
      <c r="G1565" s="30">
        <f t="shared" si="13"/>
        <v>0.45800000000000002</v>
      </c>
    </row>
    <row r="1566" spans="1:7" ht="14.25" customHeight="1">
      <c r="A1566" s="12">
        <v>2011</v>
      </c>
      <c r="B1566" s="12" t="s">
        <v>47</v>
      </c>
      <c r="C1566" s="12" t="s">
        <v>127</v>
      </c>
      <c r="D1566" s="12" t="s">
        <v>1093</v>
      </c>
      <c r="E1566" s="18">
        <v>414900</v>
      </c>
      <c r="F1566" s="29">
        <f t="shared" si="12"/>
        <v>3898</v>
      </c>
      <c r="G1566" s="30">
        <f t="shared" si="13"/>
        <v>5.7000000000000002E-2</v>
      </c>
    </row>
    <row r="1567" spans="1:7" ht="14.25" customHeight="1">
      <c r="A1567" s="12">
        <v>2011</v>
      </c>
      <c r="B1567" s="12" t="s">
        <v>47</v>
      </c>
      <c r="C1567" s="12" t="s">
        <v>127</v>
      </c>
      <c r="D1567" s="12" t="s">
        <v>801</v>
      </c>
      <c r="E1567" s="18">
        <v>426500</v>
      </c>
      <c r="F1567" s="29">
        <f t="shared" si="12"/>
        <v>3708</v>
      </c>
      <c r="G1567" s="30">
        <f t="shared" si="13"/>
        <v>0.10199999999999999</v>
      </c>
    </row>
    <row r="1568" spans="1:7" ht="14.25" customHeight="1">
      <c r="A1568" s="12">
        <v>2011</v>
      </c>
      <c r="B1568" s="12" t="s">
        <v>47</v>
      </c>
      <c r="C1568" s="12" t="s">
        <v>127</v>
      </c>
      <c r="D1568" s="12" t="s">
        <v>803</v>
      </c>
      <c r="E1568" s="18">
        <v>2000000</v>
      </c>
      <c r="F1568" s="29">
        <f t="shared" si="12"/>
        <v>1706</v>
      </c>
      <c r="G1568" s="30">
        <f t="shared" si="13"/>
        <v>0.57299999999999995</v>
      </c>
    </row>
    <row r="1569" spans="1:7" ht="14.25" customHeight="1">
      <c r="A1569" s="12">
        <v>2011</v>
      </c>
      <c r="B1569" s="12" t="s">
        <v>47</v>
      </c>
      <c r="C1569" s="12" t="s">
        <v>127</v>
      </c>
      <c r="D1569" s="12" t="s">
        <v>1094</v>
      </c>
      <c r="E1569" s="18">
        <v>415200</v>
      </c>
      <c r="F1569" s="29">
        <f t="shared" si="12"/>
        <v>3879</v>
      </c>
      <c r="G1569" s="30">
        <f t="shared" si="13"/>
        <v>6.0999999999999999E-2</v>
      </c>
    </row>
    <row r="1570" spans="1:7" ht="14.25" customHeight="1">
      <c r="A1570" s="12">
        <v>2011</v>
      </c>
      <c r="B1570" s="12" t="s">
        <v>47</v>
      </c>
      <c r="C1570" s="12" t="s">
        <v>127</v>
      </c>
      <c r="D1570" s="12" t="s">
        <v>805</v>
      </c>
      <c r="E1570" s="18">
        <v>903000</v>
      </c>
      <c r="F1570" s="29">
        <f t="shared" si="12"/>
        <v>2281</v>
      </c>
      <c r="G1570" s="30">
        <f t="shared" si="13"/>
        <v>0.44800000000000001</v>
      </c>
    </row>
    <row r="1571" spans="1:7" ht="14.25" customHeight="1">
      <c r="A1571" s="12">
        <v>2011</v>
      </c>
      <c r="B1571" s="12" t="s">
        <v>47</v>
      </c>
      <c r="C1571" s="12" t="s">
        <v>127</v>
      </c>
      <c r="D1571" s="12" t="s">
        <v>1095</v>
      </c>
      <c r="E1571" s="18">
        <v>925000</v>
      </c>
      <c r="F1571" s="29">
        <f t="shared" si="12"/>
        <v>2270</v>
      </c>
      <c r="G1571" s="30">
        <f t="shared" si="13"/>
        <v>0.45</v>
      </c>
    </row>
    <row r="1572" spans="1:7" ht="14.25" customHeight="1">
      <c r="A1572" s="12">
        <v>2011</v>
      </c>
      <c r="B1572" s="12" t="s">
        <v>47</v>
      </c>
      <c r="C1572" s="12" t="s">
        <v>127</v>
      </c>
      <c r="D1572" s="12" t="s">
        <v>807</v>
      </c>
      <c r="E1572" s="18">
        <v>2084671</v>
      </c>
      <c r="F1572" s="29">
        <f t="shared" si="12"/>
        <v>1689</v>
      </c>
      <c r="G1572" s="30">
        <f t="shared" si="13"/>
        <v>0.59099999999999997</v>
      </c>
    </row>
    <row r="1573" spans="1:7" ht="14.25" customHeight="1">
      <c r="A1573" s="12">
        <v>2011</v>
      </c>
      <c r="B1573" s="12" t="s">
        <v>47</v>
      </c>
      <c r="C1573" s="12" t="s">
        <v>127</v>
      </c>
      <c r="D1573" s="12" t="s">
        <v>480</v>
      </c>
      <c r="E1573" s="18">
        <v>2020000</v>
      </c>
      <c r="F1573" s="29">
        <f t="shared" si="12"/>
        <v>1701</v>
      </c>
      <c r="G1573" s="30">
        <f t="shared" si="13"/>
        <v>0.58799999999999997</v>
      </c>
    </row>
    <row r="1574" spans="1:7" ht="14.25" customHeight="1">
      <c r="A1574" s="12">
        <v>2011</v>
      </c>
      <c r="B1574" s="12" t="s">
        <v>47</v>
      </c>
      <c r="C1574" s="12" t="s">
        <v>127</v>
      </c>
      <c r="D1574" s="12" t="s">
        <v>699</v>
      </c>
      <c r="E1574" s="18">
        <v>416700</v>
      </c>
      <c r="F1574" s="29">
        <f t="shared" si="12"/>
        <v>3850</v>
      </c>
      <c r="G1574" s="30">
        <f t="shared" si="13"/>
        <v>6.8000000000000005E-2</v>
      </c>
    </row>
    <row r="1575" spans="1:7" ht="14.25" customHeight="1">
      <c r="A1575" s="12">
        <v>2011</v>
      </c>
      <c r="B1575" s="12" t="s">
        <v>47</v>
      </c>
      <c r="C1575" s="12" t="s">
        <v>127</v>
      </c>
      <c r="D1575" s="12" t="s">
        <v>808</v>
      </c>
      <c r="E1575" s="18">
        <v>428600</v>
      </c>
      <c r="F1575" s="29">
        <f t="shared" si="12"/>
        <v>3689</v>
      </c>
      <c r="G1575" s="30">
        <f t="shared" si="13"/>
        <v>0.107</v>
      </c>
    </row>
    <row r="1576" spans="1:7" ht="14.25" customHeight="1">
      <c r="A1576" s="12">
        <v>2011</v>
      </c>
      <c r="B1576" s="12" t="s">
        <v>47</v>
      </c>
      <c r="C1576" s="12" t="s">
        <v>127</v>
      </c>
      <c r="D1576" s="12" t="s">
        <v>1096</v>
      </c>
      <c r="E1576" s="18">
        <v>420800</v>
      </c>
      <c r="F1576" s="29">
        <f t="shared" si="12"/>
        <v>3773</v>
      </c>
      <c r="G1576" s="30">
        <f t="shared" si="13"/>
        <v>8.6999999999999994E-2</v>
      </c>
    </row>
    <row r="1577" spans="1:7" ht="14.25" customHeight="1">
      <c r="A1577" s="12">
        <v>2011</v>
      </c>
      <c r="B1577" s="12" t="s">
        <v>47</v>
      </c>
      <c r="C1577" s="12" t="s">
        <v>127</v>
      </c>
      <c r="D1577" s="12" t="s">
        <v>809</v>
      </c>
      <c r="E1577" s="18">
        <v>4250000</v>
      </c>
      <c r="F1577" s="29">
        <f t="shared" si="12"/>
        <v>1115</v>
      </c>
      <c r="G1577" s="30">
        <f t="shared" si="13"/>
        <v>0.72499999999999998</v>
      </c>
    </row>
    <row r="1578" spans="1:7" ht="14.25" customHeight="1">
      <c r="A1578" s="12">
        <v>2011</v>
      </c>
      <c r="B1578" s="12" t="s">
        <v>47</v>
      </c>
      <c r="C1578" s="12" t="s">
        <v>127</v>
      </c>
      <c r="D1578" s="12" t="s">
        <v>810</v>
      </c>
      <c r="E1578" s="18">
        <v>3000000</v>
      </c>
      <c r="F1578" s="29">
        <f t="shared" si="12"/>
        <v>1398</v>
      </c>
      <c r="G1578" s="30">
        <f t="shared" si="13"/>
        <v>0.64700000000000002</v>
      </c>
    </row>
    <row r="1579" spans="1:7" ht="14.25" customHeight="1">
      <c r="A1579" s="12">
        <v>2011</v>
      </c>
      <c r="B1579" s="12" t="s">
        <v>47</v>
      </c>
      <c r="C1579" s="12" t="s">
        <v>127</v>
      </c>
      <c r="D1579" s="12" t="s">
        <v>811</v>
      </c>
      <c r="E1579" s="18">
        <v>912500</v>
      </c>
      <c r="F1579" s="29">
        <f t="shared" si="12"/>
        <v>2279</v>
      </c>
      <c r="G1579" s="30">
        <f t="shared" si="13"/>
        <v>0.44800000000000001</v>
      </c>
    </row>
    <row r="1580" spans="1:7" ht="14.25" customHeight="1">
      <c r="A1580" s="12">
        <v>2011</v>
      </c>
      <c r="B1580" s="12" t="s">
        <v>47</v>
      </c>
      <c r="C1580" s="12" t="s">
        <v>127</v>
      </c>
      <c r="D1580" s="12" t="s">
        <v>813</v>
      </c>
      <c r="E1580" s="18">
        <v>4825000</v>
      </c>
      <c r="F1580" s="29">
        <f t="shared" si="12"/>
        <v>1027</v>
      </c>
      <c r="G1580" s="30">
        <f t="shared" si="13"/>
        <v>0.751</v>
      </c>
    </row>
    <row r="1581" spans="1:7" ht="14.25" customHeight="1">
      <c r="A1581" s="12">
        <v>2011</v>
      </c>
      <c r="B1581" s="12" t="s">
        <v>47</v>
      </c>
      <c r="C1581" s="12" t="s">
        <v>127</v>
      </c>
      <c r="D1581" s="12" t="s">
        <v>815</v>
      </c>
      <c r="E1581" s="18">
        <v>4687300</v>
      </c>
      <c r="F1581" s="29">
        <f t="shared" si="12"/>
        <v>1049</v>
      </c>
      <c r="G1581" s="30">
        <f t="shared" si="13"/>
        <v>0.746</v>
      </c>
    </row>
    <row r="1582" spans="1:7" ht="14.25" customHeight="1">
      <c r="A1582" s="12">
        <v>2011</v>
      </c>
      <c r="B1582" s="12" t="s">
        <v>48</v>
      </c>
      <c r="C1582" s="12" t="s">
        <v>127</v>
      </c>
      <c r="D1582" s="12" t="s">
        <v>816</v>
      </c>
      <c r="E1582" s="18">
        <v>452180</v>
      </c>
      <c r="F1582" s="29">
        <f t="shared" si="12"/>
        <v>3579</v>
      </c>
      <c r="G1582" s="30">
        <f t="shared" si="13"/>
        <v>0.13400000000000001</v>
      </c>
    </row>
    <row r="1583" spans="1:7" ht="14.25" customHeight="1">
      <c r="A1583" s="12">
        <v>2011</v>
      </c>
      <c r="B1583" s="12" t="s">
        <v>48</v>
      </c>
      <c r="C1583" s="12" t="s">
        <v>127</v>
      </c>
      <c r="D1583" s="12" t="s">
        <v>157</v>
      </c>
      <c r="E1583" s="18">
        <v>14000000</v>
      </c>
      <c r="F1583" s="29">
        <f t="shared" si="12"/>
        <v>216</v>
      </c>
      <c r="G1583" s="30">
        <f t="shared" si="13"/>
        <v>0.94299999999999995</v>
      </c>
    </row>
    <row r="1584" spans="1:7" ht="14.25" customHeight="1">
      <c r="A1584" s="12">
        <v>2011</v>
      </c>
      <c r="B1584" s="12" t="s">
        <v>48</v>
      </c>
      <c r="C1584" s="12" t="s">
        <v>127</v>
      </c>
      <c r="D1584" s="12" t="s">
        <v>1097</v>
      </c>
      <c r="E1584" s="18">
        <v>415000</v>
      </c>
      <c r="F1584" s="29">
        <f t="shared" si="12"/>
        <v>3881</v>
      </c>
      <c r="G1584" s="30">
        <f t="shared" si="13"/>
        <v>5.7000000000000002E-2</v>
      </c>
    </row>
    <row r="1585" spans="1:7" ht="14.25" customHeight="1">
      <c r="A1585" s="12">
        <v>2011</v>
      </c>
      <c r="B1585" s="12" t="s">
        <v>48</v>
      </c>
      <c r="C1585" s="12" t="s">
        <v>127</v>
      </c>
      <c r="D1585" s="12" t="s">
        <v>818</v>
      </c>
      <c r="E1585" s="18">
        <v>520000</v>
      </c>
      <c r="F1585" s="29">
        <f t="shared" si="12"/>
        <v>2653</v>
      </c>
      <c r="G1585" s="30">
        <f t="shared" si="13"/>
        <v>0.35599999999999998</v>
      </c>
    </row>
    <row r="1586" spans="1:7" ht="14.25" customHeight="1">
      <c r="A1586" s="12">
        <v>2011</v>
      </c>
      <c r="B1586" s="12" t="s">
        <v>48</v>
      </c>
      <c r="C1586" s="12" t="s">
        <v>127</v>
      </c>
      <c r="D1586" s="12" t="s">
        <v>819</v>
      </c>
      <c r="E1586" s="18">
        <v>490000</v>
      </c>
      <c r="F1586" s="29">
        <f t="shared" si="12"/>
        <v>3278</v>
      </c>
      <c r="G1586" s="30">
        <f t="shared" si="13"/>
        <v>0.19600000000000001</v>
      </c>
    </row>
    <row r="1587" spans="1:7" ht="14.25" customHeight="1">
      <c r="A1587" s="12">
        <v>2011</v>
      </c>
      <c r="B1587" s="12" t="s">
        <v>48</v>
      </c>
      <c r="C1587" s="12" t="s">
        <v>127</v>
      </c>
      <c r="D1587" s="12" t="s">
        <v>486</v>
      </c>
      <c r="E1587" s="18">
        <v>1000000</v>
      </c>
      <c r="F1587" s="29">
        <f t="shared" si="12"/>
        <v>2160</v>
      </c>
      <c r="G1587" s="30">
        <f t="shared" si="13"/>
        <v>0.45800000000000002</v>
      </c>
    </row>
    <row r="1588" spans="1:7" ht="14.25" customHeight="1">
      <c r="A1588" s="12">
        <v>2011</v>
      </c>
      <c r="B1588" s="12" t="s">
        <v>48</v>
      </c>
      <c r="C1588" s="12" t="s">
        <v>127</v>
      </c>
      <c r="D1588" s="12" t="s">
        <v>820</v>
      </c>
      <c r="E1588" s="18">
        <v>3650000</v>
      </c>
      <c r="F1588" s="29">
        <f t="shared" si="12"/>
        <v>1263</v>
      </c>
      <c r="G1588" s="30">
        <f t="shared" si="13"/>
        <v>0.69299999999999995</v>
      </c>
    </row>
    <row r="1589" spans="1:7" ht="14.25" customHeight="1">
      <c r="A1589" s="12">
        <v>2011</v>
      </c>
      <c r="B1589" s="12" t="s">
        <v>48</v>
      </c>
      <c r="C1589" s="12" t="s">
        <v>127</v>
      </c>
      <c r="D1589" s="12" t="s">
        <v>822</v>
      </c>
      <c r="E1589" s="18">
        <v>4400000</v>
      </c>
      <c r="F1589" s="29">
        <f t="shared" si="12"/>
        <v>1096</v>
      </c>
      <c r="G1589" s="30">
        <f t="shared" si="13"/>
        <v>0.73399999999999999</v>
      </c>
    </row>
    <row r="1590" spans="1:7" ht="14.25" customHeight="1">
      <c r="A1590" s="12">
        <v>2011</v>
      </c>
      <c r="B1590" s="12" t="s">
        <v>48</v>
      </c>
      <c r="C1590" s="12" t="s">
        <v>127</v>
      </c>
      <c r="D1590" s="12" t="s">
        <v>823</v>
      </c>
      <c r="E1590" s="18">
        <v>457160</v>
      </c>
      <c r="F1590" s="29">
        <f t="shared" si="12"/>
        <v>3569</v>
      </c>
      <c r="G1590" s="30">
        <f t="shared" si="13"/>
        <v>0.13600000000000001</v>
      </c>
    </row>
    <row r="1591" spans="1:7" ht="14.25" customHeight="1">
      <c r="A1591" s="12">
        <v>2011</v>
      </c>
      <c r="B1591" s="12" t="s">
        <v>48</v>
      </c>
      <c r="C1591" s="12" t="s">
        <v>127</v>
      </c>
      <c r="D1591" s="12" t="s">
        <v>827</v>
      </c>
      <c r="E1591" s="18">
        <v>8750000</v>
      </c>
      <c r="F1591" s="29">
        <f t="shared" si="12"/>
        <v>532</v>
      </c>
      <c r="G1591" s="30">
        <f t="shared" si="13"/>
        <v>0.87</v>
      </c>
    </row>
    <row r="1592" spans="1:7" ht="14.25" customHeight="1">
      <c r="A1592" s="12">
        <v>2011</v>
      </c>
      <c r="B1592" s="12" t="s">
        <v>48</v>
      </c>
      <c r="C1592" s="12" t="s">
        <v>127</v>
      </c>
      <c r="D1592" s="12" t="s">
        <v>829</v>
      </c>
      <c r="E1592" s="18">
        <v>428830</v>
      </c>
      <c r="F1592" s="29">
        <f t="shared" si="12"/>
        <v>3688</v>
      </c>
      <c r="G1592" s="30">
        <f t="shared" si="13"/>
        <v>0.107</v>
      </c>
    </row>
    <row r="1593" spans="1:7" ht="14.25" customHeight="1">
      <c r="A1593" s="12">
        <v>2011</v>
      </c>
      <c r="B1593" s="12" t="s">
        <v>48</v>
      </c>
      <c r="C1593" s="12" t="s">
        <v>127</v>
      </c>
      <c r="D1593" s="12" t="s">
        <v>1098</v>
      </c>
      <c r="E1593" s="18">
        <v>431810</v>
      </c>
      <c r="F1593" s="29">
        <f t="shared" si="12"/>
        <v>3666</v>
      </c>
      <c r="G1593" s="30">
        <f t="shared" si="13"/>
        <v>0.113</v>
      </c>
    </row>
    <row r="1594" spans="1:7" ht="14.25" customHeight="1">
      <c r="A1594" s="12">
        <v>2011</v>
      </c>
      <c r="B1594" s="12" t="s">
        <v>48</v>
      </c>
      <c r="C1594" s="12" t="s">
        <v>127</v>
      </c>
      <c r="D1594" s="12" t="s">
        <v>830</v>
      </c>
      <c r="E1594" s="18">
        <v>442160</v>
      </c>
      <c r="F1594" s="29">
        <f t="shared" si="12"/>
        <v>3608</v>
      </c>
      <c r="G1594" s="30">
        <f t="shared" si="13"/>
        <v>0.127</v>
      </c>
    </row>
    <row r="1595" spans="1:7" ht="14.25" customHeight="1">
      <c r="A1595" s="12">
        <v>2011</v>
      </c>
      <c r="B1595" s="12" t="s">
        <v>48</v>
      </c>
      <c r="C1595" s="12" t="s">
        <v>127</v>
      </c>
      <c r="D1595" s="12" t="s">
        <v>832</v>
      </c>
      <c r="E1595" s="18">
        <v>6200000</v>
      </c>
      <c r="F1595" s="29">
        <f t="shared" si="12"/>
        <v>785</v>
      </c>
      <c r="G1595" s="30">
        <f t="shared" si="13"/>
        <v>0.81</v>
      </c>
    </row>
    <row r="1596" spans="1:7" ht="14.25" customHeight="1">
      <c r="A1596" s="12">
        <v>2011</v>
      </c>
      <c r="B1596" s="12" t="s">
        <v>48</v>
      </c>
      <c r="C1596" s="12" t="s">
        <v>127</v>
      </c>
      <c r="D1596" s="12" t="s">
        <v>833</v>
      </c>
      <c r="E1596" s="18">
        <v>2000000</v>
      </c>
      <c r="F1596" s="29">
        <f t="shared" si="12"/>
        <v>1706</v>
      </c>
      <c r="G1596" s="30">
        <f t="shared" si="13"/>
        <v>0.57299999999999995</v>
      </c>
    </row>
    <row r="1597" spans="1:7" ht="14.25" customHeight="1">
      <c r="A1597" s="12">
        <v>2011</v>
      </c>
      <c r="B1597" s="12" t="s">
        <v>48</v>
      </c>
      <c r="C1597" s="12" t="s">
        <v>127</v>
      </c>
      <c r="D1597" s="12" t="s">
        <v>725</v>
      </c>
      <c r="E1597" s="18">
        <v>1200000</v>
      </c>
      <c r="F1597" s="29">
        <f t="shared" si="12"/>
        <v>2069</v>
      </c>
      <c r="G1597" s="30">
        <f t="shared" si="13"/>
        <v>0.49399999999999999</v>
      </c>
    </row>
    <row r="1598" spans="1:7" ht="14.25" customHeight="1">
      <c r="A1598" s="12">
        <v>2011</v>
      </c>
      <c r="B1598" s="12" t="s">
        <v>48</v>
      </c>
      <c r="C1598" s="12" t="s">
        <v>127</v>
      </c>
      <c r="D1598" s="12" t="s">
        <v>1099</v>
      </c>
      <c r="E1598" s="18">
        <v>426000</v>
      </c>
      <c r="F1598" s="29">
        <f t="shared" si="12"/>
        <v>3711</v>
      </c>
      <c r="G1598" s="30">
        <f t="shared" si="13"/>
        <v>0.10100000000000001</v>
      </c>
    </row>
    <row r="1599" spans="1:7" ht="14.25" customHeight="1">
      <c r="A1599" s="12">
        <v>2011</v>
      </c>
      <c r="B1599" s="12" t="s">
        <v>48</v>
      </c>
      <c r="C1599" s="12" t="s">
        <v>127</v>
      </c>
      <c r="D1599" s="12" t="s">
        <v>836</v>
      </c>
      <c r="E1599" s="18">
        <v>2400000</v>
      </c>
      <c r="F1599" s="29">
        <f t="shared" si="12"/>
        <v>1598</v>
      </c>
      <c r="G1599" s="30">
        <f t="shared" si="13"/>
        <v>0.61099999999999999</v>
      </c>
    </row>
    <row r="1600" spans="1:7" ht="14.25" customHeight="1">
      <c r="A1600" s="12">
        <v>2011</v>
      </c>
      <c r="B1600" s="12" t="s">
        <v>48</v>
      </c>
      <c r="C1600" s="12" t="s">
        <v>127</v>
      </c>
      <c r="D1600" s="12" t="s">
        <v>443</v>
      </c>
      <c r="E1600" s="18">
        <v>5800000</v>
      </c>
      <c r="F1600" s="29">
        <f t="shared" si="12"/>
        <v>841</v>
      </c>
      <c r="G1600" s="30">
        <f t="shared" si="13"/>
        <v>0.79600000000000004</v>
      </c>
    </row>
    <row r="1601" spans="1:7" ht="14.25" customHeight="1">
      <c r="A1601" s="12">
        <v>2011</v>
      </c>
      <c r="B1601" s="12" t="s">
        <v>48</v>
      </c>
      <c r="C1601" s="12" t="s">
        <v>127</v>
      </c>
      <c r="D1601" s="12" t="s">
        <v>838</v>
      </c>
      <c r="E1601" s="18">
        <v>1251000</v>
      </c>
      <c r="F1601" s="29">
        <f t="shared" si="12"/>
        <v>2038</v>
      </c>
      <c r="G1601" s="30">
        <f t="shared" si="13"/>
        <v>0.50700000000000001</v>
      </c>
    </row>
    <row r="1602" spans="1:7" ht="14.25" customHeight="1">
      <c r="A1602" s="12">
        <v>2011</v>
      </c>
      <c r="B1602" s="12" t="s">
        <v>48</v>
      </c>
      <c r="C1602" s="12" t="s">
        <v>127</v>
      </c>
      <c r="D1602" s="12" t="s">
        <v>1100</v>
      </c>
      <c r="E1602" s="18">
        <v>430150</v>
      </c>
      <c r="F1602" s="29">
        <f t="shared" si="12"/>
        <v>3674</v>
      </c>
      <c r="G1602" s="30">
        <f t="shared" si="13"/>
        <v>0.111</v>
      </c>
    </row>
    <row r="1603" spans="1:7" ht="14.25" customHeight="1">
      <c r="A1603" s="12">
        <v>2011</v>
      </c>
      <c r="B1603" s="12" t="s">
        <v>48</v>
      </c>
      <c r="C1603" s="12" t="s">
        <v>127</v>
      </c>
      <c r="D1603" s="12" t="s">
        <v>839</v>
      </c>
      <c r="E1603" s="18">
        <v>3250000</v>
      </c>
      <c r="F1603" s="29">
        <f t="shared" si="12"/>
        <v>1340</v>
      </c>
      <c r="G1603" s="30">
        <f t="shared" si="13"/>
        <v>0.67100000000000004</v>
      </c>
    </row>
    <row r="1604" spans="1:7" ht="14.25" customHeight="1">
      <c r="A1604" s="12">
        <v>2011</v>
      </c>
      <c r="B1604" s="12" t="s">
        <v>48</v>
      </c>
      <c r="C1604" s="12" t="s">
        <v>127</v>
      </c>
      <c r="D1604" s="12" t="s">
        <v>257</v>
      </c>
      <c r="E1604" s="18">
        <v>3900000</v>
      </c>
      <c r="F1604" s="29">
        <f t="shared" si="12"/>
        <v>1212</v>
      </c>
      <c r="G1604" s="30">
        <f t="shared" si="13"/>
        <v>0.70599999999999996</v>
      </c>
    </row>
    <row r="1605" spans="1:7" ht="14.25" customHeight="1">
      <c r="A1605" s="12">
        <v>2011</v>
      </c>
      <c r="B1605" s="12" t="s">
        <v>48</v>
      </c>
      <c r="C1605" s="12" t="s">
        <v>127</v>
      </c>
      <c r="D1605" s="12" t="s">
        <v>1101</v>
      </c>
      <c r="E1605" s="18">
        <v>416000</v>
      </c>
      <c r="F1605" s="29">
        <f t="shared" si="12"/>
        <v>3859</v>
      </c>
      <c r="G1605" s="30">
        <f t="shared" si="13"/>
        <v>6.3E-2</v>
      </c>
    </row>
    <row r="1606" spans="1:7" ht="14.25" customHeight="1">
      <c r="A1606" s="12">
        <v>2011</v>
      </c>
      <c r="B1606" s="12" t="s">
        <v>48</v>
      </c>
      <c r="C1606" s="12" t="s">
        <v>127</v>
      </c>
      <c r="D1606" s="12" t="s">
        <v>1102</v>
      </c>
      <c r="E1606" s="18">
        <v>414000</v>
      </c>
      <c r="F1606" s="29">
        <f t="shared" si="12"/>
        <v>3910</v>
      </c>
      <c r="G1606" s="30">
        <f t="shared" si="13"/>
        <v>4.1000000000000002E-2</v>
      </c>
    </row>
    <row r="1607" spans="1:7" ht="14.25" customHeight="1">
      <c r="A1607" s="12">
        <v>2011</v>
      </c>
      <c r="B1607" s="12" t="s">
        <v>48</v>
      </c>
      <c r="C1607" s="12" t="s">
        <v>127</v>
      </c>
      <c r="D1607" s="12" t="s">
        <v>705</v>
      </c>
      <c r="E1607" s="18">
        <v>3000000</v>
      </c>
      <c r="F1607" s="29">
        <f t="shared" si="12"/>
        <v>1398</v>
      </c>
      <c r="G1607" s="30">
        <f t="shared" si="13"/>
        <v>0.64700000000000002</v>
      </c>
    </row>
    <row r="1608" spans="1:7" ht="14.25" customHeight="1">
      <c r="A1608" s="12">
        <v>2011</v>
      </c>
      <c r="B1608" s="12" t="s">
        <v>48</v>
      </c>
      <c r="C1608" s="12" t="s">
        <v>127</v>
      </c>
      <c r="D1608" s="12" t="s">
        <v>98</v>
      </c>
      <c r="E1608" s="18">
        <v>3000000</v>
      </c>
      <c r="F1608" s="29">
        <f t="shared" si="12"/>
        <v>1398</v>
      </c>
      <c r="G1608" s="30">
        <f t="shared" si="13"/>
        <v>0.64700000000000002</v>
      </c>
    </row>
    <row r="1609" spans="1:7" ht="14.25" customHeight="1">
      <c r="A1609" s="12">
        <v>2011</v>
      </c>
      <c r="B1609" s="12" t="s">
        <v>48</v>
      </c>
      <c r="C1609" s="12" t="s">
        <v>127</v>
      </c>
      <c r="D1609" s="12" t="s">
        <v>843</v>
      </c>
      <c r="E1609" s="18">
        <v>7000000</v>
      </c>
      <c r="F1609" s="29">
        <f t="shared" si="12"/>
        <v>681</v>
      </c>
      <c r="G1609" s="30">
        <f t="shared" si="13"/>
        <v>0.82599999999999996</v>
      </c>
    </row>
    <row r="1610" spans="1:7" ht="14.25" customHeight="1">
      <c r="A1610" s="12">
        <v>2011</v>
      </c>
      <c r="B1610" s="12" t="s">
        <v>48</v>
      </c>
      <c r="C1610" s="12" t="s">
        <v>127</v>
      </c>
      <c r="D1610" s="12" t="s">
        <v>844</v>
      </c>
      <c r="E1610" s="18">
        <v>16174974</v>
      </c>
      <c r="F1610" s="29">
        <f t="shared" si="12"/>
        <v>129</v>
      </c>
      <c r="G1610" s="30">
        <f t="shared" si="13"/>
        <v>0.96799999999999997</v>
      </c>
    </row>
    <row r="1611" spans="1:7" ht="14.25" customHeight="1">
      <c r="A1611" s="12">
        <v>2011</v>
      </c>
      <c r="B1611" s="12" t="s">
        <v>49</v>
      </c>
      <c r="C1611" s="12" t="s">
        <v>127</v>
      </c>
      <c r="D1611" s="12" t="s">
        <v>1103</v>
      </c>
      <c r="E1611" s="18">
        <v>417400</v>
      </c>
      <c r="F1611" s="29">
        <f t="shared" si="12"/>
        <v>3835</v>
      </c>
      <c r="G1611" s="30">
        <f t="shared" si="13"/>
        <v>7.1999999999999995E-2</v>
      </c>
    </row>
    <row r="1612" spans="1:7" ht="14.25" customHeight="1">
      <c r="A1612" s="12">
        <v>2011</v>
      </c>
      <c r="B1612" s="12" t="s">
        <v>49</v>
      </c>
      <c r="C1612" s="12" t="s">
        <v>127</v>
      </c>
      <c r="D1612" s="12" t="s">
        <v>846</v>
      </c>
      <c r="E1612" s="18">
        <v>8000000</v>
      </c>
      <c r="F1612" s="29">
        <f t="shared" si="12"/>
        <v>573</v>
      </c>
      <c r="G1612" s="30">
        <f t="shared" si="13"/>
        <v>0.85399999999999998</v>
      </c>
    </row>
    <row r="1613" spans="1:7" ht="14.25" customHeight="1">
      <c r="A1613" s="12">
        <v>2011</v>
      </c>
      <c r="B1613" s="12" t="s">
        <v>49</v>
      </c>
      <c r="C1613" s="12" t="s">
        <v>127</v>
      </c>
      <c r="D1613" s="12" t="s">
        <v>848</v>
      </c>
      <c r="E1613" s="18">
        <v>2250000</v>
      </c>
      <c r="F1613" s="29">
        <f t="shared" si="12"/>
        <v>1639</v>
      </c>
      <c r="G1613" s="30">
        <f t="shared" si="13"/>
        <v>0.6</v>
      </c>
    </row>
    <row r="1614" spans="1:7" ht="14.25" customHeight="1">
      <c r="A1614" s="12">
        <v>2011</v>
      </c>
      <c r="B1614" s="12" t="s">
        <v>49</v>
      </c>
      <c r="C1614" s="12" t="s">
        <v>127</v>
      </c>
      <c r="D1614" s="12" t="s">
        <v>1104</v>
      </c>
      <c r="E1614" s="18">
        <v>450000</v>
      </c>
      <c r="F1614" s="29">
        <f t="shared" si="12"/>
        <v>3583</v>
      </c>
      <c r="G1614" s="30">
        <f t="shared" si="13"/>
        <v>0.13100000000000001</v>
      </c>
    </row>
    <row r="1615" spans="1:7" ht="14.25" customHeight="1">
      <c r="A1615" s="12">
        <v>2011</v>
      </c>
      <c r="B1615" s="12" t="s">
        <v>49</v>
      </c>
      <c r="C1615" s="12" t="s">
        <v>127</v>
      </c>
      <c r="D1615" s="12" t="s">
        <v>1105</v>
      </c>
      <c r="E1615" s="18">
        <v>443100</v>
      </c>
      <c r="F1615" s="29">
        <f t="shared" si="12"/>
        <v>3601</v>
      </c>
      <c r="G1615" s="30">
        <f t="shared" si="13"/>
        <v>0.128</v>
      </c>
    </row>
    <row r="1616" spans="1:7" ht="14.25" customHeight="1">
      <c r="A1616" s="12">
        <v>2011</v>
      </c>
      <c r="B1616" s="12" t="s">
        <v>49</v>
      </c>
      <c r="C1616" s="12" t="s">
        <v>127</v>
      </c>
      <c r="D1616" s="12" t="s">
        <v>605</v>
      </c>
      <c r="E1616" s="18">
        <v>2500000</v>
      </c>
      <c r="F1616" s="29">
        <f t="shared" si="12"/>
        <v>1555</v>
      </c>
      <c r="G1616" s="30">
        <f t="shared" si="13"/>
        <v>0.61699999999999999</v>
      </c>
    </row>
    <row r="1617" spans="1:7" ht="14.25" customHeight="1">
      <c r="A1617" s="12">
        <v>2011</v>
      </c>
      <c r="B1617" s="12" t="s">
        <v>49</v>
      </c>
      <c r="C1617" s="12" t="s">
        <v>127</v>
      </c>
      <c r="D1617" s="12" t="s">
        <v>662</v>
      </c>
      <c r="E1617" s="18">
        <v>3000000</v>
      </c>
      <c r="F1617" s="29">
        <f t="shared" si="12"/>
        <v>1398</v>
      </c>
      <c r="G1617" s="30">
        <f t="shared" si="13"/>
        <v>0.64700000000000002</v>
      </c>
    </row>
    <row r="1618" spans="1:7" ht="14.25" customHeight="1">
      <c r="A1618" s="12">
        <v>2011</v>
      </c>
      <c r="B1618" s="12" t="s">
        <v>49</v>
      </c>
      <c r="C1618" s="12" t="s">
        <v>127</v>
      </c>
      <c r="D1618" s="12" t="s">
        <v>1106</v>
      </c>
      <c r="E1618" s="18">
        <v>416000</v>
      </c>
      <c r="F1618" s="29">
        <f t="shared" si="12"/>
        <v>3859</v>
      </c>
      <c r="G1618" s="30">
        <f t="shared" si="13"/>
        <v>6.3E-2</v>
      </c>
    </row>
    <row r="1619" spans="1:7" ht="14.25" customHeight="1">
      <c r="A1619" s="12">
        <v>2011</v>
      </c>
      <c r="B1619" s="12" t="s">
        <v>49</v>
      </c>
      <c r="C1619" s="12" t="s">
        <v>127</v>
      </c>
      <c r="D1619" s="12" t="s">
        <v>850</v>
      </c>
      <c r="E1619" s="18">
        <v>2500000</v>
      </c>
      <c r="F1619" s="29">
        <f t="shared" si="12"/>
        <v>1555</v>
      </c>
      <c r="G1619" s="30">
        <f t="shared" si="13"/>
        <v>0.61699999999999999</v>
      </c>
    </row>
    <row r="1620" spans="1:7" ht="14.25" customHeight="1">
      <c r="A1620" s="12">
        <v>2011</v>
      </c>
      <c r="B1620" s="12" t="s">
        <v>49</v>
      </c>
      <c r="C1620" s="12" t="s">
        <v>127</v>
      </c>
      <c r="D1620" s="12" t="s">
        <v>104</v>
      </c>
      <c r="E1620" s="18">
        <v>2900000</v>
      </c>
      <c r="F1620" s="29">
        <f t="shared" si="12"/>
        <v>1468</v>
      </c>
      <c r="G1620" s="30">
        <f t="shared" si="13"/>
        <v>0.64300000000000002</v>
      </c>
    </row>
    <row r="1621" spans="1:7" ht="14.25" customHeight="1">
      <c r="A1621" s="12">
        <v>2011</v>
      </c>
      <c r="B1621" s="12" t="s">
        <v>49</v>
      </c>
      <c r="C1621" s="12" t="s">
        <v>127</v>
      </c>
      <c r="D1621" s="12" t="s">
        <v>824</v>
      </c>
      <c r="E1621" s="18">
        <v>4000000</v>
      </c>
      <c r="F1621" s="29">
        <f t="shared" si="12"/>
        <v>1155</v>
      </c>
      <c r="G1621" s="30">
        <f t="shared" si="13"/>
        <v>0.70799999999999996</v>
      </c>
    </row>
    <row r="1622" spans="1:7" ht="14.25" customHeight="1">
      <c r="A1622" s="12">
        <v>2011</v>
      </c>
      <c r="B1622" s="12" t="s">
        <v>49</v>
      </c>
      <c r="C1622" s="12" t="s">
        <v>127</v>
      </c>
      <c r="D1622" s="12" t="s">
        <v>852</v>
      </c>
      <c r="E1622" s="18">
        <v>3500000</v>
      </c>
      <c r="F1622" s="29">
        <f t="shared" si="12"/>
        <v>1281</v>
      </c>
      <c r="G1622" s="30">
        <f t="shared" si="13"/>
        <v>0.68300000000000005</v>
      </c>
    </row>
    <row r="1623" spans="1:7" ht="14.25" customHeight="1">
      <c r="A1623" s="12">
        <v>2011</v>
      </c>
      <c r="B1623" s="12" t="s">
        <v>49</v>
      </c>
      <c r="C1623" s="12" t="s">
        <v>127</v>
      </c>
      <c r="D1623" s="12" t="s">
        <v>856</v>
      </c>
      <c r="E1623" s="18">
        <v>5000000</v>
      </c>
      <c r="F1623" s="29">
        <f t="shared" si="12"/>
        <v>956</v>
      </c>
      <c r="G1623" s="30">
        <f t="shared" si="13"/>
        <v>0.75600000000000001</v>
      </c>
    </row>
    <row r="1624" spans="1:7" ht="14.25" customHeight="1">
      <c r="A1624" s="12">
        <v>2011</v>
      </c>
      <c r="B1624" s="12" t="s">
        <v>49</v>
      </c>
      <c r="C1624" s="12" t="s">
        <v>127</v>
      </c>
      <c r="D1624" s="12" t="s">
        <v>857</v>
      </c>
      <c r="E1624" s="18">
        <v>1095000</v>
      </c>
      <c r="F1624" s="29">
        <f t="shared" si="12"/>
        <v>2139</v>
      </c>
      <c r="G1624" s="30">
        <f t="shared" si="13"/>
        <v>0.48199999999999998</v>
      </c>
    </row>
    <row r="1625" spans="1:7" ht="14.25" customHeight="1">
      <c r="A1625" s="12">
        <v>2011</v>
      </c>
      <c r="B1625" s="12" t="s">
        <v>49</v>
      </c>
      <c r="C1625" s="12" t="s">
        <v>127</v>
      </c>
      <c r="D1625" s="12" t="s">
        <v>858</v>
      </c>
      <c r="E1625" s="18">
        <v>5150000</v>
      </c>
      <c r="F1625" s="29">
        <f t="shared" si="12"/>
        <v>939</v>
      </c>
      <c r="G1625" s="30">
        <f t="shared" si="13"/>
        <v>0.77200000000000002</v>
      </c>
    </row>
    <row r="1626" spans="1:7" ht="14.25" customHeight="1">
      <c r="A1626" s="12">
        <v>2011</v>
      </c>
      <c r="B1626" s="12" t="s">
        <v>49</v>
      </c>
      <c r="C1626" s="12" t="s">
        <v>127</v>
      </c>
      <c r="D1626" s="12" t="s">
        <v>859</v>
      </c>
      <c r="E1626" s="18">
        <v>830000</v>
      </c>
      <c r="F1626" s="29">
        <f t="shared" si="12"/>
        <v>2363</v>
      </c>
      <c r="G1626" s="30">
        <f t="shared" si="13"/>
        <v>0.42799999999999999</v>
      </c>
    </row>
    <row r="1627" spans="1:7" ht="14.25" customHeight="1">
      <c r="A1627" s="12">
        <v>2011</v>
      </c>
      <c r="B1627" s="12" t="s">
        <v>49</v>
      </c>
      <c r="C1627" s="12" t="s">
        <v>127</v>
      </c>
      <c r="D1627" s="12" t="s">
        <v>861</v>
      </c>
      <c r="E1627" s="18">
        <v>422300</v>
      </c>
      <c r="F1627" s="29">
        <f t="shared" si="12"/>
        <v>3761</v>
      </c>
      <c r="G1627" s="30">
        <f t="shared" si="13"/>
        <v>0.09</v>
      </c>
    </row>
    <row r="1628" spans="1:7" ht="14.25" customHeight="1">
      <c r="A1628" s="12">
        <v>2011</v>
      </c>
      <c r="B1628" s="12" t="s">
        <v>49</v>
      </c>
      <c r="C1628" s="12" t="s">
        <v>127</v>
      </c>
      <c r="D1628" s="12" t="s">
        <v>862</v>
      </c>
      <c r="E1628" s="18">
        <v>1500000</v>
      </c>
      <c r="F1628" s="29">
        <f t="shared" si="12"/>
        <v>1886</v>
      </c>
      <c r="G1628" s="30">
        <f t="shared" si="13"/>
        <v>0.52800000000000002</v>
      </c>
    </row>
    <row r="1629" spans="1:7" ht="14.25" customHeight="1">
      <c r="A1629" s="12">
        <v>2011</v>
      </c>
      <c r="B1629" s="12" t="s">
        <v>49</v>
      </c>
      <c r="C1629" s="12" t="s">
        <v>127</v>
      </c>
      <c r="D1629" s="12" t="s">
        <v>863</v>
      </c>
      <c r="E1629" s="18">
        <v>450000</v>
      </c>
      <c r="F1629" s="29">
        <f t="shared" si="12"/>
        <v>3583</v>
      </c>
      <c r="G1629" s="30">
        <f t="shared" si="13"/>
        <v>0.13100000000000001</v>
      </c>
    </row>
    <row r="1630" spans="1:7" ht="14.25" customHeight="1">
      <c r="A1630" s="12">
        <v>2011</v>
      </c>
      <c r="B1630" s="12" t="s">
        <v>49</v>
      </c>
      <c r="C1630" s="12" t="s">
        <v>127</v>
      </c>
      <c r="D1630" s="12" t="s">
        <v>864</v>
      </c>
      <c r="E1630" s="18">
        <v>1200000</v>
      </c>
      <c r="F1630" s="29">
        <f t="shared" si="12"/>
        <v>2069</v>
      </c>
      <c r="G1630" s="30">
        <f t="shared" si="13"/>
        <v>0.49399999999999999</v>
      </c>
    </row>
    <row r="1631" spans="1:7" ht="14.25" customHeight="1">
      <c r="A1631" s="12">
        <v>2011</v>
      </c>
      <c r="B1631" s="12" t="s">
        <v>49</v>
      </c>
      <c r="C1631" s="12" t="s">
        <v>127</v>
      </c>
      <c r="D1631" s="12" t="s">
        <v>865</v>
      </c>
      <c r="E1631" s="18">
        <v>2300000</v>
      </c>
      <c r="F1631" s="29">
        <f t="shared" si="12"/>
        <v>1623</v>
      </c>
      <c r="G1631" s="30">
        <f t="shared" si="13"/>
        <v>0.60499999999999998</v>
      </c>
    </row>
    <row r="1632" spans="1:7" ht="14.25" customHeight="1">
      <c r="A1632" s="12">
        <v>2011</v>
      </c>
      <c r="B1632" s="12" t="s">
        <v>49</v>
      </c>
      <c r="C1632" s="12" t="s">
        <v>127</v>
      </c>
      <c r="D1632" s="12" t="s">
        <v>195</v>
      </c>
      <c r="E1632" s="18">
        <v>438100</v>
      </c>
      <c r="F1632" s="29">
        <f t="shared" si="12"/>
        <v>3634</v>
      </c>
      <c r="G1632" s="30">
        <f t="shared" si="13"/>
        <v>0.12</v>
      </c>
    </row>
    <row r="1633" spans="1:7" ht="14.25" customHeight="1">
      <c r="A1633" s="12">
        <v>2011</v>
      </c>
      <c r="B1633" s="12" t="s">
        <v>49</v>
      </c>
      <c r="C1633" s="12" t="s">
        <v>127</v>
      </c>
      <c r="D1633" s="12" t="s">
        <v>1107</v>
      </c>
      <c r="E1633" s="18">
        <v>900000</v>
      </c>
      <c r="F1633" s="29">
        <f t="shared" si="12"/>
        <v>2282</v>
      </c>
      <c r="G1633" s="30">
        <f t="shared" si="13"/>
        <v>0.44</v>
      </c>
    </row>
    <row r="1634" spans="1:7" ht="14.25" customHeight="1">
      <c r="A1634" s="12">
        <v>2011</v>
      </c>
      <c r="B1634" s="12" t="s">
        <v>49</v>
      </c>
      <c r="C1634" s="12" t="s">
        <v>127</v>
      </c>
      <c r="D1634" s="12" t="s">
        <v>1108</v>
      </c>
      <c r="E1634" s="18">
        <v>436400</v>
      </c>
      <c r="F1634" s="29">
        <f t="shared" si="12"/>
        <v>3645</v>
      </c>
      <c r="G1634" s="30">
        <f t="shared" si="13"/>
        <v>0.11799999999999999</v>
      </c>
    </row>
    <row r="1635" spans="1:7" ht="14.25" customHeight="1">
      <c r="A1635" s="12">
        <v>2011</v>
      </c>
      <c r="B1635" s="12" t="s">
        <v>49</v>
      </c>
      <c r="C1635" s="12" t="s">
        <v>127</v>
      </c>
      <c r="D1635" s="12" t="s">
        <v>537</v>
      </c>
      <c r="E1635" s="18">
        <v>3500000</v>
      </c>
      <c r="F1635" s="29">
        <f t="shared" si="12"/>
        <v>1281</v>
      </c>
      <c r="G1635" s="30">
        <f t="shared" si="13"/>
        <v>0.68300000000000005</v>
      </c>
    </row>
    <row r="1636" spans="1:7" ht="14.25" customHeight="1">
      <c r="A1636" s="12">
        <v>2011</v>
      </c>
      <c r="B1636" s="12" t="s">
        <v>49</v>
      </c>
      <c r="C1636" s="12" t="s">
        <v>127</v>
      </c>
      <c r="D1636" s="12" t="s">
        <v>122</v>
      </c>
      <c r="E1636" s="18">
        <v>439100</v>
      </c>
      <c r="F1636" s="29">
        <f t="shared" si="12"/>
        <v>3632</v>
      </c>
      <c r="G1636" s="30">
        <f t="shared" si="13"/>
        <v>0.121</v>
      </c>
    </row>
    <row r="1637" spans="1:7" ht="14.25" customHeight="1">
      <c r="A1637" s="12">
        <v>2011</v>
      </c>
      <c r="B1637" s="12" t="s">
        <v>49</v>
      </c>
      <c r="C1637" s="12" t="s">
        <v>127</v>
      </c>
      <c r="D1637" s="12" t="s">
        <v>448</v>
      </c>
      <c r="E1637" s="18">
        <v>5250000</v>
      </c>
      <c r="F1637" s="29">
        <f t="shared" si="12"/>
        <v>917</v>
      </c>
      <c r="G1637" s="30">
        <f t="shared" si="13"/>
        <v>0.77500000000000002</v>
      </c>
    </row>
    <row r="1638" spans="1:7" ht="14.25" customHeight="1">
      <c r="A1638" s="12">
        <v>2011</v>
      </c>
      <c r="B1638" s="12" t="s">
        <v>49</v>
      </c>
      <c r="C1638" s="12" t="s">
        <v>127</v>
      </c>
      <c r="D1638" s="12" t="s">
        <v>868</v>
      </c>
      <c r="E1638" s="18">
        <v>1000000</v>
      </c>
      <c r="F1638" s="29">
        <f t="shared" si="12"/>
        <v>2160</v>
      </c>
      <c r="G1638" s="30">
        <f t="shared" si="13"/>
        <v>0.45800000000000002</v>
      </c>
    </row>
    <row r="1639" spans="1:7" ht="14.25" customHeight="1">
      <c r="A1639" s="12">
        <v>2011</v>
      </c>
      <c r="B1639" s="12" t="s">
        <v>49</v>
      </c>
      <c r="C1639" s="12" t="s">
        <v>127</v>
      </c>
      <c r="D1639" s="12" t="s">
        <v>870</v>
      </c>
      <c r="E1639" s="18">
        <v>429600</v>
      </c>
      <c r="F1639" s="29">
        <f t="shared" si="12"/>
        <v>3680</v>
      </c>
      <c r="G1639" s="30">
        <f t="shared" si="13"/>
        <v>0.109</v>
      </c>
    </row>
    <row r="1640" spans="1:7" ht="14.25" customHeight="1">
      <c r="A1640" s="12">
        <v>2011</v>
      </c>
      <c r="B1640" s="12" t="s">
        <v>49</v>
      </c>
      <c r="C1640" s="12" t="s">
        <v>127</v>
      </c>
      <c r="D1640" s="12" t="s">
        <v>871</v>
      </c>
      <c r="E1640" s="18">
        <v>435800</v>
      </c>
      <c r="F1640" s="29">
        <f t="shared" si="12"/>
        <v>3646</v>
      </c>
      <c r="G1640" s="30">
        <f t="shared" si="13"/>
        <v>0.11799999999999999</v>
      </c>
    </row>
    <row r="1641" spans="1:7" ht="14.25" customHeight="1">
      <c r="A1641" s="12">
        <v>2011</v>
      </c>
      <c r="B1641" s="12" t="s">
        <v>49</v>
      </c>
      <c r="C1641" s="12" t="s">
        <v>127</v>
      </c>
      <c r="D1641" s="12" t="s">
        <v>510</v>
      </c>
      <c r="E1641" s="18">
        <v>1415000</v>
      </c>
      <c r="F1641" s="29">
        <f t="shared" si="12"/>
        <v>1965</v>
      </c>
      <c r="G1641" s="30">
        <f t="shared" si="13"/>
        <v>0.52400000000000002</v>
      </c>
    </row>
    <row r="1642" spans="1:7" ht="14.25" customHeight="1">
      <c r="A1642" s="12">
        <v>2011</v>
      </c>
      <c r="B1642" s="12" t="s">
        <v>50</v>
      </c>
      <c r="C1642" s="12" t="s">
        <v>73</v>
      </c>
      <c r="D1642" s="12" t="s">
        <v>402</v>
      </c>
      <c r="E1642" s="18">
        <v>1500000</v>
      </c>
      <c r="F1642" s="29">
        <f t="shared" si="12"/>
        <v>1886</v>
      </c>
      <c r="G1642" s="30">
        <f t="shared" si="13"/>
        <v>0.52800000000000002</v>
      </c>
    </row>
    <row r="1643" spans="1:7" ht="14.25" customHeight="1">
      <c r="A1643" s="12">
        <v>2011</v>
      </c>
      <c r="B1643" s="12" t="s">
        <v>50</v>
      </c>
      <c r="C1643" s="12" t="s">
        <v>73</v>
      </c>
      <c r="D1643" s="12" t="s">
        <v>1109</v>
      </c>
      <c r="E1643" s="18">
        <v>414000</v>
      </c>
      <c r="F1643" s="29">
        <f t="shared" si="12"/>
        <v>3910</v>
      </c>
      <c r="G1643" s="30">
        <f t="shared" si="13"/>
        <v>4.1000000000000002E-2</v>
      </c>
    </row>
    <row r="1644" spans="1:7" ht="14.25" customHeight="1">
      <c r="A1644" s="12">
        <v>2011</v>
      </c>
      <c r="B1644" s="12" t="s">
        <v>50</v>
      </c>
      <c r="C1644" s="12" t="s">
        <v>73</v>
      </c>
      <c r="D1644" s="12" t="s">
        <v>878</v>
      </c>
      <c r="E1644" s="18">
        <v>1350000</v>
      </c>
      <c r="F1644" s="29">
        <f t="shared" si="12"/>
        <v>1989</v>
      </c>
      <c r="G1644" s="30">
        <f t="shared" si="13"/>
        <v>0.51300000000000001</v>
      </c>
    </row>
    <row r="1645" spans="1:7" ht="14.25" customHeight="1">
      <c r="A1645" s="12">
        <v>2011</v>
      </c>
      <c r="B1645" s="12" t="s">
        <v>50</v>
      </c>
      <c r="C1645" s="12" t="s">
        <v>73</v>
      </c>
      <c r="D1645" s="12" t="s">
        <v>880</v>
      </c>
      <c r="E1645" s="18">
        <v>443000</v>
      </c>
      <c r="F1645" s="29">
        <f t="shared" si="12"/>
        <v>3602</v>
      </c>
      <c r="G1645" s="30">
        <f t="shared" si="13"/>
        <v>0.127</v>
      </c>
    </row>
    <row r="1646" spans="1:7" ht="14.25" customHeight="1">
      <c r="A1646" s="12">
        <v>2011</v>
      </c>
      <c r="B1646" s="12" t="s">
        <v>50</v>
      </c>
      <c r="C1646" s="12" t="s">
        <v>73</v>
      </c>
      <c r="D1646" s="12" t="s">
        <v>488</v>
      </c>
      <c r="E1646" s="18">
        <v>1350000</v>
      </c>
      <c r="F1646" s="29">
        <f t="shared" si="12"/>
        <v>1989</v>
      </c>
      <c r="G1646" s="30">
        <f t="shared" si="13"/>
        <v>0.51300000000000001</v>
      </c>
    </row>
    <row r="1647" spans="1:7" ht="14.25" customHeight="1">
      <c r="A1647" s="12">
        <v>2011</v>
      </c>
      <c r="B1647" s="12" t="s">
        <v>50</v>
      </c>
      <c r="C1647" s="12" t="s">
        <v>73</v>
      </c>
      <c r="D1647" s="12" t="s">
        <v>573</v>
      </c>
      <c r="E1647" s="18">
        <v>900000</v>
      </c>
      <c r="F1647" s="29">
        <f t="shared" si="12"/>
        <v>2282</v>
      </c>
      <c r="G1647" s="30">
        <f t="shared" si="13"/>
        <v>0.44</v>
      </c>
    </row>
    <row r="1648" spans="1:7" ht="14.25" customHeight="1">
      <c r="A1648" s="12">
        <v>2011</v>
      </c>
      <c r="B1648" s="12" t="s">
        <v>50</v>
      </c>
      <c r="C1648" s="12" t="s">
        <v>73</v>
      </c>
      <c r="D1648" s="12" t="s">
        <v>882</v>
      </c>
      <c r="E1648" s="18">
        <v>441500</v>
      </c>
      <c r="F1648" s="29">
        <f t="shared" si="12"/>
        <v>3610</v>
      </c>
      <c r="G1648" s="30">
        <f t="shared" si="13"/>
        <v>0.126</v>
      </c>
    </row>
    <row r="1649" spans="1:7" ht="14.25" customHeight="1">
      <c r="A1649" s="12">
        <v>2011</v>
      </c>
      <c r="B1649" s="12" t="s">
        <v>50</v>
      </c>
      <c r="C1649" s="12" t="s">
        <v>73</v>
      </c>
      <c r="D1649" s="12" t="s">
        <v>1110</v>
      </c>
      <c r="E1649" s="18">
        <v>415000</v>
      </c>
      <c r="F1649" s="29">
        <f t="shared" si="12"/>
        <v>3881</v>
      </c>
      <c r="G1649" s="30">
        <f t="shared" si="13"/>
        <v>5.7000000000000002E-2</v>
      </c>
    </row>
    <row r="1650" spans="1:7" ht="14.25" customHeight="1">
      <c r="A1650" s="12">
        <v>2011</v>
      </c>
      <c r="B1650" s="12" t="s">
        <v>50</v>
      </c>
      <c r="C1650" s="12" t="s">
        <v>73</v>
      </c>
      <c r="D1650" s="12" t="s">
        <v>610</v>
      </c>
      <c r="E1650" s="18">
        <v>900000</v>
      </c>
      <c r="F1650" s="29">
        <f t="shared" si="12"/>
        <v>2282</v>
      </c>
      <c r="G1650" s="30">
        <f t="shared" si="13"/>
        <v>0.44</v>
      </c>
    </row>
    <row r="1651" spans="1:7" ht="14.25" customHeight="1">
      <c r="A1651" s="12">
        <v>2011</v>
      </c>
      <c r="B1651" s="12" t="s">
        <v>50</v>
      </c>
      <c r="C1651" s="12" t="s">
        <v>73</v>
      </c>
      <c r="D1651" s="12" t="s">
        <v>217</v>
      </c>
      <c r="E1651" s="18">
        <v>2100000</v>
      </c>
      <c r="F1651" s="29">
        <f t="shared" si="12"/>
        <v>1679</v>
      </c>
      <c r="G1651" s="30">
        <f t="shared" si="13"/>
        <v>0.59199999999999997</v>
      </c>
    </row>
    <row r="1652" spans="1:7" ht="14.25" customHeight="1">
      <c r="A1652" s="12">
        <v>2011</v>
      </c>
      <c r="B1652" s="12" t="s">
        <v>50</v>
      </c>
      <c r="C1652" s="12" t="s">
        <v>73</v>
      </c>
      <c r="D1652" s="12" t="s">
        <v>693</v>
      </c>
      <c r="E1652" s="18">
        <v>2000000</v>
      </c>
      <c r="F1652" s="29">
        <f t="shared" si="12"/>
        <v>1706</v>
      </c>
      <c r="G1652" s="30">
        <f t="shared" si="13"/>
        <v>0.57299999999999995</v>
      </c>
    </row>
    <row r="1653" spans="1:7" ht="14.25" customHeight="1">
      <c r="A1653" s="12">
        <v>2011</v>
      </c>
      <c r="B1653" s="12" t="s">
        <v>50</v>
      </c>
      <c r="C1653" s="12" t="s">
        <v>73</v>
      </c>
      <c r="D1653" s="12" t="s">
        <v>1111</v>
      </c>
      <c r="E1653" s="18">
        <v>1250000</v>
      </c>
      <c r="F1653" s="29">
        <f t="shared" si="12"/>
        <v>2039</v>
      </c>
      <c r="G1653" s="30">
        <f t="shared" si="13"/>
        <v>0.5</v>
      </c>
    </row>
    <row r="1654" spans="1:7" ht="14.25" customHeight="1">
      <c r="A1654" s="12">
        <v>2011</v>
      </c>
      <c r="B1654" s="12" t="s">
        <v>50</v>
      </c>
      <c r="C1654" s="12" t="s">
        <v>73</v>
      </c>
      <c r="D1654" s="12" t="s">
        <v>891</v>
      </c>
      <c r="E1654" s="18">
        <v>2750000</v>
      </c>
      <c r="F1654" s="29">
        <f t="shared" si="12"/>
        <v>1487</v>
      </c>
      <c r="G1654" s="30">
        <f t="shared" si="13"/>
        <v>0.63300000000000001</v>
      </c>
    </row>
    <row r="1655" spans="1:7" ht="14.25" customHeight="1">
      <c r="A1655" s="12">
        <v>2011</v>
      </c>
      <c r="B1655" s="12" t="s">
        <v>50</v>
      </c>
      <c r="C1655" s="12" t="s">
        <v>73</v>
      </c>
      <c r="D1655" s="12" t="s">
        <v>85</v>
      </c>
      <c r="E1655" s="18">
        <v>7000000</v>
      </c>
      <c r="F1655" s="29">
        <f t="shared" si="12"/>
        <v>681</v>
      </c>
      <c r="G1655" s="30">
        <f t="shared" si="13"/>
        <v>0.82599999999999996</v>
      </c>
    </row>
    <row r="1656" spans="1:7" ht="14.25" customHeight="1">
      <c r="A1656" s="12">
        <v>2011</v>
      </c>
      <c r="B1656" s="12" t="s">
        <v>50</v>
      </c>
      <c r="C1656" s="12" t="s">
        <v>73</v>
      </c>
      <c r="D1656" s="12" t="s">
        <v>892</v>
      </c>
      <c r="E1656" s="18">
        <v>7500000</v>
      </c>
      <c r="F1656" s="29">
        <f t="shared" si="12"/>
        <v>625</v>
      </c>
      <c r="G1656" s="30">
        <f t="shared" si="13"/>
        <v>0.84299999999999997</v>
      </c>
    </row>
    <row r="1657" spans="1:7" ht="14.25" customHeight="1">
      <c r="A1657" s="12">
        <v>2011</v>
      </c>
      <c r="B1657" s="12" t="s">
        <v>50</v>
      </c>
      <c r="C1657" s="12" t="s">
        <v>73</v>
      </c>
      <c r="D1657" s="12" t="s">
        <v>895</v>
      </c>
      <c r="E1657" s="18">
        <v>1050000</v>
      </c>
      <c r="F1657" s="29">
        <f t="shared" si="12"/>
        <v>2152</v>
      </c>
      <c r="G1657" s="30">
        <f t="shared" si="13"/>
        <v>0.47799999999999998</v>
      </c>
    </row>
    <row r="1658" spans="1:7" ht="14.25" customHeight="1">
      <c r="A1658" s="12">
        <v>2011</v>
      </c>
      <c r="B1658" s="12" t="s">
        <v>50</v>
      </c>
      <c r="C1658" s="12" t="s">
        <v>73</v>
      </c>
      <c r="D1658" s="12" t="s">
        <v>1112</v>
      </c>
      <c r="E1658" s="18">
        <v>700000</v>
      </c>
      <c r="F1658" s="29">
        <f t="shared" si="12"/>
        <v>2466</v>
      </c>
      <c r="G1658" s="30">
        <f t="shared" si="13"/>
        <v>0.39700000000000002</v>
      </c>
    </row>
    <row r="1659" spans="1:7" ht="14.25" customHeight="1">
      <c r="A1659" s="12">
        <v>2011</v>
      </c>
      <c r="B1659" s="12" t="s">
        <v>50</v>
      </c>
      <c r="C1659" s="12" t="s">
        <v>73</v>
      </c>
      <c r="D1659" s="12" t="s">
        <v>1113</v>
      </c>
      <c r="E1659" s="18">
        <v>414000</v>
      </c>
      <c r="F1659" s="29">
        <f t="shared" si="12"/>
        <v>3910</v>
      </c>
      <c r="G1659" s="30">
        <f t="shared" si="13"/>
        <v>4.1000000000000002E-2</v>
      </c>
    </row>
    <row r="1660" spans="1:7" ht="14.25" customHeight="1">
      <c r="A1660" s="12">
        <v>2011</v>
      </c>
      <c r="B1660" s="12" t="s">
        <v>50</v>
      </c>
      <c r="C1660" s="12" t="s">
        <v>73</v>
      </c>
      <c r="D1660" s="12" t="s">
        <v>1114</v>
      </c>
      <c r="E1660" s="18">
        <v>415000</v>
      </c>
      <c r="F1660" s="29">
        <f t="shared" si="12"/>
        <v>3881</v>
      </c>
      <c r="G1660" s="30">
        <f t="shared" si="13"/>
        <v>5.7000000000000002E-2</v>
      </c>
    </row>
    <row r="1661" spans="1:7" ht="14.25" customHeight="1">
      <c r="A1661" s="12">
        <v>2011</v>
      </c>
      <c r="B1661" s="12" t="s">
        <v>50</v>
      </c>
      <c r="C1661" s="12" t="s">
        <v>73</v>
      </c>
      <c r="D1661" s="12" t="s">
        <v>1115</v>
      </c>
      <c r="E1661" s="18">
        <v>415000</v>
      </c>
      <c r="F1661" s="29">
        <f t="shared" si="12"/>
        <v>3881</v>
      </c>
      <c r="G1661" s="30">
        <f t="shared" si="13"/>
        <v>5.7000000000000002E-2</v>
      </c>
    </row>
    <row r="1662" spans="1:7" ht="14.25" customHeight="1">
      <c r="A1662" s="12">
        <v>2011</v>
      </c>
      <c r="B1662" s="12" t="s">
        <v>50</v>
      </c>
      <c r="C1662" s="12" t="s">
        <v>73</v>
      </c>
      <c r="D1662" s="12" t="s">
        <v>897</v>
      </c>
      <c r="E1662" s="18">
        <v>3000000</v>
      </c>
      <c r="F1662" s="29">
        <f t="shared" si="12"/>
        <v>1398</v>
      </c>
      <c r="G1662" s="30">
        <f t="shared" si="13"/>
        <v>0.64700000000000002</v>
      </c>
    </row>
    <row r="1663" spans="1:7" ht="14.25" customHeight="1">
      <c r="A1663" s="12">
        <v>2011</v>
      </c>
      <c r="B1663" s="12" t="s">
        <v>50</v>
      </c>
      <c r="C1663" s="12" t="s">
        <v>73</v>
      </c>
      <c r="D1663" s="12" t="s">
        <v>1116</v>
      </c>
      <c r="E1663" s="18">
        <v>695000</v>
      </c>
      <c r="F1663" s="29">
        <f t="shared" si="12"/>
        <v>2492</v>
      </c>
      <c r="G1663" s="30">
        <f t="shared" si="13"/>
        <v>0.39700000000000002</v>
      </c>
    </row>
    <row r="1664" spans="1:7" ht="14.25" customHeight="1">
      <c r="A1664" s="12">
        <v>2011</v>
      </c>
      <c r="B1664" s="12" t="s">
        <v>50</v>
      </c>
      <c r="C1664" s="12" t="s">
        <v>73</v>
      </c>
      <c r="D1664" s="12" t="s">
        <v>702</v>
      </c>
      <c r="E1664" s="18">
        <v>850000</v>
      </c>
      <c r="F1664" s="29">
        <f t="shared" si="12"/>
        <v>2330</v>
      </c>
      <c r="G1664" s="30">
        <f t="shared" si="13"/>
        <v>0.42899999999999999</v>
      </c>
    </row>
    <row r="1665" spans="1:7" ht="14.25" customHeight="1">
      <c r="A1665" s="12">
        <v>2011</v>
      </c>
      <c r="B1665" s="12" t="s">
        <v>50</v>
      </c>
      <c r="C1665" s="12" t="s">
        <v>73</v>
      </c>
      <c r="D1665" s="12" t="s">
        <v>1117</v>
      </c>
      <c r="E1665" s="18">
        <v>418000</v>
      </c>
      <c r="F1665" s="29">
        <f t="shared" si="12"/>
        <v>3822</v>
      </c>
      <c r="G1665" s="30">
        <f t="shared" si="13"/>
        <v>7.2999999999999995E-2</v>
      </c>
    </row>
    <row r="1666" spans="1:7" ht="14.25" customHeight="1">
      <c r="A1666" s="12">
        <v>2011</v>
      </c>
      <c r="B1666" s="12" t="s">
        <v>50</v>
      </c>
      <c r="C1666" s="12" t="s">
        <v>73</v>
      </c>
      <c r="D1666" s="12" t="s">
        <v>1118</v>
      </c>
      <c r="E1666" s="18">
        <v>4375000</v>
      </c>
      <c r="F1666" s="29">
        <f t="shared" si="12"/>
        <v>1099</v>
      </c>
      <c r="G1666" s="30">
        <f t="shared" si="13"/>
        <v>0.73399999999999999</v>
      </c>
    </row>
    <row r="1667" spans="1:7" ht="14.25" customHeight="1">
      <c r="A1667" s="12">
        <v>2011</v>
      </c>
      <c r="B1667" s="12" t="s">
        <v>50</v>
      </c>
      <c r="C1667" s="12" t="s">
        <v>73</v>
      </c>
      <c r="D1667" s="12" t="s">
        <v>900</v>
      </c>
      <c r="E1667" s="18">
        <v>1200000</v>
      </c>
      <c r="F1667" s="29">
        <f t="shared" si="12"/>
        <v>2069</v>
      </c>
      <c r="G1667" s="30">
        <f t="shared" si="13"/>
        <v>0.49399999999999999</v>
      </c>
    </row>
    <row r="1668" spans="1:7" ht="14.25" customHeight="1">
      <c r="A1668" s="12">
        <v>2011</v>
      </c>
      <c r="B1668" s="12" t="s">
        <v>50</v>
      </c>
      <c r="C1668" s="12" t="s">
        <v>73</v>
      </c>
      <c r="D1668" s="12" t="s">
        <v>654</v>
      </c>
      <c r="E1668" s="18">
        <v>10571428</v>
      </c>
      <c r="F1668" s="29">
        <f t="shared" si="12"/>
        <v>399</v>
      </c>
      <c r="G1668" s="30">
        <f t="shared" si="13"/>
        <v>0.90300000000000002</v>
      </c>
    </row>
    <row r="1669" spans="1:7" ht="14.25" customHeight="1">
      <c r="A1669" s="12">
        <v>2011</v>
      </c>
      <c r="B1669" s="12" t="s">
        <v>50</v>
      </c>
      <c r="C1669" s="12" t="s">
        <v>73</v>
      </c>
      <c r="D1669" s="12" t="s">
        <v>1119</v>
      </c>
      <c r="E1669" s="18">
        <v>415000</v>
      </c>
      <c r="F1669" s="29">
        <f t="shared" si="12"/>
        <v>3881</v>
      </c>
      <c r="G1669" s="30">
        <f t="shared" si="13"/>
        <v>5.7000000000000002E-2</v>
      </c>
    </row>
    <row r="1670" spans="1:7" ht="14.25" customHeight="1">
      <c r="A1670" s="12">
        <v>2011</v>
      </c>
      <c r="B1670" s="12" t="s">
        <v>50</v>
      </c>
      <c r="C1670" s="12" t="s">
        <v>73</v>
      </c>
      <c r="D1670" s="12" t="s">
        <v>903</v>
      </c>
      <c r="E1670" s="18">
        <v>9025000</v>
      </c>
      <c r="F1670" s="29">
        <f t="shared" si="12"/>
        <v>502</v>
      </c>
      <c r="G1670" s="30">
        <f t="shared" si="13"/>
        <v>0.878</v>
      </c>
    </row>
    <row r="1671" spans="1:7" ht="14.25" customHeight="1">
      <c r="A1671" s="12">
        <v>2012</v>
      </c>
      <c r="B1671" s="12" t="s">
        <v>22</v>
      </c>
      <c r="C1671" s="12" t="s">
        <v>73</v>
      </c>
      <c r="D1671" s="12" t="s">
        <v>570</v>
      </c>
      <c r="E1671" s="18">
        <v>1250000</v>
      </c>
      <c r="F1671" s="29">
        <f t="shared" si="12"/>
        <v>2039</v>
      </c>
      <c r="G1671" s="30">
        <f t="shared" si="13"/>
        <v>0.5</v>
      </c>
    </row>
    <row r="1672" spans="1:7" ht="14.25" customHeight="1">
      <c r="A1672" s="12">
        <v>2012</v>
      </c>
      <c r="B1672" s="12" t="s">
        <v>22</v>
      </c>
      <c r="C1672" s="12" t="s">
        <v>73</v>
      </c>
      <c r="D1672" s="12" t="s">
        <v>406</v>
      </c>
      <c r="E1672" s="18">
        <v>1900000</v>
      </c>
      <c r="F1672" s="29">
        <f t="shared" si="12"/>
        <v>1773</v>
      </c>
      <c r="G1672" s="30">
        <f t="shared" si="13"/>
        <v>0.56899999999999995</v>
      </c>
    </row>
    <row r="1673" spans="1:7" ht="14.25" customHeight="1">
      <c r="A1673" s="12">
        <v>2012</v>
      </c>
      <c r="B1673" s="12" t="s">
        <v>22</v>
      </c>
      <c r="C1673" s="12" t="s">
        <v>73</v>
      </c>
      <c r="D1673" s="12" t="s">
        <v>377</v>
      </c>
      <c r="E1673" s="18">
        <v>1350000</v>
      </c>
      <c r="F1673" s="29">
        <f t="shared" si="12"/>
        <v>1989</v>
      </c>
      <c r="G1673" s="30">
        <f t="shared" si="13"/>
        <v>0.51300000000000001</v>
      </c>
    </row>
    <row r="1674" spans="1:7" ht="14.25" customHeight="1">
      <c r="A1674" s="12">
        <v>2012</v>
      </c>
      <c r="B1674" s="12" t="s">
        <v>22</v>
      </c>
      <c r="C1674" s="12" t="s">
        <v>73</v>
      </c>
      <c r="D1674" s="12" t="s">
        <v>600</v>
      </c>
      <c r="E1674" s="18">
        <v>1795000</v>
      </c>
      <c r="F1674" s="29">
        <f t="shared" si="12"/>
        <v>1798</v>
      </c>
      <c r="G1674" s="30">
        <f t="shared" si="13"/>
        <v>0.56399999999999995</v>
      </c>
    </row>
    <row r="1675" spans="1:7" ht="14.25" customHeight="1">
      <c r="A1675" s="12">
        <v>2012</v>
      </c>
      <c r="B1675" s="12" t="s">
        <v>22</v>
      </c>
      <c r="C1675" s="12" t="s">
        <v>73</v>
      </c>
      <c r="D1675" s="12" t="s">
        <v>602</v>
      </c>
      <c r="E1675" s="18">
        <v>3700000</v>
      </c>
      <c r="F1675" s="29">
        <f t="shared" si="12"/>
        <v>1253</v>
      </c>
      <c r="G1675" s="30">
        <f t="shared" si="13"/>
        <v>0.69499999999999995</v>
      </c>
    </row>
    <row r="1676" spans="1:7" ht="14.25" customHeight="1">
      <c r="A1676" s="12">
        <v>2012</v>
      </c>
      <c r="B1676" s="12" t="s">
        <v>22</v>
      </c>
      <c r="C1676" s="12" t="s">
        <v>73</v>
      </c>
      <c r="D1676" s="12" t="s">
        <v>1120</v>
      </c>
      <c r="E1676" s="18">
        <v>486000</v>
      </c>
      <c r="F1676" s="29">
        <f t="shared" si="12"/>
        <v>3360</v>
      </c>
      <c r="G1676" s="30">
        <f t="shared" si="13"/>
        <v>0.186</v>
      </c>
    </row>
    <row r="1677" spans="1:7" ht="14.25" customHeight="1">
      <c r="A1677" s="12">
        <v>2012</v>
      </c>
      <c r="B1677" s="12" t="s">
        <v>22</v>
      </c>
      <c r="C1677" s="12" t="s">
        <v>73</v>
      </c>
      <c r="D1677" s="12" t="s">
        <v>76</v>
      </c>
      <c r="E1677" s="18">
        <v>7750000</v>
      </c>
      <c r="F1677" s="29">
        <f t="shared" si="12"/>
        <v>607</v>
      </c>
      <c r="G1677" s="30">
        <f t="shared" si="13"/>
        <v>0.85199999999999998</v>
      </c>
    </row>
    <row r="1678" spans="1:7" ht="14.25" customHeight="1">
      <c r="A1678" s="12">
        <v>2012</v>
      </c>
      <c r="B1678" s="12" t="s">
        <v>22</v>
      </c>
      <c r="C1678" s="12" t="s">
        <v>73</v>
      </c>
      <c r="D1678" s="12" t="s">
        <v>1121</v>
      </c>
      <c r="E1678" s="18">
        <v>482000</v>
      </c>
      <c r="F1678" s="29">
        <f t="shared" si="12"/>
        <v>3427</v>
      </c>
      <c r="G1678" s="30">
        <f t="shared" si="13"/>
        <v>0.16800000000000001</v>
      </c>
    </row>
    <row r="1679" spans="1:7" ht="14.25" customHeight="1">
      <c r="A1679" s="12">
        <v>2012</v>
      </c>
      <c r="B1679" s="12" t="s">
        <v>22</v>
      </c>
      <c r="C1679" s="12" t="s">
        <v>73</v>
      </c>
      <c r="D1679" s="12" t="s">
        <v>135</v>
      </c>
      <c r="E1679" s="18">
        <v>499000</v>
      </c>
      <c r="F1679" s="29">
        <f t="shared" si="12"/>
        <v>3092</v>
      </c>
      <c r="G1679" s="30">
        <f t="shared" si="13"/>
        <v>0.251</v>
      </c>
    </row>
    <row r="1680" spans="1:7" ht="14.25" customHeight="1">
      <c r="A1680" s="12">
        <v>2012</v>
      </c>
      <c r="B1680" s="12" t="s">
        <v>22</v>
      </c>
      <c r="C1680" s="12" t="s">
        <v>73</v>
      </c>
      <c r="D1680" s="12" t="s">
        <v>856</v>
      </c>
      <c r="E1680" s="18">
        <v>5500000</v>
      </c>
      <c r="F1680" s="29">
        <f t="shared" si="12"/>
        <v>866</v>
      </c>
      <c r="G1680" s="30">
        <f t="shared" si="13"/>
        <v>0.78100000000000003</v>
      </c>
    </row>
    <row r="1681" spans="1:7" ht="14.25" customHeight="1">
      <c r="A1681" s="12">
        <v>2012</v>
      </c>
      <c r="B1681" s="12" t="s">
        <v>22</v>
      </c>
      <c r="C1681" s="12" t="s">
        <v>73</v>
      </c>
      <c r="D1681" s="12" t="s">
        <v>907</v>
      </c>
      <c r="E1681" s="18">
        <v>504000</v>
      </c>
      <c r="F1681" s="29">
        <f t="shared" si="12"/>
        <v>2895</v>
      </c>
      <c r="G1681" s="30">
        <f t="shared" si="13"/>
        <v>0.29699999999999999</v>
      </c>
    </row>
    <row r="1682" spans="1:7" ht="14.25" customHeight="1">
      <c r="A1682" s="12">
        <v>2012</v>
      </c>
      <c r="B1682" s="12" t="s">
        <v>22</v>
      </c>
      <c r="C1682" s="12" t="s">
        <v>73</v>
      </c>
      <c r="D1682" s="12" t="s">
        <v>84</v>
      </c>
      <c r="E1682" s="18">
        <v>519500</v>
      </c>
      <c r="F1682" s="29">
        <f t="shared" si="12"/>
        <v>2663</v>
      </c>
      <c r="G1682" s="30">
        <f t="shared" si="13"/>
        <v>0.35499999999999998</v>
      </c>
    </row>
    <row r="1683" spans="1:7" ht="14.25" customHeight="1">
      <c r="A1683" s="12">
        <v>2012</v>
      </c>
      <c r="B1683" s="12" t="s">
        <v>22</v>
      </c>
      <c r="C1683" s="12" t="s">
        <v>73</v>
      </c>
      <c r="D1683" s="12" t="s">
        <v>527</v>
      </c>
      <c r="E1683" s="18">
        <v>7500000</v>
      </c>
      <c r="F1683" s="29">
        <f t="shared" si="12"/>
        <v>625</v>
      </c>
      <c r="G1683" s="30">
        <f t="shared" si="13"/>
        <v>0.84299999999999997</v>
      </c>
    </row>
    <row r="1684" spans="1:7" ht="14.25" customHeight="1">
      <c r="A1684" s="12">
        <v>2012</v>
      </c>
      <c r="B1684" s="12" t="s">
        <v>22</v>
      </c>
      <c r="C1684" s="12" t="s">
        <v>73</v>
      </c>
      <c r="D1684" s="12" t="s">
        <v>862</v>
      </c>
      <c r="E1684" s="18">
        <v>1500000</v>
      </c>
      <c r="F1684" s="29">
        <f t="shared" si="12"/>
        <v>1886</v>
      </c>
      <c r="G1684" s="30">
        <f t="shared" si="13"/>
        <v>0.52800000000000002</v>
      </c>
    </row>
    <row r="1685" spans="1:7" ht="14.25" customHeight="1">
      <c r="A1685" s="12">
        <v>2012</v>
      </c>
      <c r="B1685" s="12" t="s">
        <v>22</v>
      </c>
      <c r="C1685" s="12" t="s">
        <v>73</v>
      </c>
      <c r="D1685" s="12" t="s">
        <v>1122</v>
      </c>
      <c r="E1685" s="18">
        <v>481000</v>
      </c>
      <c r="F1685" s="29">
        <f t="shared" si="12"/>
        <v>3447</v>
      </c>
      <c r="G1685" s="30">
        <f t="shared" si="13"/>
        <v>0.161</v>
      </c>
    </row>
    <row r="1686" spans="1:7" ht="14.25" customHeight="1">
      <c r="A1686" s="12">
        <v>2012</v>
      </c>
      <c r="B1686" s="12" t="s">
        <v>22</v>
      </c>
      <c r="C1686" s="12" t="s">
        <v>73</v>
      </c>
      <c r="D1686" s="12" t="s">
        <v>87</v>
      </c>
      <c r="E1686" s="18">
        <v>5900000</v>
      </c>
      <c r="F1686" s="29">
        <f t="shared" si="12"/>
        <v>833</v>
      </c>
      <c r="G1686" s="30">
        <f t="shared" si="13"/>
        <v>0.79800000000000004</v>
      </c>
    </row>
    <row r="1687" spans="1:7" ht="14.25" customHeight="1">
      <c r="A1687" s="12">
        <v>2012</v>
      </c>
      <c r="B1687" s="12" t="s">
        <v>22</v>
      </c>
      <c r="C1687" s="12" t="s">
        <v>73</v>
      </c>
      <c r="D1687" s="12" t="s">
        <v>866</v>
      </c>
      <c r="E1687" s="18">
        <v>1000000</v>
      </c>
      <c r="F1687" s="29">
        <f t="shared" si="12"/>
        <v>2160</v>
      </c>
      <c r="G1687" s="30">
        <f t="shared" si="13"/>
        <v>0.45800000000000002</v>
      </c>
    </row>
    <row r="1688" spans="1:7" ht="14.25" customHeight="1">
      <c r="A1688" s="12">
        <v>2012</v>
      </c>
      <c r="B1688" s="12" t="s">
        <v>22</v>
      </c>
      <c r="C1688" s="12" t="s">
        <v>73</v>
      </c>
      <c r="D1688" s="12" t="s">
        <v>90</v>
      </c>
      <c r="E1688" s="18">
        <v>502000</v>
      </c>
      <c r="F1688" s="29">
        <f t="shared" si="12"/>
        <v>2950</v>
      </c>
      <c r="G1688" s="30">
        <f t="shared" si="13"/>
        <v>0.28100000000000003</v>
      </c>
    </row>
    <row r="1689" spans="1:7" ht="14.25" customHeight="1">
      <c r="A1689" s="12">
        <v>2012</v>
      </c>
      <c r="B1689" s="12" t="s">
        <v>22</v>
      </c>
      <c r="C1689" s="12" t="s">
        <v>73</v>
      </c>
      <c r="D1689" s="12" t="s">
        <v>910</v>
      </c>
      <c r="E1689" s="18">
        <v>487500</v>
      </c>
      <c r="F1689" s="29">
        <f t="shared" si="12"/>
        <v>3344</v>
      </c>
      <c r="G1689" s="30">
        <f t="shared" si="13"/>
        <v>0.189</v>
      </c>
    </row>
    <row r="1690" spans="1:7" ht="14.25" customHeight="1">
      <c r="A1690" s="12">
        <v>2012</v>
      </c>
      <c r="B1690" s="12" t="s">
        <v>22</v>
      </c>
      <c r="C1690" s="12" t="s">
        <v>73</v>
      </c>
      <c r="D1690" s="12" t="s">
        <v>200</v>
      </c>
      <c r="E1690" s="18">
        <v>4500000</v>
      </c>
      <c r="F1690" s="29">
        <f t="shared" si="12"/>
        <v>1060</v>
      </c>
      <c r="G1690" s="30">
        <f t="shared" si="13"/>
        <v>0.73599999999999999</v>
      </c>
    </row>
    <row r="1691" spans="1:7" ht="14.25" customHeight="1">
      <c r="A1691" s="12">
        <v>2012</v>
      </c>
      <c r="B1691" s="12" t="s">
        <v>22</v>
      </c>
      <c r="C1691" s="12" t="s">
        <v>73</v>
      </c>
      <c r="D1691" s="12" t="s">
        <v>911</v>
      </c>
      <c r="E1691" s="18">
        <v>2012500</v>
      </c>
      <c r="F1691" s="29">
        <f t="shared" si="12"/>
        <v>1703</v>
      </c>
      <c r="G1691" s="30">
        <f t="shared" si="13"/>
        <v>0.58699999999999997</v>
      </c>
    </row>
    <row r="1692" spans="1:7" ht="14.25" customHeight="1">
      <c r="A1692" s="12">
        <v>2012</v>
      </c>
      <c r="B1692" s="12" t="s">
        <v>22</v>
      </c>
      <c r="C1692" s="12" t="s">
        <v>73</v>
      </c>
      <c r="D1692" s="12" t="s">
        <v>124</v>
      </c>
      <c r="E1692" s="18">
        <v>1750000</v>
      </c>
      <c r="F1692" s="29">
        <f t="shared" si="12"/>
        <v>1807</v>
      </c>
      <c r="G1692" s="30">
        <f t="shared" si="13"/>
        <v>0.55600000000000005</v>
      </c>
    </row>
    <row r="1693" spans="1:7" ht="14.25" customHeight="1">
      <c r="A1693" s="12">
        <v>2012</v>
      </c>
      <c r="B1693" s="12" t="s">
        <v>22</v>
      </c>
      <c r="C1693" s="12" t="s">
        <v>73</v>
      </c>
      <c r="D1693" s="12" t="s">
        <v>451</v>
      </c>
      <c r="E1693" s="18">
        <v>6000000</v>
      </c>
      <c r="F1693" s="29">
        <f t="shared" si="12"/>
        <v>790</v>
      </c>
      <c r="G1693" s="30">
        <f t="shared" si="13"/>
        <v>0.79900000000000004</v>
      </c>
    </row>
    <row r="1694" spans="1:7" ht="14.25" customHeight="1">
      <c r="A1694" s="12">
        <v>2012</v>
      </c>
      <c r="B1694" s="12" t="s">
        <v>22</v>
      </c>
      <c r="C1694" s="12" t="s">
        <v>73</v>
      </c>
      <c r="D1694" s="12" t="s">
        <v>1123</v>
      </c>
      <c r="E1694" s="18">
        <v>483000</v>
      </c>
      <c r="F1694" s="29">
        <f t="shared" si="12"/>
        <v>3396</v>
      </c>
      <c r="G1694" s="30">
        <f t="shared" si="13"/>
        <v>0.17499999999999999</v>
      </c>
    </row>
    <row r="1695" spans="1:7" ht="14.25" customHeight="1">
      <c r="A1695" s="12">
        <v>2012</v>
      </c>
      <c r="B1695" s="12" t="s">
        <v>22</v>
      </c>
      <c r="C1695" s="12" t="s">
        <v>73</v>
      </c>
      <c r="D1695" s="12" t="s">
        <v>96</v>
      </c>
      <c r="E1695" s="18">
        <v>6958333</v>
      </c>
      <c r="F1695" s="29">
        <f t="shared" si="12"/>
        <v>720</v>
      </c>
      <c r="G1695" s="30">
        <f t="shared" si="13"/>
        <v>0.82599999999999996</v>
      </c>
    </row>
    <row r="1696" spans="1:7" ht="14.25" customHeight="1">
      <c r="A1696" s="12">
        <v>2012</v>
      </c>
      <c r="B1696" s="12" t="s">
        <v>22</v>
      </c>
      <c r="C1696" s="12" t="s">
        <v>73</v>
      </c>
      <c r="D1696" s="12" t="s">
        <v>99</v>
      </c>
      <c r="E1696" s="18">
        <v>7200000</v>
      </c>
      <c r="F1696" s="29">
        <f t="shared" si="12"/>
        <v>669</v>
      </c>
      <c r="G1696" s="30">
        <f t="shared" si="13"/>
        <v>0.83699999999999997</v>
      </c>
    </row>
    <row r="1697" spans="1:7" ht="14.25" customHeight="1">
      <c r="A1697" s="12">
        <v>2012</v>
      </c>
      <c r="B1697" s="12" t="s">
        <v>22</v>
      </c>
      <c r="C1697" s="12" t="s">
        <v>73</v>
      </c>
      <c r="D1697" s="12" t="s">
        <v>626</v>
      </c>
      <c r="E1697" s="18">
        <v>1795000</v>
      </c>
      <c r="F1697" s="29">
        <f t="shared" si="12"/>
        <v>1798</v>
      </c>
      <c r="G1697" s="30">
        <f t="shared" si="13"/>
        <v>0.56399999999999995</v>
      </c>
    </row>
    <row r="1698" spans="1:7" ht="14.25" customHeight="1">
      <c r="A1698" s="12">
        <v>2012</v>
      </c>
      <c r="B1698" s="12" t="s">
        <v>18</v>
      </c>
      <c r="C1698" s="12" t="s">
        <v>73</v>
      </c>
      <c r="D1698" s="12" t="s">
        <v>912</v>
      </c>
      <c r="E1698" s="18">
        <v>495000</v>
      </c>
      <c r="F1698" s="29">
        <f t="shared" si="12"/>
        <v>3143</v>
      </c>
      <c r="G1698" s="30">
        <f t="shared" si="13"/>
        <v>0.23300000000000001</v>
      </c>
    </row>
    <row r="1699" spans="1:7" ht="14.25" customHeight="1">
      <c r="A1699" s="12">
        <v>2012</v>
      </c>
      <c r="B1699" s="12" t="s">
        <v>18</v>
      </c>
      <c r="C1699" s="12" t="s">
        <v>73</v>
      </c>
      <c r="D1699" s="12" t="s">
        <v>378</v>
      </c>
      <c r="E1699" s="18">
        <v>6845000</v>
      </c>
      <c r="F1699" s="29">
        <f t="shared" si="12"/>
        <v>726</v>
      </c>
      <c r="G1699" s="30">
        <f t="shared" si="13"/>
        <v>0.82399999999999995</v>
      </c>
    </row>
    <row r="1700" spans="1:7" ht="14.25" customHeight="1">
      <c r="A1700" s="12">
        <v>2012</v>
      </c>
      <c r="B1700" s="12" t="s">
        <v>18</v>
      </c>
      <c r="C1700" s="12" t="s">
        <v>73</v>
      </c>
      <c r="D1700" s="12" t="s">
        <v>1124</v>
      </c>
      <c r="E1700" s="18">
        <v>480000</v>
      </c>
      <c r="F1700" s="29">
        <f t="shared" si="12"/>
        <v>3476</v>
      </c>
      <c r="G1700" s="30">
        <f t="shared" si="13"/>
        <v>0.14299999999999999</v>
      </c>
    </row>
    <row r="1701" spans="1:7" ht="14.25" customHeight="1">
      <c r="A1701" s="12">
        <v>2012</v>
      </c>
      <c r="B1701" s="12" t="s">
        <v>18</v>
      </c>
      <c r="C1701" s="12" t="s">
        <v>73</v>
      </c>
      <c r="D1701" s="12" t="s">
        <v>1125</v>
      </c>
      <c r="E1701" s="18">
        <v>480000</v>
      </c>
      <c r="F1701" s="29">
        <f t="shared" si="12"/>
        <v>3476</v>
      </c>
      <c r="G1701" s="30">
        <f t="shared" si="13"/>
        <v>0.14299999999999999</v>
      </c>
    </row>
    <row r="1702" spans="1:7" ht="14.25" customHeight="1">
      <c r="A1702" s="12">
        <v>2012</v>
      </c>
      <c r="B1702" s="12" t="s">
        <v>18</v>
      </c>
      <c r="C1702" s="12" t="s">
        <v>73</v>
      </c>
      <c r="D1702" s="12" t="s">
        <v>103</v>
      </c>
      <c r="E1702" s="18">
        <v>2125000</v>
      </c>
      <c r="F1702" s="29">
        <f t="shared" si="12"/>
        <v>1674</v>
      </c>
      <c r="G1702" s="30">
        <f t="shared" si="13"/>
        <v>0.59399999999999997</v>
      </c>
    </row>
    <row r="1703" spans="1:7" ht="14.25" customHeight="1">
      <c r="A1703" s="12">
        <v>2012</v>
      </c>
      <c r="B1703" s="12" t="s">
        <v>18</v>
      </c>
      <c r="C1703" s="12" t="s">
        <v>73</v>
      </c>
      <c r="D1703" s="12" t="s">
        <v>634</v>
      </c>
      <c r="E1703" s="18">
        <v>900000</v>
      </c>
      <c r="F1703" s="29">
        <f t="shared" si="12"/>
        <v>2282</v>
      </c>
      <c r="G1703" s="30">
        <f t="shared" si="13"/>
        <v>0.44</v>
      </c>
    </row>
    <row r="1704" spans="1:7" ht="14.25" customHeight="1">
      <c r="A1704" s="12">
        <v>2012</v>
      </c>
      <c r="B1704" s="12" t="s">
        <v>18</v>
      </c>
      <c r="C1704" s="12" t="s">
        <v>73</v>
      </c>
      <c r="D1704" s="12" t="s">
        <v>244</v>
      </c>
      <c r="E1704" s="18">
        <v>480000</v>
      </c>
      <c r="F1704" s="29">
        <f t="shared" si="12"/>
        <v>3476</v>
      </c>
      <c r="G1704" s="30">
        <f t="shared" si="13"/>
        <v>0.14299999999999999</v>
      </c>
    </row>
    <row r="1705" spans="1:7" ht="14.25" customHeight="1">
      <c r="A1705" s="12">
        <v>2012</v>
      </c>
      <c r="B1705" s="12" t="s">
        <v>18</v>
      </c>
      <c r="C1705" s="12" t="s">
        <v>73</v>
      </c>
      <c r="D1705" s="12" t="s">
        <v>913</v>
      </c>
      <c r="E1705" s="18">
        <v>535000</v>
      </c>
      <c r="F1705" s="29">
        <f t="shared" si="12"/>
        <v>2595</v>
      </c>
      <c r="G1705" s="30">
        <f t="shared" si="13"/>
        <v>0.371</v>
      </c>
    </row>
    <row r="1706" spans="1:7" ht="14.25" customHeight="1">
      <c r="A1706" s="12">
        <v>2012</v>
      </c>
      <c r="B1706" s="12" t="s">
        <v>18</v>
      </c>
      <c r="C1706" s="12" t="s">
        <v>73</v>
      </c>
      <c r="D1706" s="12" t="s">
        <v>106</v>
      </c>
      <c r="E1706" s="18">
        <v>535000</v>
      </c>
      <c r="F1706" s="29">
        <f t="shared" si="12"/>
        <v>2595</v>
      </c>
      <c r="G1706" s="30">
        <f t="shared" si="13"/>
        <v>0.371</v>
      </c>
    </row>
    <row r="1707" spans="1:7" ht="14.25" customHeight="1">
      <c r="A1707" s="12">
        <v>2012</v>
      </c>
      <c r="B1707" s="12" t="s">
        <v>18</v>
      </c>
      <c r="C1707" s="12" t="s">
        <v>73</v>
      </c>
      <c r="D1707" s="12" t="s">
        <v>1111</v>
      </c>
      <c r="E1707" s="18">
        <v>750000</v>
      </c>
      <c r="F1707" s="29">
        <f t="shared" si="12"/>
        <v>2413</v>
      </c>
      <c r="G1707" s="30">
        <f t="shared" si="13"/>
        <v>0.40600000000000003</v>
      </c>
    </row>
    <row r="1708" spans="1:7" ht="14.25" customHeight="1">
      <c r="A1708" s="12">
        <v>2012</v>
      </c>
      <c r="B1708" s="12" t="s">
        <v>18</v>
      </c>
      <c r="C1708" s="12" t="s">
        <v>73</v>
      </c>
      <c r="D1708" s="12" t="s">
        <v>108</v>
      </c>
      <c r="E1708" s="18">
        <v>565000</v>
      </c>
      <c r="F1708" s="29">
        <f t="shared" si="12"/>
        <v>2551</v>
      </c>
      <c r="G1708" s="30">
        <f t="shared" si="13"/>
        <v>0.38300000000000001</v>
      </c>
    </row>
    <row r="1709" spans="1:7" ht="14.25" customHeight="1">
      <c r="A1709" s="12">
        <v>2012</v>
      </c>
      <c r="B1709" s="12" t="s">
        <v>18</v>
      </c>
      <c r="C1709" s="12" t="s">
        <v>73</v>
      </c>
      <c r="D1709" s="12" t="s">
        <v>109</v>
      </c>
      <c r="E1709" s="18">
        <v>1600000</v>
      </c>
      <c r="F1709" s="29">
        <f t="shared" si="12"/>
        <v>1858</v>
      </c>
      <c r="G1709" s="30">
        <f t="shared" si="13"/>
        <v>0.54600000000000004</v>
      </c>
    </row>
    <row r="1710" spans="1:7" ht="14.25" customHeight="1">
      <c r="A1710" s="12">
        <v>2012</v>
      </c>
      <c r="B1710" s="12" t="s">
        <v>18</v>
      </c>
      <c r="C1710" s="12" t="s">
        <v>73</v>
      </c>
      <c r="D1710" s="12" t="s">
        <v>110</v>
      </c>
      <c r="E1710" s="18">
        <v>9000000</v>
      </c>
      <c r="F1710" s="29">
        <f t="shared" si="12"/>
        <v>503</v>
      </c>
      <c r="G1710" s="30">
        <f t="shared" si="13"/>
        <v>0.872</v>
      </c>
    </row>
    <row r="1711" spans="1:7" ht="14.25" customHeight="1">
      <c r="A1711" s="12">
        <v>2012</v>
      </c>
      <c r="B1711" s="12" t="s">
        <v>18</v>
      </c>
      <c r="C1711" s="12" t="s">
        <v>73</v>
      </c>
      <c r="D1711" s="12" t="s">
        <v>112</v>
      </c>
      <c r="E1711" s="18">
        <v>14000000</v>
      </c>
      <c r="F1711" s="29">
        <f t="shared" si="12"/>
        <v>216</v>
      </c>
      <c r="G1711" s="30">
        <f t="shared" si="13"/>
        <v>0.94299999999999995</v>
      </c>
    </row>
    <row r="1712" spans="1:7" ht="14.25" customHeight="1">
      <c r="A1712" s="12">
        <v>2012</v>
      </c>
      <c r="B1712" s="12" t="s">
        <v>18</v>
      </c>
      <c r="C1712" s="12" t="s">
        <v>73</v>
      </c>
      <c r="D1712" s="12" t="s">
        <v>113</v>
      </c>
      <c r="E1712" s="18">
        <v>5500000</v>
      </c>
      <c r="F1712" s="29">
        <f t="shared" si="12"/>
        <v>866</v>
      </c>
      <c r="G1712" s="30">
        <f t="shared" si="13"/>
        <v>0.78100000000000003</v>
      </c>
    </row>
    <row r="1713" spans="1:7" ht="14.25" customHeight="1">
      <c r="A1713" s="12">
        <v>2012</v>
      </c>
      <c r="B1713" s="12" t="s">
        <v>18</v>
      </c>
      <c r="C1713" s="12" t="s">
        <v>73</v>
      </c>
      <c r="D1713" s="12" t="s">
        <v>915</v>
      </c>
      <c r="E1713" s="18">
        <v>590000</v>
      </c>
      <c r="F1713" s="29">
        <f t="shared" si="12"/>
        <v>2543</v>
      </c>
      <c r="G1713" s="30">
        <f t="shared" si="13"/>
        <v>0.38400000000000001</v>
      </c>
    </row>
    <row r="1714" spans="1:7" ht="14.25" customHeight="1">
      <c r="A1714" s="12">
        <v>2012</v>
      </c>
      <c r="B1714" s="12" t="s">
        <v>18</v>
      </c>
      <c r="C1714" s="12" t="s">
        <v>73</v>
      </c>
      <c r="D1714" s="12" t="s">
        <v>916</v>
      </c>
      <c r="E1714" s="18">
        <v>491250</v>
      </c>
      <c r="F1714" s="29">
        <f t="shared" si="12"/>
        <v>3241</v>
      </c>
      <c r="G1714" s="30">
        <f t="shared" si="13"/>
        <v>0.215</v>
      </c>
    </row>
    <row r="1715" spans="1:7" ht="14.25" customHeight="1">
      <c r="A1715" s="12">
        <v>2012</v>
      </c>
      <c r="B1715" s="12" t="s">
        <v>18</v>
      </c>
      <c r="C1715" s="12" t="s">
        <v>73</v>
      </c>
      <c r="D1715" s="12" t="s">
        <v>116</v>
      </c>
      <c r="E1715" s="18">
        <v>11500000</v>
      </c>
      <c r="F1715" s="29">
        <f t="shared" si="12"/>
        <v>357</v>
      </c>
      <c r="G1715" s="30">
        <f t="shared" si="13"/>
        <v>0.91200000000000003</v>
      </c>
    </row>
    <row r="1716" spans="1:7" ht="14.25" customHeight="1">
      <c r="A1716" s="12">
        <v>2012</v>
      </c>
      <c r="B1716" s="12" t="s">
        <v>18</v>
      </c>
      <c r="C1716" s="12" t="s">
        <v>73</v>
      </c>
      <c r="D1716" s="12" t="s">
        <v>118</v>
      </c>
      <c r="E1716" s="18">
        <v>490000</v>
      </c>
      <c r="F1716" s="29">
        <f t="shared" si="12"/>
        <v>3278</v>
      </c>
      <c r="G1716" s="30">
        <f t="shared" si="13"/>
        <v>0.19600000000000001</v>
      </c>
    </row>
    <row r="1717" spans="1:7" ht="14.25" customHeight="1">
      <c r="A1717" s="12">
        <v>2012</v>
      </c>
      <c r="B1717" s="12" t="s">
        <v>18</v>
      </c>
      <c r="C1717" s="12" t="s">
        <v>73</v>
      </c>
      <c r="D1717" s="12" t="s">
        <v>1126</v>
      </c>
      <c r="E1717" s="18">
        <v>482500</v>
      </c>
      <c r="F1717" s="29">
        <f t="shared" si="12"/>
        <v>3411</v>
      </c>
      <c r="G1717" s="30">
        <f t="shared" si="13"/>
        <v>0.17100000000000001</v>
      </c>
    </row>
    <row r="1718" spans="1:7" ht="14.25" customHeight="1">
      <c r="A1718" s="12">
        <v>2012</v>
      </c>
      <c r="B1718" s="12" t="s">
        <v>18</v>
      </c>
      <c r="C1718" s="12" t="s">
        <v>73</v>
      </c>
      <c r="D1718" s="12" t="s">
        <v>120</v>
      </c>
      <c r="E1718" s="18">
        <v>2490000</v>
      </c>
      <c r="F1718" s="29">
        <f t="shared" si="12"/>
        <v>1584</v>
      </c>
      <c r="G1718" s="30">
        <f t="shared" si="13"/>
        <v>0.61599999999999999</v>
      </c>
    </row>
    <row r="1719" spans="1:7" ht="14.25" customHeight="1">
      <c r="A1719" s="12">
        <v>2012</v>
      </c>
      <c r="B1719" s="12" t="s">
        <v>18</v>
      </c>
      <c r="C1719" s="12" t="s">
        <v>73</v>
      </c>
      <c r="D1719" s="12" t="s">
        <v>1127</v>
      </c>
      <c r="E1719" s="18">
        <v>480000</v>
      </c>
      <c r="F1719" s="29">
        <f t="shared" si="12"/>
        <v>3476</v>
      </c>
      <c r="G1719" s="30">
        <f t="shared" si="13"/>
        <v>0.14299999999999999</v>
      </c>
    </row>
    <row r="1720" spans="1:7" ht="14.25" customHeight="1">
      <c r="A1720" s="12">
        <v>2012</v>
      </c>
      <c r="B1720" s="12" t="s">
        <v>18</v>
      </c>
      <c r="C1720" s="12" t="s">
        <v>73</v>
      </c>
      <c r="D1720" s="12" t="s">
        <v>121</v>
      </c>
      <c r="E1720" s="18">
        <v>4750000</v>
      </c>
      <c r="F1720" s="29">
        <f t="shared" si="12"/>
        <v>1034</v>
      </c>
      <c r="G1720" s="30">
        <f t="shared" si="13"/>
        <v>0.747</v>
      </c>
    </row>
    <row r="1721" spans="1:7" ht="14.25" customHeight="1">
      <c r="A1721" s="12">
        <v>2012</v>
      </c>
      <c r="B1721" s="12" t="s">
        <v>18</v>
      </c>
      <c r="C1721" s="12" t="s">
        <v>73</v>
      </c>
      <c r="D1721" s="12" t="s">
        <v>123</v>
      </c>
      <c r="E1721" s="18">
        <v>1625000</v>
      </c>
      <c r="F1721" s="29">
        <f t="shared" si="12"/>
        <v>1851</v>
      </c>
      <c r="G1721" s="30">
        <f t="shared" si="13"/>
        <v>0.55100000000000005</v>
      </c>
    </row>
    <row r="1722" spans="1:7" ht="14.25" customHeight="1">
      <c r="A1722" s="12">
        <v>2012</v>
      </c>
      <c r="B1722" s="12" t="s">
        <v>18</v>
      </c>
      <c r="C1722" s="12" t="s">
        <v>73</v>
      </c>
      <c r="D1722" s="12" t="s">
        <v>371</v>
      </c>
      <c r="E1722" s="18">
        <v>13146942</v>
      </c>
      <c r="F1722" s="29">
        <f t="shared" si="12"/>
        <v>255</v>
      </c>
      <c r="G1722" s="30">
        <f t="shared" si="13"/>
        <v>0.93799999999999994</v>
      </c>
    </row>
    <row r="1723" spans="1:7" ht="14.25" customHeight="1">
      <c r="A1723" s="12">
        <v>2012</v>
      </c>
      <c r="B1723" s="12" t="s">
        <v>18</v>
      </c>
      <c r="C1723" s="12" t="s">
        <v>73</v>
      </c>
      <c r="D1723" s="12" t="s">
        <v>1128</v>
      </c>
      <c r="E1723" s="18">
        <v>481250</v>
      </c>
      <c r="F1723" s="29">
        <f t="shared" si="12"/>
        <v>3446</v>
      </c>
      <c r="G1723" s="30">
        <f t="shared" si="13"/>
        <v>0.16600000000000001</v>
      </c>
    </row>
    <row r="1724" spans="1:7" ht="14.25" customHeight="1">
      <c r="A1724" s="12">
        <v>2012</v>
      </c>
      <c r="B1724" s="12" t="s">
        <v>18</v>
      </c>
      <c r="C1724" s="12" t="s">
        <v>73</v>
      </c>
      <c r="D1724" s="12" t="s">
        <v>917</v>
      </c>
      <c r="E1724" s="18">
        <v>533000</v>
      </c>
      <c r="F1724" s="29">
        <f t="shared" si="12"/>
        <v>2601</v>
      </c>
      <c r="G1724" s="30">
        <f t="shared" si="13"/>
        <v>0.37</v>
      </c>
    </row>
    <row r="1725" spans="1:7" ht="14.25" customHeight="1">
      <c r="A1725" s="12">
        <v>2012</v>
      </c>
      <c r="B1725" s="12" t="s">
        <v>18</v>
      </c>
      <c r="C1725" s="12" t="s">
        <v>73</v>
      </c>
      <c r="D1725" s="12" t="s">
        <v>1129</v>
      </c>
      <c r="E1725" s="18">
        <v>480000</v>
      </c>
      <c r="F1725" s="29">
        <f t="shared" si="12"/>
        <v>3476</v>
      </c>
      <c r="G1725" s="30">
        <f t="shared" si="13"/>
        <v>0.14299999999999999</v>
      </c>
    </row>
    <row r="1726" spans="1:7" ht="14.25" customHeight="1">
      <c r="A1726" s="12">
        <v>2012</v>
      </c>
      <c r="B1726" s="12" t="s">
        <v>18</v>
      </c>
      <c r="C1726" s="12" t="s">
        <v>73</v>
      </c>
      <c r="D1726" s="12" t="s">
        <v>735</v>
      </c>
      <c r="E1726" s="18">
        <v>1000000</v>
      </c>
      <c r="F1726" s="29">
        <f t="shared" si="12"/>
        <v>2160</v>
      </c>
      <c r="G1726" s="30">
        <f t="shared" si="13"/>
        <v>0.45800000000000002</v>
      </c>
    </row>
    <row r="1727" spans="1:7" ht="14.25" customHeight="1">
      <c r="A1727" s="12">
        <v>2012</v>
      </c>
      <c r="B1727" s="12" t="s">
        <v>23</v>
      </c>
      <c r="C1727" s="12" t="s">
        <v>127</v>
      </c>
      <c r="D1727" s="12" t="s">
        <v>919</v>
      </c>
      <c r="E1727" s="18">
        <v>1300000</v>
      </c>
      <c r="F1727" s="29">
        <f t="shared" si="12"/>
        <v>2016</v>
      </c>
      <c r="G1727" s="30">
        <f t="shared" si="13"/>
        <v>0.50900000000000001</v>
      </c>
    </row>
    <row r="1728" spans="1:7" ht="14.25" customHeight="1">
      <c r="A1728" s="12">
        <v>2012</v>
      </c>
      <c r="B1728" s="12" t="s">
        <v>23</v>
      </c>
      <c r="C1728" s="12" t="s">
        <v>127</v>
      </c>
      <c r="D1728" s="12" t="s">
        <v>920</v>
      </c>
      <c r="E1728" s="18">
        <v>488500</v>
      </c>
      <c r="F1728" s="29">
        <f t="shared" si="12"/>
        <v>3333</v>
      </c>
      <c r="G1728" s="30">
        <f t="shared" si="13"/>
        <v>0.193</v>
      </c>
    </row>
    <row r="1729" spans="1:7" ht="14.25" customHeight="1">
      <c r="A1729" s="12">
        <v>2012</v>
      </c>
      <c r="B1729" s="12" t="s">
        <v>23</v>
      </c>
      <c r="C1729" s="12" t="s">
        <v>127</v>
      </c>
      <c r="D1729" s="12" t="s">
        <v>1022</v>
      </c>
      <c r="E1729" s="18">
        <v>825000</v>
      </c>
      <c r="F1729" s="29">
        <f t="shared" si="12"/>
        <v>2364</v>
      </c>
      <c r="G1729" s="30">
        <f t="shared" si="13"/>
        <v>0.42699999999999999</v>
      </c>
    </row>
    <row r="1730" spans="1:7" ht="14.25" customHeight="1">
      <c r="A1730" s="12">
        <v>2012</v>
      </c>
      <c r="B1730" s="12" t="s">
        <v>23</v>
      </c>
      <c r="C1730" s="12" t="s">
        <v>127</v>
      </c>
      <c r="D1730" s="12" t="s">
        <v>984</v>
      </c>
      <c r="E1730" s="18">
        <v>1250000</v>
      </c>
      <c r="F1730" s="29">
        <f t="shared" si="12"/>
        <v>2039</v>
      </c>
      <c r="G1730" s="30">
        <f t="shared" si="13"/>
        <v>0.5</v>
      </c>
    </row>
    <row r="1731" spans="1:7" ht="14.25" customHeight="1">
      <c r="A1731" s="12">
        <v>2012</v>
      </c>
      <c r="B1731" s="12" t="s">
        <v>23</v>
      </c>
      <c r="C1731" s="12" t="s">
        <v>127</v>
      </c>
      <c r="D1731" s="12" t="s">
        <v>1130</v>
      </c>
      <c r="E1731" s="18">
        <v>486000</v>
      </c>
      <c r="F1731" s="29">
        <f t="shared" si="12"/>
        <v>3360</v>
      </c>
      <c r="G1731" s="30">
        <f t="shared" si="13"/>
        <v>0.186</v>
      </c>
    </row>
    <row r="1732" spans="1:7" ht="14.25" customHeight="1">
      <c r="A1732" s="12">
        <v>2012</v>
      </c>
      <c r="B1732" s="12" t="s">
        <v>23</v>
      </c>
      <c r="C1732" s="12" t="s">
        <v>127</v>
      </c>
      <c r="D1732" s="12" t="s">
        <v>1131</v>
      </c>
      <c r="E1732" s="18">
        <v>1500000</v>
      </c>
      <c r="F1732" s="29">
        <f t="shared" si="12"/>
        <v>1886</v>
      </c>
      <c r="G1732" s="30">
        <f t="shared" si="13"/>
        <v>0.52800000000000002</v>
      </c>
    </row>
    <row r="1733" spans="1:7" ht="14.25" customHeight="1">
      <c r="A1733" s="12">
        <v>2012</v>
      </c>
      <c r="B1733" s="12" t="s">
        <v>23</v>
      </c>
      <c r="C1733" s="12" t="s">
        <v>127</v>
      </c>
      <c r="D1733" s="12" t="s">
        <v>1132</v>
      </c>
      <c r="E1733" s="18">
        <v>3072000</v>
      </c>
      <c r="F1733" s="29">
        <f t="shared" si="12"/>
        <v>1392</v>
      </c>
      <c r="G1733" s="30">
        <f t="shared" si="13"/>
        <v>0.66300000000000003</v>
      </c>
    </row>
    <row r="1734" spans="1:7" ht="14.25" customHeight="1">
      <c r="A1734" s="12">
        <v>2012</v>
      </c>
      <c r="B1734" s="12" t="s">
        <v>23</v>
      </c>
      <c r="C1734" s="12" t="s">
        <v>127</v>
      </c>
      <c r="D1734" s="12" t="s">
        <v>821</v>
      </c>
      <c r="E1734" s="18">
        <v>488000</v>
      </c>
      <c r="F1734" s="29">
        <f t="shared" si="12"/>
        <v>3337</v>
      </c>
      <c r="G1734" s="30">
        <f t="shared" si="13"/>
        <v>0.191</v>
      </c>
    </row>
    <row r="1735" spans="1:7" ht="14.25" customHeight="1">
      <c r="A1735" s="12">
        <v>2012</v>
      </c>
      <c r="B1735" s="12" t="s">
        <v>23</v>
      </c>
      <c r="C1735" s="12" t="s">
        <v>127</v>
      </c>
      <c r="D1735" s="12" t="s">
        <v>1133</v>
      </c>
      <c r="E1735" s="18">
        <v>480000</v>
      </c>
      <c r="F1735" s="29">
        <f t="shared" si="12"/>
        <v>3476</v>
      </c>
      <c r="G1735" s="30">
        <f t="shared" si="13"/>
        <v>0.14299999999999999</v>
      </c>
    </row>
    <row r="1736" spans="1:7" ht="14.25" customHeight="1">
      <c r="A1736" s="12">
        <v>2012</v>
      </c>
      <c r="B1736" s="12" t="s">
        <v>23</v>
      </c>
      <c r="C1736" s="12" t="s">
        <v>127</v>
      </c>
      <c r="D1736" s="12" t="s">
        <v>854</v>
      </c>
      <c r="E1736" s="18">
        <v>5200000</v>
      </c>
      <c r="F1736" s="29">
        <f t="shared" si="12"/>
        <v>932</v>
      </c>
      <c r="G1736" s="30">
        <f t="shared" si="13"/>
        <v>0.77300000000000002</v>
      </c>
    </row>
    <row r="1737" spans="1:7" ht="14.25" customHeight="1">
      <c r="A1737" s="12">
        <v>2012</v>
      </c>
      <c r="B1737" s="12" t="s">
        <v>23</v>
      </c>
      <c r="C1737" s="12" t="s">
        <v>127</v>
      </c>
      <c r="D1737" s="12" t="s">
        <v>304</v>
      </c>
      <c r="E1737" s="18">
        <v>4750000</v>
      </c>
      <c r="F1737" s="29">
        <f t="shared" si="12"/>
        <v>1034</v>
      </c>
      <c r="G1737" s="30">
        <f t="shared" si="13"/>
        <v>0.747</v>
      </c>
    </row>
    <row r="1738" spans="1:7" ht="14.25" customHeight="1">
      <c r="A1738" s="12">
        <v>2012</v>
      </c>
      <c r="B1738" s="12" t="s">
        <v>23</v>
      </c>
      <c r="C1738" s="12" t="s">
        <v>127</v>
      </c>
      <c r="D1738" s="12" t="s">
        <v>524</v>
      </c>
      <c r="E1738" s="18">
        <v>7416666</v>
      </c>
      <c r="F1738" s="29">
        <f t="shared" si="12"/>
        <v>648</v>
      </c>
      <c r="G1738" s="30">
        <f t="shared" si="13"/>
        <v>0.84299999999999997</v>
      </c>
    </row>
    <row r="1739" spans="1:7" ht="14.25" customHeight="1">
      <c r="A1739" s="12">
        <v>2012</v>
      </c>
      <c r="B1739" s="12" t="s">
        <v>23</v>
      </c>
      <c r="C1739" s="12" t="s">
        <v>127</v>
      </c>
      <c r="D1739" s="12" t="s">
        <v>830</v>
      </c>
      <c r="E1739" s="18">
        <v>493500</v>
      </c>
      <c r="F1739" s="29">
        <f t="shared" si="12"/>
        <v>3186</v>
      </c>
      <c r="G1739" s="30">
        <f t="shared" si="13"/>
        <v>0.22800000000000001</v>
      </c>
    </row>
    <row r="1740" spans="1:7" ht="14.25" customHeight="1">
      <c r="A1740" s="12">
        <v>2012</v>
      </c>
      <c r="B1740" s="12" t="s">
        <v>23</v>
      </c>
      <c r="C1740" s="12" t="s">
        <v>127</v>
      </c>
      <c r="D1740" s="12" t="s">
        <v>137</v>
      </c>
      <c r="E1740" s="18">
        <v>2625000</v>
      </c>
      <c r="F1740" s="29">
        <f t="shared" si="12"/>
        <v>1538</v>
      </c>
      <c r="G1740" s="30">
        <f t="shared" si="13"/>
        <v>0.627</v>
      </c>
    </row>
    <row r="1741" spans="1:7" ht="14.25" customHeight="1">
      <c r="A1741" s="12">
        <v>2012</v>
      </c>
      <c r="B1741" s="12" t="s">
        <v>23</v>
      </c>
      <c r="C1741" s="12" t="s">
        <v>127</v>
      </c>
      <c r="D1741" s="12" t="s">
        <v>551</v>
      </c>
      <c r="E1741" s="18">
        <v>800000</v>
      </c>
      <c r="F1741" s="29">
        <f t="shared" si="12"/>
        <v>2375</v>
      </c>
      <c r="G1741" s="30">
        <f t="shared" si="13"/>
        <v>0.41799999999999998</v>
      </c>
    </row>
    <row r="1742" spans="1:7" ht="14.25" customHeight="1">
      <c r="A1742" s="12">
        <v>2012</v>
      </c>
      <c r="B1742" s="12" t="s">
        <v>23</v>
      </c>
      <c r="C1742" s="12" t="s">
        <v>127</v>
      </c>
      <c r="D1742" s="12" t="s">
        <v>138</v>
      </c>
      <c r="E1742" s="18">
        <v>6150000</v>
      </c>
      <c r="F1742" s="29">
        <f t="shared" si="12"/>
        <v>787</v>
      </c>
      <c r="G1742" s="30">
        <f t="shared" si="13"/>
        <v>0.80900000000000005</v>
      </c>
    </row>
    <row r="1743" spans="1:7" ht="14.25" customHeight="1">
      <c r="A1743" s="12">
        <v>2012</v>
      </c>
      <c r="B1743" s="12" t="s">
        <v>23</v>
      </c>
      <c r="C1743" s="12" t="s">
        <v>127</v>
      </c>
      <c r="D1743" s="12" t="s">
        <v>386</v>
      </c>
      <c r="E1743" s="18">
        <v>3600000</v>
      </c>
      <c r="F1743" s="29">
        <f t="shared" si="12"/>
        <v>1270</v>
      </c>
      <c r="G1743" s="30">
        <f t="shared" si="13"/>
        <v>0.69099999999999995</v>
      </c>
    </row>
    <row r="1744" spans="1:7" ht="14.25" customHeight="1">
      <c r="A1744" s="12">
        <v>2012</v>
      </c>
      <c r="B1744" s="12" t="s">
        <v>23</v>
      </c>
      <c r="C1744" s="12" t="s">
        <v>127</v>
      </c>
      <c r="D1744" s="12" t="s">
        <v>140</v>
      </c>
      <c r="E1744" s="18">
        <v>12350000</v>
      </c>
      <c r="F1744" s="29">
        <f t="shared" si="12"/>
        <v>306</v>
      </c>
      <c r="G1744" s="30">
        <f t="shared" si="13"/>
        <v>0.92600000000000005</v>
      </c>
    </row>
    <row r="1745" spans="1:7" ht="14.25" customHeight="1">
      <c r="A1745" s="12">
        <v>2012</v>
      </c>
      <c r="B1745" s="12" t="s">
        <v>23</v>
      </c>
      <c r="C1745" s="12" t="s">
        <v>127</v>
      </c>
      <c r="D1745" s="12" t="s">
        <v>141</v>
      </c>
      <c r="E1745" s="18">
        <v>1450000</v>
      </c>
      <c r="F1745" s="29">
        <f t="shared" si="12"/>
        <v>1957</v>
      </c>
      <c r="G1745" s="30">
        <f t="shared" si="13"/>
        <v>0.52500000000000002</v>
      </c>
    </row>
    <row r="1746" spans="1:7" ht="14.25" customHeight="1">
      <c r="A1746" s="12">
        <v>2012</v>
      </c>
      <c r="B1746" s="12" t="s">
        <v>23</v>
      </c>
      <c r="C1746" s="12" t="s">
        <v>127</v>
      </c>
      <c r="D1746" s="12" t="s">
        <v>838</v>
      </c>
      <c r="E1746" s="18">
        <v>1350000</v>
      </c>
      <c r="F1746" s="29">
        <f t="shared" si="12"/>
        <v>1989</v>
      </c>
      <c r="G1746" s="30">
        <f t="shared" si="13"/>
        <v>0.51300000000000001</v>
      </c>
    </row>
    <row r="1747" spans="1:7" ht="14.25" customHeight="1">
      <c r="A1747" s="12">
        <v>2012</v>
      </c>
      <c r="B1747" s="12" t="s">
        <v>23</v>
      </c>
      <c r="C1747" s="12" t="s">
        <v>127</v>
      </c>
      <c r="D1747" s="12" t="s">
        <v>1134</v>
      </c>
      <c r="E1747" s="18">
        <v>483500</v>
      </c>
      <c r="F1747" s="29">
        <f t="shared" si="12"/>
        <v>3395</v>
      </c>
      <c r="G1747" s="30">
        <f t="shared" si="13"/>
        <v>0.17799999999999999</v>
      </c>
    </row>
    <row r="1748" spans="1:7" ht="14.25" customHeight="1">
      <c r="A1748" s="12">
        <v>2012</v>
      </c>
      <c r="B1748" s="12" t="s">
        <v>23</v>
      </c>
      <c r="C1748" s="12" t="s">
        <v>127</v>
      </c>
      <c r="D1748" s="12" t="s">
        <v>363</v>
      </c>
      <c r="E1748" s="18">
        <v>1000000</v>
      </c>
      <c r="F1748" s="29">
        <f t="shared" si="12"/>
        <v>2160</v>
      </c>
      <c r="G1748" s="30">
        <f t="shared" si="13"/>
        <v>0.45800000000000002</v>
      </c>
    </row>
    <row r="1749" spans="1:7" ht="14.25" customHeight="1">
      <c r="A1749" s="12">
        <v>2012</v>
      </c>
      <c r="B1749" s="12" t="s">
        <v>23</v>
      </c>
      <c r="C1749" s="12" t="s">
        <v>127</v>
      </c>
      <c r="D1749" s="12" t="s">
        <v>146</v>
      </c>
      <c r="E1749" s="18">
        <v>490500</v>
      </c>
      <c r="F1749" s="29">
        <f t="shared" si="12"/>
        <v>3268</v>
      </c>
      <c r="G1749" s="30">
        <f t="shared" si="13"/>
        <v>0.20699999999999999</v>
      </c>
    </row>
    <row r="1750" spans="1:7" ht="14.25" customHeight="1">
      <c r="A1750" s="12">
        <v>2012</v>
      </c>
      <c r="B1750" s="12" t="s">
        <v>23</v>
      </c>
      <c r="C1750" s="12" t="s">
        <v>127</v>
      </c>
      <c r="D1750" s="12" t="s">
        <v>92</v>
      </c>
      <c r="E1750" s="18">
        <v>7833333</v>
      </c>
      <c r="F1750" s="29">
        <f t="shared" si="12"/>
        <v>605</v>
      </c>
      <c r="G1750" s="30">
        <f t="shared" si="13"/>
        <v>0.85299999999999998</v>
      </c>
    </row>
    <row r="1751" spans="1:7" ht="14.25" customHeight="1">
      <c r="A1751" s="12">
        <v>2012</v>
      </c>
      <c r="B1751" s="12" t="s">
        <v>23</v>
      </c>
      <c r="C1751" s="12" t="s">
        <v>127</v>
      </c>
      <c r="D1751" s="12" t="s">
        <v>147</v>
      </c>
      <c r="E1751" s="18">
        <v>10000000</v>
      </c>
      <c r="F1751" s="29">
        <f t="shared" si="12"/>
        <v>431</v>
      </c>
      <c r="G1751" s="30">
        <f t="shared" si="13"/>
        <v>0.88700000000000001</v>
      </c>
    </row>
    <row r="1752" spans="1:7" ht="14.25" customHeight="1">
      <c r="A1752" s="12">
        <v>2012</v>
      </c>
      <c r="B1752" s="12" t="s">
        <v>23</v>
      </c>
      <c r="C1752" s="12" t="s">
        <v>127</v>
      </c>
      <c r="D1752" s="12" t="s">
        <v>1101</v>
      </c>
      <c r="E1752" s="18">
        <v>482500</v>
      </c>
      <c r="F1752" s="29">
        <f t="shared" si="12"/>
        <v>3411</v>
      </c>
      <c r="G1752" s="30">
        <f t="shared" si="13"/>
        <v>0.17100000000000001</v>
      </c>
    </row>
    <row r="1753" spans="1:7" ht="14.25" customHeight="1">
      <c r="A1753" s="12">
        <v>2012</v>
      </c>
      <c r="B1753" s="12" t="s">
        <v>23</v>
      </c>
      <c r="C1753" s="12" t="s">
        <v>127</v>
      </c>
      <c r="D1753" s="12" t="s">
        <v>842</v>
      </c>
      <c r="E1753" s="18">
        <v>489500</v>
      </c>
      <c r="F1753" s="29">
        <f t="shared" si="12"/>
        <v>3325</v>
      </c>
      <c r="G1753" s="30">
        <f t="shared" si="13"/>
        <v>0.19500000000000001</v>
      </c>
    </row>
    <row r="1754" spans="1:7" ht="14.25" customHeight="1">
      <c r="A1754" s="12">
        <v>2012</v>
      </c>
      <c r="B1754" s="12" t="s">
        <v>23</v>
      </c>
      <c r="C1754" s="12" t="s">
        <v>127</v>
      </c>
      <c r="D1754" s="12" t="s">
        <v>152</v>
      </c>
      <c r="E1754" s="18">
        <v>500000</v>
      </c>
      <c r="F1754" s="29">
        <f t="shared" si="12"/>
        <v>3014</v>
      </c>
      <c r="G1754" s="30">
        <f t="shared" si="13"/>
        <v>0.252</v>
      </c>
    </row>
    <row r="1755" spans="1:7" ht="14.25" customHeight="1">
      <c r="A1755" s="12">
        <v>2012</v>
      </c>
      <c r="B1755" s="12" t="s">
        <v>24</v>
      </c>
      <c r="C1755" s="12" t="s">
        <v>127</v>
      </c>
      <c r="D1755" s="12" t="s">
        <v>542</v>
      </c>
      <c r="E1755" s="18">
        <v>1200000</v>
      </c>
      <c r="F1755" s="29">
        <f t="shared" si="12"/>
        <v>2069</v>
      </c>
      <c r="G1755" s="30">
        <f t="shared" si="13"/>
        <v>0.49399999999999999</v>
      </c>
    </row>
    <row r="1756" spans="1:7" ht="14.25" customHeight="1">
      <c r="A1756" s="12">
        <v>2012</v>
      </c>
      <c r="B1756" s="12" t="s">
        <v>24</v>
      </c>
      <c r="C1756" s="12" t="s">
        <v>127</v>
      </c>
      <c r="D1756" s="12" t="s">
        <v>128</v>
      </c>
      <c r="E1756" s="18">
        <v>1075000</v>
      </c>
      <c r="F1756" s="29">
        <f t="shared" si="12"/>
        <v>2144</v>
      </c>
      <c r="G1756" s="30">
        <f t="shared" si="13"/>
        <v>0.48</v>
      </c>
    </row>
    <row r="1757" spans="1:7" ht="14.25" customHeight="1">
      <c r="A1757" s="12">
        <v>2012</v>
      </c>
      <c r="B1757" s="12" t="s">
        <v>24</v>
      </c>
      <c r="C1757" s="12" t="s">
        <v>127</v>
      </c>
      <c r="D1757" s="12" t="s">
        <v>154</v>
      </c>
      <c r="E1757" s="18">
        <v>510000</v>
      </c>
      <c r="F1757" s="29">
        <f t="shared" si="12"/>
        <v>2760</v>
      </c>
      <c r="G1757" s="30">
        <f t="shared" si="13"/>
        <v>0.32700000000000001</v>
      </c>
    </row>
    <row r="1758" spans="1:7" ht="14.25" customHeight="1">
      <c r="A1758" s="12">
        <v>2012</v>
      </c>
      <c r="B1758" s="12" t="s">
        <v>24</v>
      </c>
      <c r="C1758" s="12" t="s">
        <v>127</v>
      </c>
      <c r="D1758" s="12" t="s">
        <v>403</v>
      </c>
      <c r="E1758" s="18">
        <v>1200000</v>
      </c>
      <c r="F1758" s="29">
        <f t="shared" si="12"/>
        <v>2069</v>
      </c>
      <c r="G1758" s="30">
        <f t="shared" si="13"/>
        <v>0.49399999999999999</v>
      </c>
    </row>
    <row r="1759" spans="1:7" ht="14.25" customHeight="1">
      <c r="A1759" s="12">
        <v>2012</v>
      </c>
      <c r="B1759" s="12" t="s">
        <v>24</v>
      </c>
      <c r="C1759" s="12" t="s">
        <v>127</v>
      </c>
      <c r="D1759" s="12" t="s">
        <v>596</v>
      </c>
      <c r="E1759" s="18">
        <v>3900000</v>
      </c>
      <c r="F1759" s="29">
        <f t="shared" si="12"/>
        <v>1212</v>
      </c>
      <c r="G1759" s="30">
        <f t="shared" si="13"/>
        <v>0.70599999999999996</v>
      </c>
    </row>
    <row r="1760" spans="1:7" ht="14.25" customHeight="1">
      <c r="A1760" s="12">
        <v>2012</v>
      </c>
      <c r="B1760" s="12" t="s">
        <v>24</v>
      </c>
      <c r="C1760" s="12" t="s">
        <v>127</v>
      </c>
      <c r="D1760" s="12" t="s">
        <v>155</v>
      </c>
      <c r="E1760" s="18">
        <v>1612500</v>
      </c>
      <c r="F1760" s="29">
        <f t="shared" si="12"/>
        <v>1857</v>
      </c>
      <c r="G1760" s="30">
        <f t="shared" si="13"/>
        <v>0.55000000000000004</v>
      </c>
    </row>
    <row r="1761" spans="1:7" ht="14.25" customHeight="1">
      <c r="A1761" s="12">
        <v>2012</v>
      </c>
      <c r="B1761" s="12" t="s">
        <v>24</v>
      </c>
      <c r="C1761" s="12" t="s">
        <v>127</v>
      </c>
      <c r="D1761" s="12" t="s">
        <v>156</v>
      </c>
      <c r="E1761" s="18">
        <v>17000000</v>
      </c>
      <c r="F1761" s="29">
        <f t="shared" si="12"/>
        <v>107</v>
      </c>
      <c r="G1761" s="30">
        <f t="shared" si="13"/>
        <v>0.97199999999999998</v>
      </c>
    </row>
    <row r="1762" spans="1:7" ht="14.25" customHeight="1">
      <c r="A1762" s="12">
        <v>2012</v>
      </c>
      <c r="B1762" s="12" t="s">
        <v>24</v>
      </c>
      <c r="C1762" s="12" t="s">
        <v>127</v>
      </c>
      <c r="D1762" s="12" t="s">
        <v>1135</v>
      </c>
      <c r="E1762" s="18">
        <v>484000</v>
      </c>
      <c r="F1762" s="29">
        <f t="shared" si="12"/>
        <v>3388</v>
      </c>
      <c r="G1762" s="30">
        <f t="shared" si="13"/>
        <v>0.17899999999999999</v>
      </c>
    </row>
    <row r="1763" spans="1:7" ht="14.25" customHeight="1">
      <c r="A1763" s="12">
        <v>2012</v>
      </c>
      <c r="B1763" s="12" t="s">
        <v>24</v>
      </c>
      <c r="C1763" s="12" t="s">
        <v>127</v>
      </c>
      <c r="D1763" s="12" t="s">
        <v>159</v>
      </c>
      <c r="E1763" s="18">
        <v>3750000</v>
      </c>
      <c r="F1763" s="29">
        <f t="shared" si="12"/>
        <v>1232</v>
      </c>
      <c r="G1763" s="30">
        <f t="shared" si="13"/>
        <v>0.69699999999999995</v>
      </c>
    </row>
    <row r="1764" spans="1:7" ht="14.25" customHeight="1">
      <c r="A1764" s="12">
        <v>2012</v>
      </c>
      <c r="B1764" s="12" t="s">
        <v>24</v>
      </c>
      <c r="C1764" s="12" t="s">
        <v>127</v>
      </c>
      <c r="D1764" s="12" t="s">
        <v>1085</v>
      </c>
      <c r="E1764" s="18">
        <v>482000</v>
      </c>
      <c r="F1764" s="29">
        <f t="shared" si="12"/>
        <v>3427</v>
      </c>
      <c r="G1764" s="30">
        <f t="shared" si="13"/>
        <v>0.16800000000000001</v>
      </c>
    </row>
    <row r="1765" spans="1:7" ht="14.25" customHeight="1">
      <c r="A1765" s="12">
        <v>2012</v>
      </c>
      <c r="B1765" s="12" t="s">
        <v>24</v>
      </c>
      <c r="C1765" s="12" t="s">
        <v>127</v>
      </c>
      <c r="D1765" s="12" t="s">
        <v>796</v>
      </c>
      <c r="E1765" s="18">
        <v>20357142</v>
      </c>
      <c r="F1765" s="29">
        <f t="shared" si="12"/>
        <v>52</v>
      </c>
      <c r="G1765" s="30">
        <f t="shared" si="13"/>
        <v>0.98699999999999999</v>
      </c>
    </row>
    <row r="1766" spans="1:7" ht="14.25" customHeight="1">
      <c r="A1766" s="12">
        <v>2012</v>
      </c>
      <c r="B1766" s="12" t="s">
        <v>24</v>
      </c>
      <c r="C1766" s="12" t="s">
        <v>127</v>
      </c>
      <c r="D1766" s="12" t="s">
        <v>923</v>
      </c>
      <c r="E1766" s="18">
        <v>484000</v>
      </c>
      <c r="F1766" s="29">
        <f t="shared" si="12"/>
        <v>3388</v>
      </c>
      <c r="G1766" s="30">
        <f t="shared" si="13"/>
        <v>0.17899999999999999</v>
      </c>
    </row>
    <row r="1767" spans="1:7" ht="14.25" customHeight="1">
      <c r="A1767" s="12">
        <v>2012</v>
      </c>
      <c r="B1767" s="12" t="s">
        <v>24</v>
      </c>
      <c r="C1767" s="12" t="s">
        <v>127</v>
      </c>
      <c r="D1767" s="12" t="s">
        <v>163</v>
      </c>
      <c r="E1767" s="18">
        <v>8050000</v>
      </c>
      <c r="F1767" s="29">
        <f t="shared" si="12"/>
        <v>572</v>
      </c>
      <c r="G1767" s="30">
        <f t="shared" si="13"/>
        <v>0.86099999999999999</v>
      </c>
    </row>
    <row r="1768" spans="1:7" ht="14.25" customHeight="1">
      <c r="A1768" s="12">
        <v>2012</v>
      </c>
      <c r="B1768" s="12" t="s">
        <v>24</v>
      </c>
      <c r="C1768" s="12" t="s">
        <v>127</v>
      </c>
      <c r="D1768" s="12" t="s">
        <v>690</v>
      </c>
      <c r="E1768" s="18">
        <v>21857142</v>
      </c>
      <c r="F1768" s="29">
        <f t="shared" si="12"/>
        <v>38</v>
      </c>
      <c r="G1768" s="30">
        <f t="shared" si="13"/>
        <v>0.99099999999999999</v>
      </c>
    </row>
    <row r="1769" spans="1:7" ht="14.25" customHeight="1">
      <c r="A1769" s="12">
        <v>2012</v>
      </c>
      <c r="B1769" s="12" t="s">
        <v>24</v>
      </c>
      <c r="C1769" s="12" t="s">
        <v>127</v>
      </c>
      <c r="D1769" s="12" t="s">
        <v>1136</v>
      </c>
      <c r="E1769" s="18">
        <v>725000</v>
      </c>
      <c r="F1769" s="29">
        <f t="shared" si="12"/>
        <v>2457</v>
      </c>
      <c r="G1769" s="30">
        <f t="shared" si="13"/>
        <v>0.40400000000000003</v>
      </c>
    </row>
    <row r="1770" spans="1:7" ht="14.25" customHeight="1">
      <c r="A1770" s="12">
        <v>2012</v>
      </c>
      <c r="B1770" s="12" t="s">
        <v>24</v>
      </c>
      <c r="C1770" s="12" t="s">
        <v>127</v>
      </c>
      <c r="D1770" s="12" t="s">
        <v>189</v>
      </c>
      <c r="E1770" s="18">
        <v>6000000</v>
      </c>
      <c r="F1770" s="29">
        <f t="shared" si="12"/>
        <v>790</v>
      </c>
      <c r="G1770" s="30">
        <f t="shared" si="13"/>
        <v>0.79900000000000004</v>
      </c>
    </row>
    <row r="1771" spans="1:7" ht="14.25" customHeight="1">
      <c r="A1771" s="12">
        <v>2012</v>
      </c>
      <c r="B1771" s="12" t="s">
        <v>24</v>
      </c>
      <c r="C1771" s="12" t="s">
        <v>127</v>
      </c>
      <c r="D1771" s="12" t="s">
        <v>1137</v>
      </c>
      <c r="E1771" s="18">
        <v>483000</v>
      </c>
      <c r="F1771" s="29">
        <f t="shared" si="12"/>
        <v>3396</v>
      </c>
      <c r="G1771" s="30">
        <f t="shared" si="13"/>
        <v>0.17499999999999999</v>
      </c>
    </row>
    <row r="1772" spans="1:7" ht="14.25" customHeight="1">
      <c r="A1772" s="12">
        <v>2012</v>
      </c>
      <c r="B1772" s="12" t="s">
        <v>24</v>
      </c>
      <c r="C1772" s="12" t="s">
        <v>127</v>
      </c>
      <c r="D1772" s="12" t="s">
        <v>166</v>
      </c>
      <c r="E1772" s="18">
        <v>15950000</v>
      </c>
      <c r="F1772" s="29">
        <f t="shared" si="12"/>
        <v>146</v>
      </c>
      <c r="G1772" s="30">
        <f t="shared" si="13"/>
        <v>0.96399999999999997</v>
      </c>
    </row>
    <row r="1773" spans="1:7" ht="14.25" customHeight="1">
      <c r="A1773" s="12">
        <v>2012</v>
      </c>
      <c r="B1773" s="12" t="s">
        <v>24</v>
      </c>
      <c r="C1773" s="12" t="s">
        <v>127</v>
      </c>
      <c r="D1773" s="12" t="s">
        <v>167</v>
      </c>
      <c r="E1773" s="18">
        <v>7625000</v>
      </c>
      <c r="F1773" s="29">
        <f t="shared" si="12"/>
        <v>622</v>
      </c>
      <c r="G1773" s="30">
        <f t="shared" si="13"/>
        <v>0.84899999999999998</v>
      </c>
    </row>
    <row r="1774" spans="1:7" ht="14.25" customHeight="1">
      <c r="A1774" s="12">
        <v>2012</v>
      </c>
      <c r="B1774" s="12" t="s">
        <v>24</v>
      </c>
      <c r="C1774" s="12" t="s">
        <v>127</v>
      </c>
      <c r="D1774" s="12" t="s">
        <v>171</v>
      </c>
      <c r="E1774" s="18">
        <v>10333333</v>
      </c>
      <c r="F1774" s="29">
        <f t="shared" si="12"/>
        <v>415</v>
      </c>
      <c r="G1774" s="30">
        <f t="shared" si="13"/>
        <v>0.89900000000000002</v>
      </c>
    </row>
    <row r="1775" spans="1:7" ht="14.25" customHeight="1">
      <c r="A1775" s="12">
        <v>2012</v>
      </c>
      <c r="B1775" s="12" t="s">
        <v>24</v>
      </c>
      <c r="C1775" s="12" t="s">
        <v>127</v>
      </c>
      <c r="D1775" s="12" t="s">
        <v>924</v>
      </c>
      <c r="E1775" s="18">
        <v>506500</v>
      </c>
      <c r="F1775" s="29">
        <f t="shared" si="12"/>
        <v>2819</v>
      </c>
      <c r="G1775" s="30">
        <f t="shared" si="13"/>
        <v>0.317</v>
      </c>
    </row>
    <row r="1776" spans="1:7" ht="14.25" customHeight="1">
      <c r="A1776" s="12">
        <v>2012</v>
      </c>
      <c r="B1776" s="12" t="s">
        <v>24</v>
      </c>
      <c r="C1776" s="12" t="s">
        <v>127</v>
      </c>
      <c r="D1776" s="12" t="s">
        <v>979</v>
      </c>
      <c r="E1776" s="18">
        <v>521000</v>
      </c>
      <c r="F1776" s="29">
        <f t="shared" si="12"/>
        <v>2646</v>
      </c>
      <c r="G1776" s="30">
        <f t="shared" si="13"/>
        <v>0.35899999999999999</v>
      </c>
    </row>
    <row r="1777" spans="1:7" ht="14.25" customHeight="1">
      <c r="A1777" s="12">
        <v>2012</v>
      </c>
      <c r="B1777" s="12" t="s">
        <v>24</v>
      </c>
      <c r="C1777" s="12" t="s">
        <v>127</v>
      </c>
      <c r="D1777" s="12" t="s">
        <v>360</v>
      </c>
      <c r="E1777" s="18">
        <v>1040000</v>
      </c>
      <c r="F1777" s="29">
        <f t="shared" si="12"/>
        <v>2156</v>
      </c>
      <c r="G1777" s="30">
        <f t="shared" si="13"/>
        <v>0.47799999999999998</v>
      </c>
    </row>
    <row r="1778" spans="1:7" ht="14.25" customHeight="1">
      <c r="A1778" s="12">
        <v>2012</v>
      </c>
      <c r="B1778" s="12" t="s">
        <v>24</v>
      </c>
      <c r="C1778" s="12" t="s">
        <v>127</v>
      </c>
      <c r="D1778" s="12" t="s">
        <v>309</v>
      </c>
      <c r="E1778" s="18">
        <v>850000</v>
      </c>
      <c r="F1778" s="29">
        <f t="shared" si="12"/>
        <v>2330</v>
      </c>
      <c r="G1778" s="30">
        <f t="shared" si="13"/>
        <v>0.42899999999999999</v>
      </c>
    </row>
    <row r="1779" spans="1:7" ht="14.25" customHeight="1">
      <c r="A1779" s="12">
        <v>2012</v>
      </c>
      <c r="B1779" s="12" t="s">
        <v>24</v>
      </c>
      <c r="C1779" s="12" t="s">
        <v>127</v>
      </c>
      <c r="D1779" s="12" t="s">
        <v>173</v>
      </c>
      <c r="E1779" s="18">
        <v>14575000</v>
      </c>
      <c r="F1779" s="29">
        <f t="shared" si="12"/>
        <v>202</v>
      </c>
      <c r="G1779" s="30">
        <f t="shared" si="13"/>
        <v>0.95099999999999996</v>
      </c>
    </row>
    <row r="1780" spans="1:7" ht="14.25" customHeight="1">
      <c r="A1780" s="12">
        <v>2012</v>
      </c>
      <c r="B1780" s="12" t="s">
        <v>24</v>
      </c>
      <c r="C1780" s="12" t="s">
        <v>127</v>
      </c>
      <c r="D1780" s="12" t="s">
        <v>479</v>
      </c>
      <c r="E1780" s="18">
        <v>1500000</v>
      </c>
      <c r="F1780" s="29">
        <f t="shared" si="12"/>
        <v>1886</v>
      </c>
      <c r="G1780" s="30">
        <f t="shared" si="13"/>
        <v>0.52800000000000002</v>
      </c>
    </row>
    <row r="1781" spans="1:7" ht="14.25" customHeight="1">
      <c r="A1781" s="12">
        <v>2012</v>
      </c>
      <c r="B1781" s="12" t="s">
        <v>24</v>
      </c>
      <c r="C1781" s="12" t="s">
        <v>127</v>
      </c>
      <c r="D1781" s="12" t="s">
        <v>175</v>
      </c>
      <c r="E1781" s="18">
        <v>8250000</v>
      </c>
      <c r="F1781" s="29">
        <f t="shared" si="12"/>
        <v>560</v>
      </c>
      <c r="G1781" s="30">
        <f t="shared" si="13"/>
        <v>0.86299999999999999</v>
      </c>
    </row>
    <row r="1782" spans="1:7" ht="14.25" customHeight="1">
      <c r="A1782" s="12">
        <v>2012</v>
      </c>
      <c r="B1782" s="12" t="s">
        <v>24</v>
      </c>
      <c r="C1782" s="12" t="s">
        <v>127</v>
      </c>
      <c r="D1782" s="12" t="s">
        <v>536</v>
      </c>
      <c r="E1782" s="18">
        <v>1500000</v>
      </c>
      <c r="F1782" s="29">
        <f t="shared" si="12"/>
        <v>1886</v>
      </c>
      <c r="G1782" s="30">
        <f t="shared" si="13"/>
        <v>0.52800000000000002</v>
      </c>
    </row>
    <row r="1783" spans="1:7" ht="14.25" customHeight="1">
      <c r="A1783" s="12">
        <v>2012</v>
      </c>
      <c r="B1783" s="12" t="s">
        <v>24</v>
      </c>
      <c r="C1783" s="12" t="s">
        <v>127</v>
      </c>
      <c r="D1783" s="12" t="s">
        <v>367</v>
      </c>
      <c r="E1783" s="18">
        <v>3000000</v>
      </c>
      <c r="F1783" s="29">
        <f t="shared" si="12"/>
        <v>1398</v>
      </c>
      <c r="G1783" s="30">
        <f t="shared" si="13"/>
        <v>0.64700000000000002</v>
      </c>
    </row>
    <row r="1784" spans="1:7" ht="14.25" customHeight="1">
      <c r="A1784" s="12">
        <v>2012</v>
      </c>
      <c r="B1784" s="12" t="s">
        <v>24</v>
      </c>
      <c r="C1784" s="12" t="s">
        <v>127</v>
      </c>
      <c r="D1784" s="12" t="s">
        <v>841</v>
      </c>
      <c r="E1784" s="18">
        <v>2500000</v>
      </c>
      <c r="F1784" s="29">
        <f t="shared" si="12"/>
        <v>1555</v>
      </c>
      <c r="G1784" s="30">
        <f t="shared" si="13"/>
        <v>0.61699999999999999</v>
      </c>
    </row>
    <row r="1785" spans="1:7" ht="14.25" customHeight="1">
      <c r="A1785" s="12">
        <v>2012</v>
      </c>
      <c r="B1785" s="12" t="s">
        <v>24</v>
      </c>
      <c r="C1785" s="12" t="s">
        <v>127</v>
      </c>
      <c r="D1785" s="12" t="s">
        <v>810</v>
      </c>
      <c r="E1785" s="18">
        <v>1350000</v>
      </c>
      <c r="F1785" s="29">
        <f t="shared" si="12"/>
        <v>1989</v>
      </c>
      <c r="G1785" s="30">
        <f t="shared" si="13"/>
        <v>0.51300000000000001</v>
      </c>
    </row>
    <row r="1786" spans="1:7" ht="14.25" customHeight="1">
      <c r="A1786" s="12">
        <v>2012</v>
      </c>
      <c r="B1786" s="12" t="s">
        <v>24</v>
      </c>
      <c r="C1786" s="12" t="s">
        <v>127</v>
      </c>
      <c r="D1786" s="12" t="s">
        <v>623</v>
      </c>
      <c r="E1786" s="18">
        <v>1750000</v>
      </c>
      <c r="F1786" s="29">
        <f t="shared" si="12"/>
        <v>1807</v>
      </c>
      <c r="G1786" s="30">
        <f t="shared" si="13"/>
        <v>0.55600000000000005</v>
      </c>
    </row>
    <row r="1787" spans="1:7" ht="14.25" customHeight="1">
      <c r="A1787" s="12">
        <v>2012</v>
      </c>
      <c r="B1787" s="12" t="s">
        <v>24</v>
      </c>
      <c r="C1787" s="12" t="s">
        <v>127</v>
      </c>
      <c r="D1787" s="12" t="s">
        <v>1138</v>
      </c>
      <c r="E1787" s="18">
        <v>516000</v>
      </c>
      <c r="F1787" s="29">
        <f t="shared" ref="F1787:F2041" si="14">RANK(E1787,$E$2:$E$4135)</f>
        <v>2683</v>
      </c>
      <c r="G1787" s="30">
        <f t="shared" ref="G1787:G2041" si="15">PERCENTRANK($E$2:$E$4135,E1787)</f>
        <v>0.35</v>
      </c>
    </row>
    <row r="1788" spans="1:7" ht="14.25" customHeight="1">
      <c r="A1788" s="12">
        <v>2012</v>
      </c>
      <c r="B1788" s="12" t="s">
        <v>24</v>
      </c>
      <c r="C1788" s="12" t="s">
        <v>127</v>
      </c>
      <c r="D1788" s="12" t="s">
        <v>182</v>
      </c>
      <c r="E1788" s="18">
        <v>12250000</v>
      </c>
      <c r="F1788" s="29">
        <f t="shared" si="14"/>
        <v>307</v>
      </c>
      <c r="G1788" s="30">
        <f t="shared" si="15"/>
        <v>0.92500000000000004</v>
      </c>
    </row>
    <row r="1789" spans="1:7" ht="14.25" customHeight="1">
      <c r="A1789" s="12">
        <v>2012</v>
      </c>
      <c r="B1789" s="12" t="s">
        <v>25</v>
      </c>
      <c r="C1789" s="12" t="s">
        <v>127</v>
      </c>
      <c r="D1789" s="12" t="s">
        <v>183</v>
      </c>
      <c r="E1789" s="18">
        <v>520000</v>
      </c>
      <c r="F1789" s="29">
        <f t="shared" si="14"/>
        <v>2653</v>
      </c>
      <c r="G1789" s="30">
        <f t="shared" si="15"/>
        <v>0.35599999999999998</v>
      </c>
    </row>
    <row r="1790" spans="1:7" ht="14.25" customHeight="1">
      <c r="A1790" s="12">
        <v>2012</v>
      </c>
      <c r="B1790" s="12" t="s">
        <v>25</v>
      </c>
      <c r="C1790" s="12" t="s">
        <v>127</v>
      </c>
      <c r="D1790" s="12" t="s">
        <v>520</v>
      </c>
      <c r="E1790" s="18">
        <v>4500000</v>
      </c>
      <c r="F1790" s="29">
        <f t="shared" si="14"/>
        <v>1060</v>
      </c>
      <c r="G1790" s="30">
        <f t="shared" si="15"/>
        <v>0.73599999999999999</v>
      </c>
    </row>
    <row r="1791" spans="1:7" ht="14.25" customHeight="1">
      <c r="A1791" s="12">
        <v>2012</v>
      </c>
      <c r="B1791" s="12" t="s">
        <v>25</v>
      </c>
      <c r="C1791" s="12" t="s">
        <v>127</v>
      </c>
      <c r="D1791" s="12" t="s">
        <v>186</v>
      </c>
      <c r="E1791" s="18">
        <v>2000000</v>
      </c>
      <c r="F1791" s="29">
        <f t="shared" si="14"/>
        <v>1706</v>
      </c>
      <c r="G1791" s="30">
        <f t="shared" si="15"/>
        <v>0.57299999999999995</v>
      </c>
    </row>
    <row r="1792" spans="1:7" ht="14.25" customHeight="1">
      <c r="A1792" s="12">
        <v>2012</v>
      </c>
      <c r="B1792" s="12" t="s">
        <v>25</v>
      </c>
      <c r="C1792" s="12" t="s">
        <v>127</v>
      </c>
      <c r="D1792" s="12" t="s">
        <v>1139</v>
      </c>
      <c r="E1792" s="18">
        <v>495000</v>
      </c>
      <c r="F1792" s="29">
        <f t="shared" si="14"/>
        <v>3143</v>
      </c>
      <c r="G1792" s="30">
        <f t="shared" si="15"/>
        <v>0.23300000000000001</v>
      </c>
    </row>
    <row r="1793" spans="1:7" ht="14.25" customHeight="1">
      <c r="A1793" s="12">
        <v>2012</v>
      </c>
      <c r="B1793" s="12" t="s">
        <v>25</v>
      </c>
      <c r="C1793" s="12" t="s">
        <v>127</v>
      </c>
      <c r="D1793" s="12" t="s">
        <v>884</v>
      </c>
      <c r="E1793" s="18">
        <v>14000000</v>
      </c>
      <c r="F1793" s="29">
        <f t="shared" si="14"/>
        <v>216</v>
      </c>
      <c r="G1793" s="30">
        <f t="shared" si="15"/>
        <v>0.94299999999999995</v>
      </c>
    </row>
    <row r="1794" spans="1:7" ht="14.25" customHeight="1">
      <c r="A1794" s="12">
        <v>2012</v>
      </c>
      <c r="B1794" s="12" t="s">
        <v>25</v>
      </c>
      <c r="C1794" s="12" t="s">
        <v>127</v>
      </c>
      <c r="D1794" s="12" t="s">
        <v>1140</v>
      </c>
      <c r="E1794" s="18">
        <v>480000</v>
      </c>
      <c r="F1794" s="29">
        <f t="shared" si="14"/>
        <v>3476</v>
      </c>
      <c r="G1794" s="30">
        <f t="shared" si="15"/>
        <v>0.14299999999999999</v>
      </c>
    </row>
    <row r="1795" spans="1:7" ht="14.25" customHeight="1">
      <c r="A1795" s="12">
        <v>2012</v>
      </c>
      <c r="B1795" s="12" t="s">
        <v>25</v>
      </c>
      <c r="C1795" s="12" t="s">
        <v>127</v>
      </c>
      <c r="D1795" s="12" t="s">
        <v>1141</v>
      </c>
      <c r="E1795" s="18">
        <v>483000</v>
      </c>
      <c r="F1795" s="29">
        <f t="shared" si="14"/>
        <v>3396</v>
      </c>
      <c r="G1795" s="30">
        <f t="shared" si="15"/>
        <v>0.17499999999999999</v>
      </c>
    </row>
    <row r="1796" spans="1:7" ht="14.25" customHeight="1">
      <c r="A1796" s="12">
        <v>2012</v>
      </c>
      <c r="B1796" s="12" t="s">
        <v>25</v>
      </c>
      <c r="C1796" s="12" t="s">
        <v>127</v>
      </c>
      <c r="D1796" s="12" t="s">
        <v>187</v>
      </c>
      <c r="E1796" s="18">
        <v>7000000</v>
      </c>
      <c r="F1796" s="29">
        <f t="shared" si="14"/>
        <v>681</v>
      </c>
      <c r="G1796" s="30">
        <f t="shared" si="15"/>
        <v>0.82599999999999996</v>
      </c>
    </row>
    <row r="1797" spans="1:7" ht="14.25" customHeight="1">
      <c r="A1797" s="12">
        <v>2012</v>
      </c>
      <c r="B1797" s="12" t="s">
        <v>25</v>
      </c>
      <c r="C1797" s="12" t="s">
        <v>127</v>
      </c>
      <c r="D1797" s="12" t="s">
        <v>216</v>
      </c>
      <c r="E1797" s="18">
        <v>500000</v>
      </c>
      <c r="F1797" s="29">
        <f t="shared" si="14"/>
        <v>3014</v>
      </c>
      <c r="G1797" s="30">
        <f t="shared" si="15"/>
        <v>0.252</v>
      </c>
    </row>
    <row r="1798" spans="1:7" ht="14.25" customHeight="1">
      <c r="A1798" s="12">
        <v>2012</v>
      </c>
      <c r="B1798" s="12" t="s">
        <v>25</v>
      </c>
      <c r="C1798" s="12" t="s">
        <v>127</v>
      </c>
      <c r="D1798" s="12" t="s">
        <v>925</v>
      </c>
      <c r="E1798" s="18">
        <v>530000</v>
      </c>
      <c r="F1798" s="29">
        <f t="shared" si="14"/>
        <v>2605</v>
      </c>
      <c r="G1798" s="30">
        <f t="shared" si="15"/>
        <v>0.36799999999999999</v>
      </c>
    </row>
    <row r="1799" spans="1:7" ht="14.25" customHeight="1">
      <c r="A1799" s="12">
        <v>2012</v>
      </c>
      <c r="B1799" s="12" t="s">
        <v>25</v>
      </c>
      <c r="C1799" s="12" t="s">
        <v>127</v>
      </c>
      <c r="D1799" s="12" t="s">
        <v>1142</v>
      </c>
      <c r="E1799" s="18">
        <v>480000</v>
      </c>
      <c r="F1799" s="29">
        <f t="shared" si="14"/>
        <v>3476</v>
      </c>
      <c r="G1799" s="30">
        <f t="shared" si="15"/>
        <v>0.14299999999999999</v>
      </c>
    </row>
    <row r="1800" spans="1:7" ht="14.25" customHeight="1">
      <c r="A1800" s="12">
        <v>2012</v>
      </c>
      <c r="B1800" s="12" t="s">
        <v>25</v>
      </c>
      <c r="C1800" s="12" t="s">
        <v>127</v>
      </c>
      <c r="D1800" s="12" t="s">
        <v>191</v>
      </c>
      <c r="E1800" s="18">
        <v>12000000</v>
      </c>
      <c r="F1800" s="29">
        <f t="shared" si="14"/>
        <v>318</v>
      </c>
      <c r="G1800" s="30">
        <f t="shared" si="15"/>
        <v>0.91600000000000004</v>
      </c>
    </row>
    <row r="1801" spans="1:7" ht="14.25" customHeight="1">
      <c r="A1801" s="12">
        <v>2012</v>
      </c>
      <c r="B1801" s="12" t="s">
        <v>25</v>
      </c>
      <c r="C1801" s="12" t="s">
        <v>127</v>
      </c>
      <c r="D1801" s="12" t="s">
        <v>926</v>
      </c>
      <c r="E1801" s="18">
        <v>500000</v>
      </c>
      <c r="F1801" s="29">
        <f t="shared" si="14"/>
        <v>3014</v>
      </c>
      <c r="G1801" s="30">
        <f t="shared" si="15"/>
        <v>0.252</v>
      </c>
    </row>
    <row r="1802" spans="1:7" ht="14.25" customHeight="1">
      <c r="A1802" s="12">
        <v>2012</v>
      </c>
      <c r="B1802" s="12" t="s">
        <v>25</v>
      </c>
      <c r="C1802" s="12" t="s">
        <v>127</v>
      </c>
      <c r="D1802" s="12" t="s">
        <v>927</v>
      </c>
      <c r="E1802" s="18">
        <v>490000</v>
      </c>
      <c r="F1802" s="29">
        <f t="shared" si="14"/>
        <v>3278</v>
      </c>
      <c r="G1802" s="30">
        <f t="shared" si="15"/>
        <v>0.19600000000000001</v>
      </c>
    </row>
    <row r="1803" spans="1:7" ht="14.25" customHeight="1">
      <c r="A1803" s="12">
        <v>2012</v>
      </c>
      <c r="B1803" s="12" t="s">
        <v>25</v>
      </c>
      <c r="C1803" s="12" t="s">
        <v>127</v>
      </c>
      <c r="D1803" s="12" t="s">
        <v>144</v>
      </c>
      <c r="E1803" s="18">
        <v>2500000</v>
      </c>
      <c r="F1803" s="29">
        <f t="shared" si="14"/>
        <v>1555</v>
      </c>
      <c r="G1803" s="30">
        <f t="shared" si="15"/>
        <v>0.61699999999999999</v>
      </c>
    </row>
    <row r="1804" spans="1:7" ht="14.25" customHeight="1">
      <c r="A1804" s="12">
        <v>2012</v>
      </c>
      <c r="B1804" s="12" t="s">
        <v>25</v>
      </c>
      <c r="C1804" s="12" t="s">
        <v>127</v>
      </c>
      <c r="D1804" s="12" t="s">
        <v>196</v>
      </c>
      <c r="E1804" s="18">
        <v>17000000</v>
      </c>
      <c r="F1804" s="29">
        <f t="shared" si="14"/>
        <v>107</v>
      </c>
      <c r="G1804" s="30">
        <f t="shared" si="15"/>
        <v>0.97199999999999998</v>
      </c>
    </row>
    <row r="1805" spans="1:7" ht="14.25" customHeight="1">
      <c r="A1805" s="12">
        <v>2012</v>
      </c>
      <c r="B1805" s="12" t="s">
        <v>25</v>
      </c>
      <c r="C1805" s="12" t="s">
        <v>127</v>
      </c>
      <c r="D1805" s="12" t="s">
        <v>199</v>
      </c>
      <c r="E1805" s="18">
        <v>6000000</v>
      </c>
      <c r="F1805" s="29">
        <f t="shared" si="14"/>
        <v>790</v>
      </c>
      <c r="G1805" s="30">
        <f t="shared" si="15"/>
        <v>0.79900000000000004</v>
      </c>
    </row>
    <row r="1806" spans="1:7" ht="14.25" customHeight="1">
      <c r="A1806" s="12">
        <v>2012</v>
      </c>
      <c r="B1806" s="12" t="s">
        <v>25</v>
      </c>
      <c r="C1806" s="12" t="s">
        <v>127</v>
      </c>
      <c r="D1806" s="12" t="s">
        <v>202</v>
      </c>
      <c r="E1806" s="18">
        <v>5000000</v>
      </c>
      <c r="F1806" s="29">
        <f t="shared" si="14"/>
        <v>956</v>
      </c>
      <c r="G1806" s="30">
        <f t="shared" si="15"/>
        <v>0.75600000000000001</v>
      </c>
    </row>
    <row r="1807" spans="1:7" ht="14.25" customHeight="1">
      <c r="A1807" s="12">
        <v>2012</v>
      </c>
      <c r="B1807" s="12" t="s">
        <v>25</v>
      </c>
      <c r="C1807" s="12" t="s">
        <v>127</v>
      </c>
      <c r="D1807" s="12" t="s">
        <v>1143</v>
      </c>
      <c r="E1807" s="18">
        <v>480000</v>
      </c>
      <c r="F1807" s="29">
        <f t="shared" si="14"/>
        <v>3476</v>
      </c>
      <c r="G1807" s="30">
        <f t="shared" si="15"/>
        <v>0.14299999999999999</v>
      </c>
    </row>
    <row r="1808" spans="1:7" ht="14.25" customHeight="1">
      <c r="A1808" s="12">
        <v>2012</v>
      </c>
      <c r="B1808" s="12" t="s">
        <v>25</v>
      </c>
      <c r="C1808" s="12" t="s">
        <v>127</v>
      </c>
      <c r="D1808" s="12" t="s">
        <v>203</v>
      </c>
      <c r="E1808" s="18">
        <v>12500000</v>
      </c>
      <c r="F1808" s="29">
        <f t="shared" si="14"/>
        <v>292</v>
      </c>
      <c r="G1808" s="30">
        <f t="shared" si="15"/>
        <v>0.92600000000000005</v>
      </c>
    </row>
    <row r="1809" spans="1:7" ht="14.25" customHeight="1">
      <c r="A1809" s="12">
        <v>2012</v>
      </c>
      <c r="B1809" s="12" t="s">
        <v>25</v>
      </c>
      <c r="C1809" s="12" t="s">
        <v>127</v>
      </c>
      <c r="D1809" s="12" t="s">
        <v>929</v>
      </c>
      <c r="E1809" s="18">
        <v>500000</v>
      </c>
      <c r="F1809" s="29">
        <f t="shared" si="14"/>
        <v>3014</v>
      </c>
      <c r="G1809" s="30">
        <f t="shared" si="15"/>
        <v>0.252</v>
      </c>
    </row>
    <row r="1810" spans="1:7" ht="14.25" customHeight="1">
      <c r="A1810" s="12">
        <v>2012</v>
      </c>
      <c r="B1810" s="12" t="s">
        <v>25</v>
      </c>
      <c r="C1810" s="12" t="s">
        <v>127</v>
      </c>
      <c r="D1810" s="12" t="s">
        <v>1144</v>
      </c>
      <c r="E1810" s="18">
        <v>480000</v>
      </c>
      <c r="F1810" s="29">
        <f t="shared" si="14"/>
        <v>3476</v>
      </c>
      <c r="G1810" s="30">
        <f t="shared" si="15"/>
        <v>0.14299999999999999</v>
      </c>
    </row>
    <row r="1811" spans="1:7" ht="14.25" customHeight="1">
      <c r="A1811" s="12">
        <v>2012</v>
      </c>
      <c r="B1811" s="12" t="s">
        <v>25</v>
      </c>
      <c r="C1811" s="12" t="s">
        <v>127</v>
      </c>
      <c r="D1811" s="12" t="s">
        <v>1145</v>
      </c>
      <c r="E1811" s="18">
        <v>481500</v>
      </c>
      <c r="F1811" s="29">
        <f t="shared" si="14"/>
        <v>3439</v>
      </c>
      <c r="G1811" s="30">
        <f t="shared" si="15"/>
        <v>0.16700000000000001</v>
      </c>
    </row>
    <row r="1812" spans="1:7" ht="14.25" customHeight="1">
      <c r="A1812" s="12">
        <v>2012</v>
      </c>
      <c r="B1812" s="12" t="s">
        <v>25</v>
      </c>
      <c r="C1812" s="12" t="s">
        <v>127</v>
      </c>
      <c r="D1812" s="12" t="s">
        <v>206</v>
      </c>
      <c r="E1812" s="18">
        <v>5500000</v>
      </c>
      <c r="F1812" s="29">
        <f t="shared" si="14"/>
        <v>866</v>
      </c>
      <c r="G1812" s="30">
        <f t="shared" si="15"/>
        <v>0.78100000000000003</v>
      </c>
    </row>
    <row r="1813" spans="1:7" ht="14.25" customHeight="1">
      <c r="A1813" s="12">
        <v>2012</v>
      </c>
      <c r="B1813" s="12" t="s">
        <v>25</v>
      </c>
      <c r="C1813" s="12" t="s">
        <v>127</v>
      </c>
      <c r="D1813" s="12" t="s">
        <v>930</v>
      </c>
      <c r="E1813" s="18">
        <v>2500000</v>
      </c>
      <c r="F1813" s="29">
        <f t="shared" si="14"/>
        <v>1555</v>
      </c>
      <c r="G1813" s="30">
        <f t="shared" si="15"/>
        <v>0.61699999999999999</v>
      </c>
    </row>
    <row r="1814" spans="1:7" ht="14.25" customHeight="1">
      <c r="A1814" s="12">
        <v>2012</v>
      </c>
      <c r="B1814" s="12" t="s">
        <v>26</v>
      </c>
      <c r="C1814" s="12" t="s">
        <v>73</v>
      </c>
      <c r="D1814" s="12" t="s">
        <v>209</v>
      </c>
      <c r="E1814" s="18">
        <v>1375000</v>
      </c>
      <c r="F1814" s="29">
        <f t="shared" si="14"/>
        <v>1981</v>
      </c>
      <c r="G1814" s="30">
        <f t="shared" si="15"/>
        <v>0.51900000000000002</v>
      </c>
    </row>
    <row r="1815" spans="1:7" ht="14.25" customHeight="1">
      <c r="A1815" s="12">
        <v>2012</v>
      </c>
      <c r="B1815" s="12" t="s">
        <v>26</v>
      </c>
      <c r="C1815" s="12" t="s">
        <v>73</v>
      </c>
      <c r="D1815" s="12" t="s">
        <v>931</v>
      </c>
      <c r="E1815" s="18">
        <v>500000</v>
      </c>
      <c r="F1815" s="29">
        <f t="shared" si="14"/>
        <v>3014</v>
      </c>
      <c r="G1815" s="30">
        <f t="shared" si="15"/>
        <v>0.252</v>
      </c>
    </row>
    <row r="1816" spans="1:7" ht="14.25" customHeight="1">
      <c r="A1816" s="12">
        <v>2012</v>
      </c>
      <c r="B1816" s="12" t="s">
        <v>26</v>
      </c>
      <c r="C1816" s="12" t="s">
        <v>73</v>
      </c>
      <c r="D1816" s="12" t="s">
        <v>211</v>
      </c>
      <c r="E1816" s="18">
        <v>6500000</v>
      </c>
      <c r="F1816" s="29">
        <f t="shared" si="14"/>
        <v>742</v>
      </c>
      <c r="G1816" s="30">
        <f t="shared" si="15"/>
        <v>0.81499999999999995</v>
      </c>
    </row>
    <row r="1817" spans="1:7" ht="14.25" customHeight="1">
      <c r="A1817" s="12">
        <v>2012</v>
      </c>
      <c r="B1817" s="12" t="s">
        <v>26</v>
      </c>
      <c r="C1817" s="12" t="s">
        <v>73</v>
      </c>
      <c r="D1817" s="12" t="s">
        <v>1146</v>
      </c>
      <c r="E1817" s="18">
        <v>483000</v>
      </c>
      <c r="F1817" s="29">
        <f t="shared" si="14"/>
        <v>3396</v>
      </c>
      <c r="G1817" s="30">
        <f t="shared" si="15"/>
        <v>0.17499999999999999</v>
      </c>
    </row>
    <row r="1818" spans="1:7" ht="14.25" customHeight="1">
      <c r="A1818" s="12">
        <v>2012</v>
      </c>
      <c r="B1818" s="12" t="s">
        <v>26</v>
      </c>
      <c r="C1818" s="12" t="s">
        <v>73</v>
      </c>
      <c r="D1818" s="12" t="s">
        <v>848</v>
      </c>
      <c r="E1818" s="18">
        <v>550000</v>
      </c>
      <c r="F1818" s="29">
        <f t="shared" si="14"/>
        <v>2564</v>
      </c>
      <c r="G1818" s="30">
        <f t="shared" si="15"/>
        <v>0.376</v>
      </c>
    </row>
    <row r="1819" spans="1:7" ht="14.25" customHeight="1">
      <c r="A1819" s="12">
        <v>2012</v>
      </c>
      <c r="B1819" s="12" t="s">
        <v>26</v>
      </c>
      <c r="C1819" s="12" t="s">
        <v>73</v>
      </c>
      <c r="D1819" s="12" t="s">
        <v>1147</v>
      </c>
      <c r="E1819" s="18">
        <v>480000</v>
      </c>
      <c r="F1819" s="29">
        <f t="shared" si="14"/>
        <v>3476</v>
      </c>
      <c r="G1819" s="30">
        <f t="shared" si="15"/>
        <v>0.14299999999999999</v>
      </c>
    </row>
    <row r="1820" spans="1:7" ht="14.25" customHeight="1">
      <c r="A1820" s="12">
        <v>2012</v>
      </c>
      <c r="B1820" s="12" t="s">
        <v>26</v>
      </c>
      <c r="C1820" s="12" t="s">
        <v>73</v>
      </c>
      <c r="D1820" s="12" t="s">
        <v>933</v>
      </c>
      <c r="E1820" s="18">
        <v>567000</v>
      </c>
      <c r="F1820" s="29">
        <f t="shared" si="14"/>
        <v>2550</v>
      </c>
      <c r="G1820" s="30">
        <f t="shared" si="15"/>
        <v>0.38300000000000001</v>
      </c>
    </row>
    <row r="1821" spans="1:7" ht="14.25" customHeight="1">
      <c r="A1821" s="12">
        <v>2012</v>
      </c>
      <c r="B1821" s="12" t="s">
        <v>26</v>
      </c>
      <c r="C1821" s="12" t="s">
        <v>73</v>
      </c>
      <c r="D1821" s="12" t="s">
        <v>1148</v>
      </c>
      <c r="E1821" s="18">
        <v>480500</v>
      </c>
      <c r="F1821" s="29">
        <f t="shared" si="14"/>
        <v>3472</v>
      </c>
      <c r="G1821" s="30">
        <f t="shared" si="15"/>
        <v>0.159</v>
      </c>
    </row>
    <row r="1822" spans="1:7" ht="14.25" customHeight="1">
      <c r="A1822" s="12">
        <v>2012</v>
      </c>
      <c r="B1822" s="12" t="s">
        <v>26</v>
      </c>
      <c r="C1822" s="12" t="s">
        <v>73</v>
      </c>
      <c r="D1822" s="12" t="s">
        <v>412</v>
      </c>
      <c r="E1822" s="18">
        <v>4250000</v>
      </c>
      <c r="F1822" s="29">
        <f t="shared" si="14"/>
        <v>1115</v>
      </c>
      <c r="G1822" s="30">
        <f t="shared" si="15"/>
        <v>0.72499999999999998</v>
      </c>
    </row>
    <row r="1823" spans="1:7" ht="14.25" customHeight="1">
      <c r="A1823" s="12">
        <v>2012</v>
      </c>
      <c r="B1823" s="12" t="s">
        <v>26</v>
      </c>
      <c r="C1823" s="12" t="s">
        <v>73</v>
      </c>
      <c r="D1823" s="12" t="s">
        <v>214</v>
      </c>
      <c r="E1823" s="18">
        <v>14000000</v>
      </c>
      <c r="F1823" s="29">
        <f t="shared" si="14"/>
        <v>216</v>
      </c>
      <c r="G1823" s="30">
        <f t="shared" si="15"/>
        <v>0.94299999999999995</v>
      </c>
    </row>
    <row r="1824" spans="1:7" ht="14.25" customHeight="1">
      <c r="A1824" s="12">
        <v>2012</v>
      </c>
      <c r="B1824" s="12" t="s">
        <v>26</v>
      </c>
      <c r="C1824" s="12" t="s">
        <v>73</v>
      </c>
      <c r="D1824" s="12" t="s">
        <v>1149</v>
      </c>
      <c r="E1824" s="18">
        <v>480500</v>
      </c>
      <c r="F1824" s="29">
        <f t="shared" si="14"/>
        <v>3472</v>
      </c>
      <c r="G1824" s="30">
        <f t="shared" si="15"/>
        <v>0.159</v>
      </c>
    </row>
    <row r="1825" spans="1:7" ht="14.25" customHeight="1">
      <c r="A1825" s="12">
        <v>2012</v>
      </c>
      <c r="B1825" s="12" t="s">
        <v>26</v>
      </c>
      <c r="C1825" s="12" t="s">
        <v>73</v>
      </c>
      <c r="D1825" s="12" t="s">
        <v>799</v>
      </c>
      <c r="E1825" s="18">
        <v>9500000</v>
      </c>
      <c r="F1825" s="29">
        <f t="shared" si="14"/>
        <v>473</v>
      </c>
      <c r="G1825" s="30">
        <f t="shared" si="15"/>
        <v>0.88100000000000001</v>
      </c>
    </row>
    <row r="1826" spans="1:7" ht="14.25" customHeight="1">
      <c r="A1826" s="12">
        <v>2012</v>
      </c>
      <c r="B1826" s="12" t="s">
        <v>26</v>
      </c>
      <c r="C1826" s="12" t="s">
        <v>73</v>
      </c>
      <c r="D1826" s="12" t="s">
        <v>470</v>
      </c>
      <c r="E1826" s="18">
        <v>1150000</v>
      </c>
      <c r="F1826" s="29">
        <f t="shared" si="14"/>
        <v>2096</v>
      </c>
      <c r="G1826" s="30">
        <f t="shared" si="15"/>
        <v>0.49</v>
      </c>
    </row>
    <row r="1827" spans="1:7" ht="14.25" customHeight="1">
      <c r="A1827" s="12">
        <v>2012</v>
      </c>
      <c r="B1827" s="12" t="s">
        <v>26</v>
      </c>
      <c r="C1827" s="12" t="s">
        <v>73</v>
      </c>
      <c r="D1827" s="12" t="s">
        <v>1150</v>
      </c>
      <c r="E1827" s="18">
        <v>482500</v>
      </c>
      <c r="F1827" s="29">
        <f t="shared" si="14"/>
        <v>3411</v>
      </c>
      <c r="G1827" s="30">
        <f t="shared" si="15"/>
        <v>0.17100000000000001</v>
      </c>
    </row>
    <row r="1828" spans="1:7" ht="14.25" customHeight="1">
      <c r="A1828" s="12">
        <v>2012</v>
      </c>
      <c r="B1828" s="12" t="s">
        <v>26</v>
      </c>
      <c r="C1828" s="12" t="s">
        <v>73</v>
      </c>
      <c r="D1828" s="12" t="s">
        <v>671</v>
      </c>
      <c r="E1828" s="18">
        <v>4250000</v>
      </c>
      <c r="F1828" s="29">
        <f t="shared" si="14"/>
        <v>1115</v>
      </c>
      <c r="G1828" s="30">
        <f t="shared" si="15"/>
        <v>0.72499999999999998</v>
      </c>
    </row>
    <row r="1829" spans="1:7" ht="14.25" customHeight="1">
      <c r="A1829" s="12">
        <v>2012</v>
      </c>
      <c r="B1829" s="12" t="s">
        <v>26</v>
      </c>
      <c r="C1829" s="12" t="s">
        <v>73</v>
      </c>
      <c r="D1829" s="12" t="s">
        <v>223</v>
      </c>
      <c r="E1829" s="18">
        <v>7333333</v>
      </c>
      <c r="F1829" s="29">
        <f t="shared" si="14"/>
        <v>656</v>
      </c>
      <c r="G1829" s="30">
        <f t="shared" si="15"/>
        <v>0.84099999999999997</v>
      </c>
    </row>
    <row r="1830" spans="1:7" ht="14.25" customHeight="1">
      <c r="A1830" s="12">
        <v>2012</v>
      </c>
      <c r="B1830" s="12" t="s">
        <v>26</v>
      </c>
      <c r="C1830" s="12" t="s">
        <v>73</v>
      </c>
      <c r="D1830" s="12" t="s">
        <v>934</v>
      </c>
      <c r="E1830" s="18">
        <v>485000</v>
      </c>
      <c r="F1830" s="29">
        <f t="shared" si="14"/>
        <v>3369</v>
      </c>
      <c r="G1830" s="30">
        <f t="shared" si="15"/>
        <v>0.18099999999999999</v>
      </c>
    </row>
    <row r="1831" spans="1:7" ht="14.25" customHeight="1">
      <c r="A1831" s="12">
        <v>2012</v>
      </c>
      <c r="B1831" s="12" t="s">
        <v>26</v>
      </c>
      <c r="C1831" s="12" t="s">
        <v>73</v>
      </c>
      <c r="D1831" s="12" t="s">
        <v>776</v>
      </c>
      <c r="E1831" s="18">
        <v>490000</v>
      </c>
      <c r="F1831" s="29">
        <f t="shared" si="14"/>
        <v>3278</v>
      </c>
      <c r="G1831" s="30">
        <f t="shared" si="15"/>
        <v>0.19600000000000001</v>
      </c>
    </row>
    <row r="1832" spans="1:7" ht="14.25" customHeight="1">
      <c r="A1832" s="12">
        <v>2012</v>
      </c>
      <c r="B1832" s="12" t="s">
        <v>26</v>
      </c>
      <c r="C1832" s="12" t="s">
        <v>73</v>
      </c>
      <c r="D1832" s="12" t="s">
        <v>227</v>
      </c>
      <c r="E1832" s="18">
        <v>512500</v>
      </c>
      <c r="F1832" s="29">
        <f t="shared" si="14"/>
        <v>2720</v>
      </c>
      <c r="G1832" s="30">
        <f t="shared" si="15"/>
        <v>0.34</v>
      </c>
    </row>
    <row r="1833" spans="1:7" ht="14.25" customHeight="1">
      <c r="A1833" s="12">
        <v>2012</v>
      </c>
      <c r="B1833" s="12" t="s">
        <v>26</v>
      </c>
      <c r="C1833" s="12" t="s">
        <v>73</v>
      </c>
      <c r="D1833" s="12" t="s">
        <v>228</v>
      </c>
      <c r="E1833" s="18">
        <v>2640000</v>
      </c>
      <c r="F1833" s="29">
        <f t="shared" si="14"/>
        <v>1535</v>
      </c>
      <c r="G1833" s="30">
        <f t="shared" si="15"/>
        <v>0.628</v>
      </c>
    </row>
    <row r="1834" spans="1:7" ht="14.25" customHeight="1">
      <c r="A1834" s="12">
        <v>2012</v>
      </c>
      <c r="B1834" s="12" t="s">
        <v>26</v>
      </c>
      <c r="C1834" s="12" t="s">
        <v>73</v>
      </c>
      <c r="D1834" s="12" t="s">
        <v>230</v>
      </c>
      <c r="E1834" s="18">
        <v>19000000</v>
      </c>
      <c r="F1834" s="29">
        <f t="shared" si="14"/>
        <v>76</v>
      </c>
      <c r="G1834" s="30">
        <f t="shared" si="15"/>
        <v>0.97899999999999998</v>
      </c>
    </row>
    <row r="1835" spans="1:7" ht="14.25" customHeight="1">
      <c r="A1835" s="12">
        <v>2012</v>
      </c>
      <c r="B1835" s="12" t="s">
        <v>26</v>
      </c>
      <c r="C1835" s="12" t="s">
        <v>73</v>
      </c>
      <c r="D1835" s="12" t="s">
        <v>231</v>
      </c>
      <c r="E1835" s="18">
        <v>4300000</v>
      </c>
      <c r="F1835" s="29">
        <f t="shared" si="14"/>
        <v>1105</v>
      </c>
      <c r="G1835" s="30">
        <f t="shared" si="15"/>
        <v>0.73099999999999998</v>
      </c>
    </row>
    <row r="1836" spans="1:7" ht="14.25" customHeight="1">
      <c r="A1836" s="12">
        <v>2012</v>
      </c>
      <c r="B1836" s="12" t="s">
        <v>26</v>
      </c>
      <c r="C1836" s="12" t="s">
        <v>73</v>
      </c>
      <c r="D1836" s="12" t="s">
        <v>317</v>
      </c>
      <c r="E1836" s="18">
        <v>2237500</v>
      </c>
      <c r="F1836" s="29">
        <f t="shared" si="14"/>
        <v>1654</v>
      </c>
      <c r="G1836" s="30">
        <f t="shared" si="15"/>
        <v>0.59899999999999998</v>
      </c>
    </row>
    <row r="1837" spans="1:7" ht="14.25" customHeight="1">
      <c r="A1837" s="12">
        <v>2012</v>
      </c>
      <c r="B1837" s="12" t="s">
        <v>26</v>
      </c>
      <c r="C1837" s="12" t="s">
        <v>73</v>
      </c>
      <c r="D1837" s="12" t="s">
        <v>287</v>
      </c>
      <c r="E1837" s="18">
        <v>495200</v>
      </c>
      <c r="F1837" s="29">
        <f t="shared" si="14"/>
        <v>3140</v>
      </c>
      <c r="G1837" s="30">
        <f t="shared" si="15"/>
        <v>0.24</v>
      </c>
    </row>
    <row r="1838" spans="1:7" ht="14.25" customHeight="1">
      <c r="A1838" s="12">
        <v>2012</v>
      </c>
      <c r="B1838" s="12" t="s">
        <v>26</v>
      </c>
      <c r="C1838" s="12" t="s">
        <v>73</v>
      </c>
      <c r="D1838" s="12" t="s">
        <v>373</v>
      </c>
      <c r="E1838" s="18">
        <v>2655000</v>
      </c>
      <c r="F1838" s="29">
        <f t="shared" si="14"/>
        <v>1530</v>
      </c>
      <c r="G1838" s="30">
        <f t="shared" si="15"/>
        <v>0.63</v>
      </c>
    </row>
    <row r="1839" spans="1:7" ht="14.25" customHeight="1">
      <c r="A1839" s="12">
        <v>2012</v>
      </c>
      <c r="B1839" s="12" t="s">
        <v>26</v>
      </c>
      <c r="C1839" s="12" t="s">
        <v>73</v>
      </c>
      <c r="D1839" s="12" t="s">
        <v>289</v>
      </c>
      <c r="E1839" s="18">
        <v>3000000</v>
      </c>
      <c r="F1839" s="29">
        <f t="shared" si="14"/>
        <v>1398</v>
      </c>
      <c r="G1839" s="30">
        <f t="shared" si="15"/>
        <v>0.64700000000000002</v>
      </c>
    </row>
    <row r="1840" spans="1:7" ht="14.25" customHeight="1">
      <c r="A1840" s="12">
        <v>2012</v>
      </c>
      <c r="B1840" s="12" t="s">
        <v>27</v>
      </c>
      <c r="C1840" s="12" t="s">
        <v>73</v>
      </c>
      <c r="D1840" s="12" t="s">
        <v>935</v>
      </c>
      <c r="E1840" s="18">
        <v>800000</v>
      </c>
      <c r="F1840" s="29">
        <f t="shared" si="14"/>
        <v>2375</v>
      </c>
      <c r="G1840" s="30">
        <f t="shared" si="15"/>
        <v>0.41799999999999998</v>
      </c>
    </row>
    <row r="1841" spans="1:7" ht="14.25" customHeight="1">
      <c r="A1841" s="12">
        <v>2012</v>
      </c>
      <c r="B1841" s="12" t="s">
        <v>27</v>
      </c>
      <c r="C1841" s="12" t="s">
        <v>73</v>
      </c>
      <c r="D1841" s="12" t="s">
        <v>236</v>
      </c>
      <c r="E1841" s="18">
        <v>8166666</v>
      </c>
      <c r="F1841" s="29">
        <f t="shared" si="14"/>
        <v>568</v>
      </c>
      <c r="G1841" s="30">
        <f t="shared" si="15"/>
        <v>0.86199999999999999</v>
      </c>
    </row>
    <row r="1842" spans="1:7" ht="14.25" customHeight="1">
      <c r="A1842" s="12">
        <v>2012</v>
      </c>
      <c r="B1842" s="12" t="s">
        <v>27</v>
      </c>
      <c r="C1842" s="12" t="s">
        <v>73</v>
      </c>
      <c r="D1842" s="12" t="s">
        <v>237</v>
      </c>
      <c r="E1842" s="18">
        <v>2425000</v>
      </c>
      <c r="F1842" s="29">
        <f t="shared" si="14"/>
        <v>1595</v>
      </c>
      <c r="G1842" s="30">
        <f t="shared" si="15"/>
        <v>0.61399999999999999</v>
      </c>
    </row>
    <row r="1843" spans="1:7" ht="14.25" customHeight="1">
      <c r="A1843" s="12">
        <v>2012</v>
      </c>
      <c r="B1843" s="12" t="s">
        <v>27</v>
      </c>
      <c r="C1843" s="12" t="s">
        <v>73</v>
      </c>
      <c r="D1843" s="12" t="s">
        <v>936</v>
      </c>
      <c r="E1843" s="18">
        <v>1417500</v>
      </c>
      <c r="F1843" s="29">
        <f t="shared" si="14"/>
        <v>1964</v>
      </c>
      <c r="G1843" s="30">
        <f t="shared" si="15"/>
        <v>0.52500000000000002</v>
      </c>
    </row>
    <row r="1844" spans="1:7" ht="14.25" customHeight="1">
      <c r="A1844" s="12">
        <v>2012</v>
      </c>
      <c r="B1844" s="12" t="s">
        <v>27</v>
      </c>
      <c r="C1844" s="12" t="s">
        <v>73</v>
      </c>
      <c r="D1844" s="12" t="s">
        <v>239</v>
      </c>
      <c r="E1844" s="18">
        <v>5041666</v>
      </c>
      <c r="F1844" s="29">
        <f t="shared" si="14"/>
        <v>953</v>
      </c>
      <c r="G1844" s="30">
        <f t="shared" si="15"/>
        <v>0.76900000000000002</v>
      </c>
    </row>
    <row r="1845" spans="1:7" ht="14.25" customHeight="1">
      <c r="A1845" s="12">
        <v>2012</v>
      </c>
      <c r="B1845" s="12" t="s">
        <v>27</v>
      </c>
      <c r="C1845" s="12" t="s">
        <v>73</v>
      </c>
      <c r="D1845" s="12" t="s">
        <v>938</v>
      </c>
      <c r="E1845" s="18">
        <v>1000000</v>
      </c>
      <c r="F1845" s="29">
        <f t="shared" si="14"/>
        <v>2160</v>
      </c>
      <c r="G1845" s="30">
        <f t="shared" si="15"/>
        <v>0.45800000000000002</v>
      </c>
    </row>
    <row r="1846" spans="1:7" ht="14.25" customHeight="1">
      <c r="A1846" s="12">
        <v>2012</v>
      </c>
      <c r="B1846" s="12" t="s">
        <v>27</v>
      </c>
      <c r="C1846" s="12" t="s">
        <v>73</v>
      </c>
      <c r="D1846" s="12" t="s">
        <v>939</v>
      </c>
      <c r="E1846" s="18">
        <v>4835772</v>
      </c>
      <c r="F1846" s="29">
        <f t="shared" si="14"/>
        <v>1023</v>
      </c>
      <c r="G1846" s="30">
        <f t="shared" si="15"/>
        <v>0.752</v>
      </c>
    </row>
    <row r="1847" spans="1:7" ht="14.25" customHeight="1">
      <c r="A1847" s="12">
        <v>2012</v>
      </c>
      <c r="B1847" s="12" t="s">
        <v>27</v>
      </c>
      <c r="C1847" s="12" t="s">
        <v>73</v>
      </c>
      <c r="D1847" s="12" t="s">
        <v>1151</v>
      </c>
      <c r="E1847" s="18">
        <v>480000</v>
      </c>
      <c r="F1847" s="29">
        <f t="shared" si="14"/>
        <v>3476</v>
      </c>
      <c r="G1847" s="30">
        <f t="shared" si="15"/>
        <v>0.14299999999999999</v>
      </c>
    </row>
    <row r="1848" spans="1:7" ht="14.25" customHeight="1">
      <c r="A1848" s="12">
        <v>2012</v>
      </c>
      <c r="B1848" s="12" t="s">
        <v>27</v>
      </c>
      <c r="C1848" s="12" t="s">
        <v>73</v>
      </c>
      <c r="D1848" s="12" t="s">
        <v>242</v>
      </c>
      <c r="E1848" s="18">
        <v>5400000</v>
      </c>
      <c r="F1848" s="29">
        <f t="shared" si="14"/>
        <v>908</v>
      </c>
      <c r="G1848" s="30">
        <f t="shared" si="15"/>
        <v>0.78</v>
      </c>
    </row>
    <row r="1849" spans="1:7" ht="14.25" customHeight="1">
      <c r="A1849" s="12">
        <v>2012</v>
      </c>
      <c r="B1849" s="12" t="s">
        <v>27</v>
      </c>
      <c r="C1849" s="12" t="s">
        <v>73</v>
      </c>
      <c r="D1849" s="12" t="s">
        <v>246</v>
      </c>
      <c r="E1849" s="18">
        <v>1300000</v>
      </c>
      <c r="F1849" s="29">
        <f t="shared" si="14"/>
        <v>2016</v>
      </c>
      <c r="G1849" s="30">
        <f t="shared" si="15"/>
        <v>0.50900000000000001</v>
      </c>
    </row>
    <row r="1850" spans="1:7" ht="14.25" customHeight="1">
      <c r="A1850" s="12">
        <v>2012</v>
      </c>
      <c r="B1850" s="12" t="s">
        <v>27</v>
      </c>
      <c r="C1850" s="12" t="s">
        <v>73</v>
      </c>
      <c r="D1850" s="12" t="s">
        <v>889</v>
      </c>
      <c r="E1850" s="18">
        <v>800000</v>
      </c>
      <c r="F1850" s="29">
        <f t="shared" si="14"/>
        <v>2375</v>
      </c>
      <c r="G1850" s="30">
        <f t="shared" si="15"/>
        <v>0.41799999999999998</v>
      </c>
    </row>
    <row r="1851" spans="1:7" ht="14.25" customHeight="1">
      <c r="A1851" s="12">
        <v>2012</v>
      </c>
      <c r="B1851" s="12" t="s">
        <v>27</v>
      </c>
      <c r="C1851" s="12" t="s">
        <v>73</v>
      </c>
      <c r="D1851" s="12" t="s">
        <v>940</v>
      </c>
      <c r="E1851" s="18">
        <v>495000</v>
      </c>
      <c r="F1851" s="29">
        <f t="shared" si="14"/>
        <v>3143</v>
      </c>
      <c r="G1851" s="30">
        <f t="shared" si="15"/>
        <v>0.23300000000000001</v>
      </c>
    </row>
    <row r="1852" spans="1:7" ht="14.25" customHeight="1">
      <c r="A1852" s="12">
        <v>2012</v>
      </c>
      <c r="B1852" s="12" t="s">
        <v>27</v>
      </c>
      <c r="C1852" s="12" t="s">
        <v>73</v>
      </c>
      <c r="D1852" s="12" t="s">
        <v>697</v>
      </c>
      <c r="E1852" s="18">
        <v>550000</v>
      </c>
      <c r="F1852" s="29">
        <f t="shared" si="14"/>
        <v>2564</v>
      </c>
      <c r="G1852" s="30">
        <f t="shared" si="15"/>
        <v>0.376</v>
      </c>
    </row>
    <row r="1853" spans="1:7" ht="14.25" customHeight="1">
      <c r="A1853" s="12">
        <v>2012</v>
      </c>
      <c r="B1853" s="12" t="s">
        <v>27</v>
      </c>
      <c r="C1853" s="12" t="s">
        <v>73</v>
      </c>
      <c r="D1853" s="12" t="s">
        <v>941</v>
      </c>
      <c r="E1853" s="18">
        <v>507500</v>
      </c>
      <c r="F1853" s="29">
        <f t="shared" si="14"/>
        <v>2804</v>
      </c>
      <c r="G1853" s="30">
        <f t="shared" si="15"/>
        <v>0.32</v>
      </c>
    </row>
    <row r="1854" spans="1:7" ht="14.25" customHeight="1">
      <c r="A1854" s="12">
        <v>2012</v>
      </c>
      <c r="B1854" s="12" t="s">
        <v>27</v>
      </c>
      <c r="C1854" s="12" t="s">
        <v>73</v>
      </c>
      <c r="D1854" s="12" t="s">
        <v>942</v>
      </c>
      <c r="E1854" s="18">
        <v>487500</v>
      </c>
      <c r="F1854" s="29">
        <f t="shared" si="14"/>
        <v>3344</v>
      </c>
      <c r="G1854" s="30">
        <f t="shared" si="15"/>
        <v>0.189</v>
      </c>
    </row>
    <row r="1855" spans="1:7" ht="14.25" customHeight="1">
      <c r="A1855" s="12">
        <v>2012</v>
      </c>
      <c r="B1855" s="12" t="s">
        <v>27</v>
      </c>
      <c r="C1855" s="12" t="s">
        <v>73</v>
      </c>
      <c r="D1855" s="12" t="s">
        <v>775</v>
      </c>
      <c r="E1855" s="18">
        <v>2000000</v>
      </c>
      <c r="F1855" s="29">
        <f t="shared" si="14"/>
        <v>1706</v>
      </c>
      <c r="G1855" s="30">
        <f t="shared" si="15"/>
        <v>0.57299999999999995</v>
      </c>
    </row>
    <row r="1856" spans="1:7" ht="14.25" customHeight="1">
      <c r="A1856" s="12">
        <v>2012</v>
      </c>
      <c r="B1856" s="12" t="s">
        <v>27</v>
      </c>
      <c r="C1856" s="12" t="s">
        <v>73</v>
      </c>
      <c r="D1856" s="12" t="s">
        <v>645</v>
      </c>
      <c r="E1856" s="18">
        <v>5897691</v>
      </c>
      <c r="F1856" s="29">
        <f t="shared" si="14"/>
        <v>834</v>
      </c>
      <c r="G1856" s="30">
        <f t="shared" si="15"/>
        <v>0.79800000000000004</v>
      </c>
    </row>
    <row r="1857" spans="1:7" ht="14.25" customHeight="1">
      <c r="A1857" s="12">
        <v>2012</v>
      </c>
      <c r="B1857" s="12" t="s">
        <v>27</v>
      </c>
      <c r="C1857" s="12" t="s">
        <v>73</v>
      </c>
      <c r="D1857" s="12" t="s">
        <v>224</v>
      </c>
      <c r="E1857" s="18">
        <v>2725000</v>
      </c>
      <c r="F1857" s="29">
        <f t="shared" si="14"/>
        <v>1517</v>
      </c>
      <c r="G1857" s="30">
        <f t="shared" si="15"/>
        <v>0.63200000000000001</v>
      </c>
    </row>
    <row r="1858" spans="1:7" ht="14.25" customHeight="1">
      <c r="A1858" s="12">
        <v>2012</v>
      </c>
      <c r="B1858" s="12" t="s">
        <v>27</v>
      </c>
      <c r="C1858" s="12" t="s">
        <v>73</v>
      </c>
      <c r="D1858" s="12" t="s">
        <v>252</v>
      </c>
      <c r="E1858" s="18">
        <v>2400000</v>
      </c>
      <c r="F1858" s="29">
        <f t="shared" si="14"/>
        <v>1598</v>
      </c>
      <c r="G1858" s="30">
        <f t="shared" si="15"/>
        <v>0.61099999999999999</v>
      </c>
    </row>
    <row r="1859" spans="1:7" ht="14.25" customHeight="1">
      <c r="A1859" s="12">
        <v>2012</v>
      </c>
      <c r="B1859" s="12" t="s">
        <v>27</v>
      </c>
      <c r="C1859" s="12" t="s">
        <v>73</v>
      </c>
      <c r="D1859" s="12" t="s">
        <v>1152</v>
      </c>
      <c r="E1859" s="18">
        <v>480000</v>
      </c>
      <c r="F1859" s="29">
        <f t="shared" si="14"/>
        <v>3476</v>
      </c>
      <c r="G1859" s="30">
        <f t="shared" si="15"/>
        <v>0.14299999999999999</v>
      </c>
    </row>
    <row r="1860" spans="1:7" ht="14.25" customHeight="1">
      <c r="A1860" s="12">
        <v>2012</v>
      </c>
      <c r="B1860" s="12" t="s">
        <v>27</v>
      </c>
      <c r="C1860" s="12" t="s">
        <v>73</v>
      </c>
      <c r="D1860" s="12" t="s">
        <v>254</v>
      </c>
      <c r="E1860" s="18">
        <v>492500</v>
      </c>
      <c r="F1860" s="29">
        <f t="shared" si="14"/>
        <v>3202</v>
      </c>
      <c r="G1860" s="30">
        <f t="shared" si="15"/>
        <v>0.222</v>
      </c>
    </row>
    <row r="1861" spans="1:7" ht="14.25" customHeight="1">
      <c r="A1861" s="12">
        <v>2012</v>
      </c>
      <c r="B1861" s="12" t="s">
        <v>27</v>
      </c>
      <c r="C1861" s="12" t="s">
        <v>73</v>
      </c>
      <c r="D1861" s="12" t="s">
        <v>256</v>
      </c>
      <c r="E1861" s="18">
        <v>12500000</v>
      </c>
      <c r="F1861" s="29">
        <f t="shared" si="14"/>
        <v>292</v>
      </c>
      <c r="G1861" s="30">
        <f t="shared" si="15"/>
        <v>0.92600000000000005</v>
      </c>
    </row>
    <row r="1862" spans="1:7" ht="14.25" customHeight="1">
      <c r="A1862" s="12">
        <v>2012</v>
      </c>
      <c r="B1862" s="12" t="s">
        <v>27</v>
      </c>
      <c r="C1862" s="12" t="s">
        <v>73</v>
      </c>
      <c r="D1862" s="12" t="s">
        <v>258</v>
      </c>
      <c r="E1862" s="18">
        <v>8166666</v>
      </c>
      <c r="F1862" s="29">
        <f t="shared" si="14"/>
        <v>568</v>
      </c>
      <c r="G1862" s="30">
        <f t="shared" si="15"/>
        <v>0.86199999999999999</v>
      </c>
    </row>
    <row r="1863" spans="1:7" ht="14.25" customHeight="1">
      <c r="A1863" s="12">
        <v>2012</v>
      </c>
      <c r="B1863" s="12" t="s">
        <v>27</v>
      </c>
      <c r="C1863" s="12" t="s">
        <v>73</v>
      </c>
      <c r="D1863" s="12" t="s">
        <v>1153</v>
      </c>
      <c r="E1863" s="18">
        <v>487000</v>
      </c>
      <c r="F1863" s="29">
        <f t="shared" si="14"/>
        <v>3351</v>
      </c>
      <c r="G1863" s="30">
        <f t="shared" si="15"/>
        <v>0.189</v>
      </c>
    </row>
    <row r="1864" spans="1:7" ht="14.25" customHeight="1">
      <c r="A1864" s="12">
        <v>2012</v>
      </c>
      <c r="B1864" s="12" t="s">
        <v>27</v>
      </c>
      <c r="C1864" s="12" t="s">
        <v>73</v>
      </c>
      <c r="D1864" s="12" t="s">
        <v>944</v>
      </c>
      <c r="E1864" s="18">
        <v>480000</v>
      </c>
      <c r="F1864" s="29">
        <f t="shared" si="14"/>
        <v>3476</v>
      </c>
      <c r="G1864" s="30">
        <f t="shared" si="15"/>
        <v>0.14299999999999999</v>
      </c>
    </row>
    <row r="1865" spans="1:7" ht="14.25" customHeight="1">
      <c r="A1865" s="12">
        <v>2012</v>
      </c>
      <c r="B1865" s="12" t="s">
        <v>27</v>
      </c>
      <c r="C1865" s="12" t="s">
        <v>73</v>
      </c>
      <c r="D1865" s="12" t="s">
        <v>259</v>
      </c>
      <c r="E1865" s="18">
        <v>527500</v>
      </c>
      <c r="F1865" s="29">
        <f t="shared" si="14"/>
        <v>2619</v>
      </c>
      <c r="G1865" s="30">
        <f t="shared" si="15"/>
        <v>0.36599999999999999</v>
      </c>
    </row>
    <row r="1866" spans="1:7" ht="14.25" customHeight="1">
      <c r="A1866" s="12">
        <v>2012</v>
      </c>
      <c r="B1866" s="12" t="s">
        <v>27</v>
      </c>
      <c r="C1866" s="12" t="s">
        <v>73</v>
      </c>
      <c r="D1866" s="12" t="s">
        <v>1048</v>
      </c>
      <c r="E1866" s="18">
        <v>930000</v>
      </c>
      <c r="F1866" s="29">
        <f t="shared" si="14"/>
        <v>2266</v>
      </c>
      <c r="G1866" s="30">
        <f t="shared" si="15"/>
        <v>0.45100000000000001</v>
      </c>
    </row>
    <row r="1867" spans="1:7" ht="14.25" customHeight="1">
      <c r="A1867" s="12">
        <v>2012</v>
      </c>
      <c r="B1867" s="12" t="s">
        <v>27</v>
      </c>
      <c r="C1867" s="12" t="s">
        <v>73</v>
      </c>
      <c r="D1867" s="12" t="s">
        <v>261</v>
      </c>
      <c r="E1867" s="18">
        <v>11410655</v>
      </c>
      <c r="F1867" s="29">
        <f t="shared" si="14"/>
        <v>363</v>
      </c>
      <c r="G1867" s="30">
        <f t="shared" si="15"/>
        <v>0.91200000000000003</v>
      </c>
    </row>
    <row r="1868" spans="1:7" ht="14.25" customHeight="1">
      <c r="A1868" s="12">
        <v>2012</v>
      </c>
      <c r="B1868" s="12" t="s">
        <v>28</v>
      </c>
      <c r="C1868" s="12" t="s">
        <v>127</v>
      </c>
      <c r="D1868" s="12" t="s">
        <v>263</v>
      </c>
      <c r="E1868" s="18">
        <v>495300</v>
      </c>
      <c r="F1868" s="29">
        <f t="shared" si="14"/>
        <v>3139</v>
      </c>
      <c r="G1868" s="30">
        <f t="shared" si="15"/>
        <v>0.24</v>
      </c>
    </row>
    <row r="1869" spans="1:7" ht="14.25" customHeight="1">
      <c r="A1869" s="12">
        <v>2012</v>
      </c>
      <c r="B1869" s="12" t="s">
        <v>28</v>
      </c>
      <c r="C1869" s="12" t="s">
        <v>127</v>
      </c>
      <c r="D1869" s="12" t="s">
        <v>265</v>
      </c>
      <c r="E1869" s="18">
        <v>4550000</v>
      </c>
      <c r="F1869" s="29">
        <f t="shared" si="14"/>
        <v>1059</v>
      </c>
      <c r="G1869" s="30">
        <f t="shared" si="15"/>
        <v>0.74399999999999999</v>
      </c>
    </row>
    <row r="1870" spans="1:7" ht="14.25" customHeight="1">
      <c r="A1870" s="12">
        <v>2012</v>
      </c>
      <c r="B1870" s="12" t="s">
        <v>28</v>
      </c>
      <c r="C1870" s="12" t="s">
        <v>127</v>
      </c>
      <c r="D1870" s="12" t="s">
        <v>946</v>
      </c>
      <c r="E1870" s="18">
        <v>488500</v>
      </c>
      <c r="F1870" s="29">
        <f t="shared" si="14"/>
        <v>3333</v>
      </c>
      <c r="G1870" s="30">
        <f t="shared" si="15"/>
        <v>0.193</v>
      </c>
    </row>
    <row r="1871" spans="1:7" ht="14.25" customHeight="1">
      <c r="A1871" s="12">
        <v>2012</v>
      </c>
      <c r="B1871" s="12" t="s">
        <v>28</v>
      </c>
      <c r="C1871" s="12" t="s">
        <v>127</v>
      </c>
      <c r="D1871" s="12" t="s">
        <v>267</v>
      </c>
      <c r="E1871" s="18">
        <v>4900000</v>
      </c>
      <c r="F1871" s="29">
        <f t="shared" si="14"/>
        <v>1010</v>
      </c>
      <c r="G1871" s="30">
        <f t="shared" si="15"/>
        <v>0.755</v>
      </c>
    </row>
    <row r="1872" spans="1:7" ht="14.25" customHeight="1">
      <c r="A1872" s="12">
        <v>2012</v>
      </c>
      <c r="B1872" s="12" t="s">
        <v>28</v>
      </c>
      <c r="C1872" s="12" t="s">
        <v>127</v>
      </c>
      <c r="D1872" s="12" t="s">
        <v>1154</v>
      </c>
      <c r="E1872" s="18">
        <v>482300</v>
      </c>
      <c r="F1872" s="29">
        <f t="shared" si="14"/>
        <v>3425</v>
      </c>
      <c r="G1872" s="30">
        <f t="shared" si="15"/>
        <v>0.17100000000000001</v>
      </c>
    </row>
    <row r="1873" spans="1:7" ht="14.25" customHeight="1">
      <c r="A1873" s="12">
        <v>2012</v>
      </c>
      <c r="B1873" s="12" t="s">
        <v>28</v>
      </c>
      <c r="C1873" s="12" t="s">
        <v>127</v>
      </c>
      <c r="D1873" s="12" t="s">
        <v>948</v>
      </c>
      <c r="E1873" s="18">
        <v>484000</v>
      </c>
      <c r="F1873" s="29">
        <f t="shared" si="14"/>
        <v>3388</v>
      </c>
      <c r="G1873" s="30">
        <f t="shared" si="15"/>
        <v>0.17899999999999999</v>
      </c>
    </row>
    <row r="1874" spans="1:7" ht="14.25" customHeight="1">
      <c r="A1874" s="12">
        <v>2012</v>
      </c>
      <c r="B1874" s="12" t="s">
        <v>28</v>
      </c>
      <c r="C1874" s="12" t="s">
        <v>127</v>
      </c>
      <c r="D1874" s="12" t="s">
        <v>949</v>
      </c>
      <c r="E1874" s="18">
        <v>500000</v>
      </c>
      <c r="F1874" s="29">
        <f t="shared" si="14"/>
        <v>3014</v>
      </c>
      <c r="G1874" s="30">
        <f t="shared" si="15"/>
        <v>0.252</v>
      </c>
    </row>
    <row r="1875" spans="1:7" ht="14.25" customHeight="1">
      <c r="A1875" s="12">
        <v>2012</v>
      </c>
      <c r="B1875" s="12" t="s">
        <v>28</v>
      </c>
      <c r="C1875" s="12" t="s">
        <v>127</v>
      </c>
      <c r="D1875" s="12" t="s">
        <v>1155</v>
      </c>
      <c r="E1875" s="18">
        <v>482700</v>
      </c>
      <c r="F1875" s="29">
        <f t="shared" si="14"/>
        <v>3410</v>
      </c>
      <c r="G1875" s="30">
        <f t="shared" si="15"/>
        <v>0.17499999999999999</v>
      </c>
    </row>
    <row r="1876" spans="1:7" ht="14.25" customHeight="1">
      <c r="A1876" s="12">
        <v>2012</v>
      </c>
      <c r="B1876" s="12" t="s">
        <v>28</v>
      </c>
      <c r="C1876" s="12" t="s">
        <v>127</v>
      </c>
      <c r="D1876" s="12" t="s">
        <v>269</v>
      </c>
      <c r="E1876" s="18">
        <v>13000000</v>
      </c>
      <c r="F1876" s="29">
        <f t="shared" si="14"/>
        <v>260</v>
      </c>
      <c r="G1876" s="30">
        <f t="shared" si="15"/>
        <v>0.93100000000000005</v>
      </c>
    </row>
    <row r="1877" spans="1:7" ht="14.25" customHeight="1">
      <c r="A1877" s="12">
        <v>2012</v>
      </c>
      <c r="B1877" s="12" t="s">
        <v>28</v>
      </c>
      <c r="C1877" s="12" t="s">
        <v>127</v>
      </c>
      <c r="D1877" s="12" t="s">
        <v>716</v>
      </c>
      <c r="E1877" s="18">
        <v>1135000</v>
      </c>
      <c r="F1877" s="29">
        <f t="shared" si="14"/>
        <v>2108</v>
      </c>
      <c r="G1877" s="30">
        <f t="shared" si="15"/>
        <v>0.49</v>
      </c>
    </row>
    <row r="1878" spans="1:7" ht="14.25" customHeight="1">
      <c r="A1878" s="12">
        <v>2012</v>
      </c>
      <c r="B1878" s="12" t="s">
        <v>28</v>
      </c>
      <c r="C1878" s="12" t="s">
        <v>127</v>
      </c>
      <c r="D1878" s="12" t="s">
        <v>1156</v>
      </c>
      <c r="E1878" s="18">
        <v>7000000</v>
      </c>
      <c r="F1878" s="29">
        <f t="shared" si="14"/>
        <v>681</v>
      </c>
      <c r="G1878" s="30">
        <f t="shared" si="15"/>
        <v>0.82599999999999996</v>
      </c>
    </row>
    <row r="1879" spans="1:7" ht="14.25" customHeight="1">
      <c r="A1879" s="12">
        <v>2012</v>
      </c>
      <c r="B1879" s="12" t="s">
        <v>28</v>
      </c>
      <c r="C1879" s="12" t="s">
        <v>127</v>
      </c>
      <c r="D1879" s="12" t="s">
        <v>270</v>
      </c>
      <c r="E1879" s="18">
        <v>486200</v>
      </c>
      <c r="F1879" s="29">
        <f t="shared" si="14"/>
        <v>3357</v>
      </c>
      <c r="G1879" s="30">
        <f t="shared" si="15"/>
        <v>0.187</v>
      </c>
    </row>
    <row r="1880" spans="1:7" ht="14.25" customHeight="1">
      <c r="A1880" s="12">
        <v>2012</v>
      </c>
      <c r="B1880" s="12" t="s">
        <v>28</v>
      </c>
      <c r="C1880" s="12" t="s">
        <v>127</v>
      </c>
      <c r="D1880" s="12" t="s">
        <v>308</v>
      </c>
      <c r="E1880" s="18">
        <v>4200000</v>
      </c>
      <c r="F1880" s="29">
        <f t="shared" si="14"/>
        <v>1137</v>
      </c>
      <c r="G1880" s="30">
        <f t="shared" si="15"/>
        <v>0.72399999999999998</v>
      </c>
    </row>
    <row r="1881" spans="1:7" ht="14.25" customHeight="1">
      <c r="A1881" s="12">
        <v>2012</v>
      </c>
      <c r="B1881" s="12" t="s">
        <v>28</v>
      </c>
      <c r="C1881" s="12" t="s">
        <v>127</v>
      </c>
      <c r="D1881" s="12" t="s">
        <v>1157</v>
      </c>
      <c r="E1881" s="18">
        <v>482100</v>
      </c>
      <c r="F1881" s="29">
        <f t="shared" si="14"/>
        <v>3426</v>
      </c>
      <c r="G1881" s="30">
        <f t="shared" si="15"/>
        <v>0.17100000000000001</v>
      </c>
    </row>
    <row r="1882" spans="1:7" ht="14.25" customHeight="1">
      <c r="A1882" s="12">
        <v>2012</v>
      </c>
      <c r="B1882" s="12" t="s">
        <v>28</v>
      </c>
      <c r="C1882" s="12" t="s">
        <v>127</v>
      </c>
      <c r="D1882" s="12" t="s">
        <v>720</v>
      </c>
      <c r="E1882" s="18">
        <v>3000000</v>
      </c>
      <c r="F1882" s="29">
        <f t="shared" si="14"/>
        <v>1398</v>
      </c>
      <c r="G1882" s="30">
        <f t="shared" si="15"/>
        <v>0.64700000000000002</v>
      </c>
    </row>
    <row r="1883" spans="1:7" ht="14.25" customHeight="1">
      <c r="A1883" s="12">
        <v>2012</v>
      </c>
      <c r="B1883" s="12" t="s">
        <v>28</v>
      </c>
      <c r="C1883" s="12" t="s">
        <v>127</v>
      </c>
      <c r="D1883" s="12" t="s">
        <v>724</v>
      </c>
      <c r="E1883" s="18">
        <v>800000</v>
      </c>
      <c r="F1883" s="29">
        <f t="shared" si="14"/>
        <v>2375</v>
      </c>
      <c r="G1883" s="30">
        <f t="shared" si="15"/>
        <v>0.41799999999999998</v>
      </c>
    </row>
    <row r="1884" spans="1:7" ht="14.25" customHeight="1">
      <c r="A1884" s="12">
        <v>2012</v>
      </c>
      <c r="B1884" s="12" t="s">
        <v>28</v>
      </c>
      <c r="C1884" s="12" t="s">
        <v>127</v>
      </c>
      <c r="D1884" s="12" t="s">
        <v>115</v>
      </c>
      <c r="E1884" s="18">
        <v>15000000</v>
      </c>
      <c r="F1884" s="29">
        <f t="shared" si="14"/>
        <v>171</v>
      </c>
      <c r="G1884" s="30">
        <f t="shared" si="15"/>
        <v>0.95299999999999996</v>
      </c>
    </row>
    <row r="1885" spans="1:7" ht="14.25" customHeight="1">
      <c r="A1885" s="12">
        <v>2012</v>
      </c>
      <c r="B1885" s="12" t="s">
        <v>28</v>
      </c>
      <c r="C1885" s="12" t="s">
        <v>127</v>
      </c>
      <c r="D1885" s="12" t="s">
        <v>275</v>
      </c>
      <c r="E1885" s="18">
        <v>491700</v>
      </c>
      <c r="F1885" s="29">
        <f t="shared" si="14"/>
        <v>3232</v>
      </c>
      <c r="G1885" s="30">
        <f t="shared" si="15"/>
        <v>0.217</v>
      </c>
    </row>
    <row r="1886" spans="1:7" ht="14.25" customHeight="1">
      <c r="A1886" s="12">
        <v>2012</v>
      </c>
      <c r="B1886" s="12" t="s">
        <v>28</v>
      </c>
      <c r="C1886" s="12" t="s">
        <v>127</v>
      </c>
      <c r="D1886" s="12" t="s">
        <v>277</v>
      </c>
      <c r="E1886" s="18">
        <v>3825000</v>
      </c>
      <c r="F1886" s="29">
        <f t="shared" si="14"/>
        <v>1222</v>
      </c>
      <c r="G1886" s="30">
        <f t="shared" si="15"/>
        <v>0.70399999999999996</v>
      </c>
    </row>
    <row r="1887" spans="1:7" ht="14.25" customHeight="1">
      <c r="A1887" s="12">
        <v>2012</v>
      </c>
      <c r="B1887" s="12" t="s">
        <v>28</v>
      </c>
      <c r="C1887" s="12" t="s">
        <v>127</v>
      </c>
      <c r="D1887" s="12" t="s">
        <v>279</v>
      </c>
      <c r="E1887" s="18">
        <v>4500000</v>
      </c>
      <c r="F1887" s="29">
        <f t="shared" si="14"/>
        <v>1060</v>
      </c>
      <c r="G1887" s="30">
        <f t="shared" si="15"/>
        <v>0.73599999999999999</v>
      </c>
    </row>
    <row r="1888" spans="1:7" ht="14.25" customHeight="1">
      <c r="A1888" s="12">
        <v>2012</v>
      </c>
      <c r="B1888" s="12" t="s">
        <v>28</v>
      </c>
      <c r="C1888" s="12" t="s">
        <v>127</v>
      </c>
      <c r="D1888" s="12" t="s">
        <v>280</v>
      </c>
      <c r="E1888" s="18">
        <v>2005000</v>
      </c>
      <c r="F1888" s="29">
        <f t="shared" si="14"/>
        <v>1705</v>
      </c>
      <c r="G1888" s="30">
        <f t="shared" si="15"/>
        <v>0.58699999999999997</v>
      </c>
    </row>
    <row r="1889" spans="1:7" ht="14.25" customHeight="1">
      <c r="A1889" s="12">
        <v>2012</v>
      </c>
      <c r="B1889" s="12" t="s">
        <v>28</v>
      </c>
      <c r="C1889" s="12" t="s">
        <v>127</v>
      </c>
      <c r="D1889" s="12" t="s">
        <v>952</v>
      </c>
      <c r="E1889" s="18">
        <v>491200</v>
      </c>
      <c r="F1889" s="29">
        <f t="shared" si="14"/>
        <v>3248</v>
      </c>
      <c r="G1889" s="30">
        <f t="shared" si="15"/>
        <v>0.214</v>
      </c>
    </row>
    <row r="1890" spans="1:7" ht="14.25" customHeight="1">
      <c r="A1890" s="12">
        <v>2012</v>
      </c>
      <c r="B1890" s="12" t="s">
        <v>28</v>
      </c>
      <c r="C1890" s="12" t="s">
        <v>127</v>
      </c>
      <c r="D1890" s="12" t="s">
        <v>953</v>
      </c>
      <c r="E1890" s="18">
        <v>501900</v>
      </c>
      <c r="F1890" s="29">
        <f t="shared" si="14"/>
        <v>2972</v>
      </c>
      <c r="G1890" s="30">
        <f t="shared" si="15"/>
        <v>0.28000000000000003</v>
      </c>
    </row>
    <row r="1891" spans="1:7" ht="14.25" customHeight="1">
      <c r="A1891" s="12">
        <v>2012</v>
      </c>
      <c r="B1891" s="12" t="s">
        <v>28</v>
      </c>
      <c r="C1891" s="12" t="s">
        <v>127</v>
      </c>
      <c r="D1891" s="12" t="s">
        <v>283</v>
      </c>
      <c r="E1891" s="18">
        <v>504900</v>
      </c>
      <c r="F1891" s="29">
        <f t="shared" si="14"/>
        <v>2873</v>
      </c>
      <c r="G1891" s="30">
        <f t="shared" si="15"/>
        <v>0.30499999999999999</v>
      </c>
    </row>
    <row r="1892" spans="1:7" ht="14.25" customHeight="1">
      <c r="A1892" s="12">
        <v>2012</v>
      </c>
      <c r="B1892" s="12" t="s">
        <v>28</v>
      </c>
      <c r="C1892" s="12" t="s">
        <v>127</v>
      </c>
      <c r="D1892" s="12" t="s">
        <v>284</v>
      </c>
      <c r="E1892" s="18">
        <v>5000000</v>
      </c>
      <c r="F1892" s="29">
        <f t="shared" si="14"/>
        <v>956</v>
      </c>
      <c r="G1892" s="30">
        <f t="shared" si="15"/>
        <v>0.75600000000000001</v>
      </c>
    </row>
    <row r="1893" spans="1:7" ht="14.25" customHeight="1">
      <c r="A1893" s="12">
        <v>2012</v>
      </c>
      <c r="B1893" s="12" t="s">
        <v>28</v>
      </c>
      <c r="C1893" s="12" t="s">
        <v>127</v>
      </c>
      <c r="D1893" s="12" t="s">
        <v>285</v>
      </c>
      <c r="E1893" s="18">
        <v>1750000</v>
      </c>
      <c r="F1893" s="29">
        <f t="shared" si="14"/>
        <v>1807</v>
      </c>
      <c r="G1893" s="30">
        <f t="shared" si="15"/>
        <v>0.55600000000000005</v>
      </c>
    </row>
    <row r="1894" spans="1:7" ht="14.25" customHeight="1">
      <c r="A1894" s="12">
        <v>2012</v>
      </c>
      <c r="B1894" s="12" t="s">
        <v>28</v>
      </c>
      <c r="C1894" s="12" t="s">
        <v>127</v>
      </c>
      <c r="D1894" s="12" t="s">
        <v>954</v>
      </c>
      <c r="E1894" s="18">
        <v>494500</v>
      </c>
      <c r="F1894" s="29">
        <f t="shared" si="14"/>
        <v>3173</v>
      </c>
      <c r="G1894" s="30">
        <f t="shared" si="15"/>
        <v>0.23200000000000001</v>
      </c>
    </row>
    <row r="1895" spans="1:7" ht="14.25" customHeight="1">
      <c r="A1895" s="12">
        <v>2012</v>
      </c>
      <c r="B1895" s="12" t="s">
        <v>28</v>
      </c>
      <c r="C1895" s="12" t="s">
        <v>127</v>
      </c>
      <c r="D1895" s="12" t="s">
        <v>1158</v>
      </c>
      <c r="E1895" s="18">
        <v>480000</v>
      </c>
      <c r="F1895" s="29">
        <f t="shared" si="14"/>
        <v>3476</v>
      </c>
      <c r="G1895" s="30">
        <f t="shared" si="15"/>
        <v>0.14299999999999999</v>
      </c>
    </row>
    <row r="1896" spans="1:7" ht="14.25" customHeight="1">
      <c r="A1896" s="12">
        <v>2012</v>
      </c>
      <c r="B1896" s="12" t="s">
        <v>28</v>
      </c>
      <c r="C1896" s="12" t="s">
        <v>127</v>
      </c>
      <c r="D1896" s="12" t="s">
        <v>814</v>
      </c>
      <c r="E1896" s="18">
        <v>900000</v>
      </c>
      <c r="F1896" s="29">
        <f t="shared" si="14"/>
        <v>2282</v>
      </c>
      <c r="G1896" s="30">
        <f t="shared" si="15"/>
        <v>0.44</v>
      </c>
    </row>
    <row r="1897" spans="1:7" ht="14.25" customHeight="1">
      <c r="A1897" s="12">
        <v>2012</v>
      </c>
      <c r="B1897" s="12" t="s">
        <v>29</v>
      </c>
      <c r="C1897" s="12" t="s">
        <v>73</v>
      </c>
      <c r="D1897" s="12" t="s">
        <v>292</v>
      </c>
      <c r="E1897" s="18">
        <v>3775000</v>
      </c>
      <c r="F1897" s="29">
        <f t="shared" si="14"/>
        <v>1229</v>
      </c>
      <c r="G1897" s="30">
        <f t="shared" si="15"/>
        <v>0.70199999999999996</v>
      </c>
    </row>
    <row r="1898" spans="1:7" ht="14.25" customHeight="1">
      <c r="A1898" s="12">
        <v>2012</v>
      </c>
      <c r="B1898" s="12" t="s">
        <v>29</v>
      </c>
      <c r="C1898" s="12" t="s">
        <v>73</v>
      </c>
      <c r="D1898" s="12" t="s">
        <v>293</v>
      </c>
      <c r="E1898" s="18">
        <v>4000000</v>
      </c>
      <c r="F1898" s="29">
        <f t="shared" si="14"/>
        <v>1155</v>
      </c>
      <c r="G1898" s="30">
        <f t="shared" si="15"/>
        <v>0.70799999999999996</v>
      </c>
    </row>
    <row r="1899" spans="1:7" ht="14.25" customHeight="1">
      <c r="A1899" s="12">
        <v>2012</v>
      </c>
      <c r="B1899" s="12" t="s">
        <v>29</v>
      </c>
      <c r="C1899" s="12" t="s">
        <v>73</v>
      </c>
      <c r="D1899" s="12" t="s">
        <v>1159</v>
      </c>
      <c r="E1899" s="18">
        <v>480000</v>
      </c>
      <c r="F1899" s="29">
        <f t="shared" si="14"/>
        <v>3476</v>
      </c>
      <c r="G1899" s="30">
        <f t="shared" si="15"/>
        <v>0.14299999999999999</v>
      </c>
    </row>
    <row r="1900" spans="1:7" ht="14.25" customHeight="1">
      <c r="A1900" s="12">
        <v>2012</v>
      </c>
      <c r="B1900" s="12" t="s">
        <v>29</v>
      </c>
      <c r="C1900" s="12" t="s">
        <v>73</v>
      </c>
      <c r="D1900" s="12" t="s">
        <v>1160</v>
      </c>
      <c r="E1900" s="18">
        <v>480000</v>
      </c>
      <c r="F1900" s="29">
        <f t="shared" si="14"/>
        <v>3476</v>
      </c>
      <c r="G1900" s="30">
        <f t="shared" si="15"/>
        <v>0.14299999999999999</v>
      </c>
    </row>
    <row r="1901" spans="1:7" ht="14.25" customHeight="1">
      <c r="A1901" s="12">
        <v>2012</v>
      </c>
      <c r="B1901" s="12" t="s">
        <v>29</v>
      </c>
      <c r="C1901" s="12" t="s">
        <v>73</v>
      </c>
      <c r="D1901" s="12" t="s">
        <v>955</v>
      </c>
      <c r="E1901" s="18">
        <v>482000</v>
      </c>
      <c r="F1901" s="29">
        <f t="shared" si="14"/>
        <v>3427</v>
      </c>
      <c r="G1901" s="30">
        <f t="shared" si="15"/>
        <v>0.16800000000000001</v>
      </c>
    </row>
    <row r="1902" spans="1:7" ht="14.25" customHeight="1">
      <c r="A1902" s="12">
        <v>2012</v>
      </c>
      <c r="B1902" s="12" t="s">
        <v>29</v>
      </c>
      <c r="C1902" s="12" t="s">
        <v>73</v>
      </c>
      <c r="D1902" s="12" t="s">
        <v>1161</v>
      </c>
      <c r="E1902" s="18">
        <v>480000</v>
      </c>
      <c r="F1902" s="29">
        <f t="shared" si="14"/>
        <v>3476</v>
      </c>
      <c r="G1902" s="30">
        <f t="shared" si="15"/>
        <v>0.14299999999999999</v>
      </c>
    </row>
    <row r="1903" spans="1:7" ht="14.25" customHeight="1">
      <c r="A1903" s="12">
        <v>2012</v>
      </c>
      <c r="B1903" s="12" t="s">
        <v>29</v>
      </c>
      <c r="C1903" s="12" t="s">
        <v>73</v>
      </c>
      <c r="D1903" s="12" t="s">
        <v>213</v>
      </c>
      <c r="E1903" s="18">
        <v>481000</v>
      </c>
      <c r="F1903" s="29">
        <f t="shared" si="14"/>
        <v>3447</v>
      </c>
      <c r="G1903" s="30">
        <f t="shared" si="15"/>
        <v>0.161</v>
      </c>
    </row>
    <row r="1904" spans="1:7" ht="14.25" customHeight="1">
      <c r="A1904" s="12">
        <v>2012</v>
      </c>
      <c r="B1904" s="12" t="s">
        <v>29</v>
      </c>
      <c r="C1904" s="12" t="s">
        <v>73</v>
      </c>
      <c r="D1904" s="12" t="s">
        <v>521</v>
      </c>
      <c r="E1904" s="18">
        <v>10500000</v>
      </c>
      <c r="F1904" s="29">
        <f t="shared" si="14"/>
        <v>401</v>
      </c>
      <c r="G1904" s="30">
        <f t="shared" si="15"/>
        <v>0.9</v>
      </c>
    </row>
    <row r="1905" spans="1:7" ht="14.25" customHeight="1">
      <c r="A1905" s="12">
        <v>2012</v>
      </c>
      <c r="B1905" s="12" t="s">
        <v>29</v>
      </c>
      <c r="C1905" s="12" t="s">
        <v>73</v>
      </c>
      <c r="D1905" s="12" t="s">
        <v>298</v>
      </c>
      <c r="E1905" s="18">
        <v>10500000</v>
      </c>
      <c r="F1905" s="29">
        <f t="shared" si="14"/>
        <v>401</v>
      </c>
      <c r="G1905" s="30">
        <f t="shared" si="15"/>
        <v>0.9</v>
      </c>
    </row>
    <row r="1906" spans="1:7" ht="14.25" customHeight="1">
      <c r="A1906" s="12">
        <v>2012</v>
      </c>
      <c r="B1906" s="12" t="s">
        <v>29</v>
      </c>
      <c r="C1906" s="12" t="s">
        <v>73</v>
      </c>
      <c r="D1906" s="12" t="s">
        <v>300</v>
      </c>
      <c r="E1906" s="18">
        <v>2350000</v>
      </c>
      <c r="F1906" s="29">
        <f t="shared" si="14"/>
        <v>1608</v>
      </c>
      <c r="G1906" s="30">
        <f t="shared" si="15"/>
        <v>0.60799999999999998</v>
      </c>
    </row>
    <row r="1907" spans="1:7" ht="14.25" customHeight="1">
      <c r="A1907" s="12">
        <v>2012</v>
      </c>
      <c r="B1907" s="12" t="s">
        <v>29</v>
      </c>
      <c r="C1907" s="12" t="s">
        <v>73</v>
      </c>
      <c r="D1907" s="12" t="s">
        <v>302</v>
      </c>
      <c r="E1907" s="18">
        <v>1000000</v>
      </c>
      <c r="F1907" s="29">
        <f t="shared" si="14"/>
        <v>2160</v>
      </c>
      <c r="G1907" s="30">
        <f t="shared" si="15"/>
        <v>0.45800000000000002</v>
      </c>
    </row>
    <row r="1908" spans="1:7" ht="14.25" customHeight="1">
      <c r="A1908" s="12">
        <v>2012</v>
      </c>
      <c r="B1908" s="12" t="s">
        <v>29</v>
      </c>
      <c r="C1908" s="12" t="s">
        <v>73</v>
      </c>
      <c r="D1908" s="12" t="s">
        <v>1162</v>
      </c>
      <c r="E1908" s="18">
        <v>480000</v>
      </c>
      <c r="F1908" s="29">
        <f t="shared" si="14"/>
        <v>3476</v>
      </c>
      <c r="G1908" s="30">
        <f t="shared" si="15"/>
        <v>0.14299999999999999</v>
      </c>
    </row>
    <row r="1909" spans="1:7" ht="14.25" customHeight="1">
      <c r="A1909" s="12">
        <v>2012</v>
      </c>
      <c r="B1909" s="12" t="s">
        <v>29</v>
      </c>
      <c r="C1909" s="12" t="s">
        <v>73</v>
      </c>
      <c r="D1909" s="12" t="s">
        <v>303</v>
      </c>
      <c r="E1909" s="18">
        <v>5428571</v>
      </c>
      <c r="F1909" s="29">
        <f t="shared" si="14"/>
        <v>906</v>
      </c>
      <c r="G1909" s="30">
        <f t="shared" si="15"/>
        <v>0.78100000000000003</v>
      </c>
    </row>
    <row r="1910" spans="1:7" ht="14.25" customHeight="1">
      <c r="A1910" s="12">
        <v>2012</v>
      </c>
      <c r="B1910" s="12" t="s">
        <v>29</v>
      </c>
      <c r="C1910" s="12" t="s">
        <v>73</v>
      </c>
      <c r="D1910" s="12" t="s">
        <v>133</v>
      </c>
      <c r="E1910" s="18">
        <v>8200000</v>
      </c>
      <c r="F1910" s="29">
        <f t="shared" si="14"/>
        <v>567</v>
      </c>
      <c r="G1910" s="30">
        <f t="shared" si="15"/>
        <v>0.86299999999999999</v>
      </c>
    </row>
    <row r="1911" spans="1:7" ht="14.25" customHeight="1">
      <c r="A1911" s="12">
        <v>2012</v>
      </c>
      <c r="B1911" s="12" t="s">
        <v>29</v>
      </c>
      <c r="C1911" s="12" t="s">
        <v>73</v>
      </c>
      <c r="D1911" s="12" t="s">
        <v>306</v>
      </c>
      <c r="E1911" s="18">
        <v>6075000</v>
      </c>
      <c r="F1911" s="29">
        <f t="shared" si="14"/>
        <v>789</v>
      </c>
      <c r="G1911" s="30">
        <f t="shared" si="15"/>
        <v>0.80900000000000005</v>
      </c>
    </row>
    <row r="1912" spans="1:7" ht="14.25" customHeight="1">
      <c r="A1912" s="12">
        <v>2012</v>
      </c>
      <c r="B1912" s="12" t="s">
        <v>29</v>
      </c>
      <c r="C1912" s="12" t="s">
        <v>73</v>
      </c>
      <c r="D1912" s="12" t="s">
        <v>248</v>
      </c>
      <c r="E1912" s="18">
        <v>3200000</v>
      </c>
      <c r="F1912" s="29">
        <f t="shared" si="14"/>
        <v>1359</v>
      </c>
      <c r="G1912" s="30">
        <f t="shared" si="15"/>
        <v>0.66800000000000004</v>
      </c>
    </row>
    <row r="1913" spans="1:7" ht="14.25" customHeight="1">
      <c r="A1913" s="12">
        <v>2012</v>
      </c>
      <c r="B1913" s="12" t="s">
        <v>29</v>
      </c>
      <c r="C1913" s="12" t="s">
        <v>73</v>
      </c>
      <c r="D1913" s="12" t="s">
        <v>956</v>
      </c>
      <c r="E1913" s="18">
        <v>482000</v>
      </c>
      <c r="F1913" s="29">
        <f t="shared" si="14"/>
        <v>3427</v>
      </c>
      <c r="G1913" s="30">
        <f t="shared" si="15"/>
        <v>0.16800000000000001</v>
      </c>
    </row>
    <row r="1914" spans="1:7" ht="14.25" customHeight="1">
      <c r="A1914" s="12">
        <v>2012</v>
      </c>
      <c r="B1914" s="12" t="s">
        <v>29</v>
      </c>
      <c r="C1914" s="12" t="s">
        <v>73</v>
      </c>
      <c r="D1914" s="12" t="s">
        <v>646</v>
      </c>
      <c r="E1914" s="18">
        <v>1100000</v>
      </c>
      <c r="F1914" s="29">
        <f t="shared" si="14"/>
        <v>2113</v>
      </c>
      <c r="G1914" s="30">
        <f t="shared" si="15"/>
        <v>0.48199999999999998</v>
      </c>
    </row>
    <row r="1915" spans="1:7" ht="14.25" customHeight="1">
      <c r="A1915" s="12">
        <v>2012</v>
      </c>
      <c r="B1915" s="12" t="s">
        <v>29</v>
      </c>
      <c r="C1915" s="12" t="s">
        <v>73</v>
      </c>
      <c r="D1915" s="12" t="s">
        <v>1163</v>
      </c>
      <c r="E1915" s="18">
        <v>480000</v>
      </c>
      <c r="F1915" s="29">
        <f t="shared" si="14"/>
        <v>3476</v>
      </c>
      <c r="G1915" s="30">
        <f t="shared" si="15"/>
        <v>0.14299999999999999</v>
      </c>
    </row>
    <row r="1916" spans="1:7" ht="14.25" customHeight="1">
      <c r="A1916" s="12">
        <v>2012</v>
      </c>
      <c r="B1916" s="12" t="s">
        <v>29</v>
      </c>
      <c r="C1916" s="12" t="s">
        <v>73</v>
      </c>
      <c r="D1916" s="12" t="s">
        <v>1164</v>
      </c>
      <c r="E1916" s="18">
        <v>480000</v>
      </c>
      <c r="F1916" s="29">
        <f t="shared" si="14"/>
        <v>3476</v>
      </c>
      <c r="G1916" s="30">
        <f t="shared" si="15"/>
        <v>0.14299999999999999</v>
      </c>
    </row>
    <row r="1917" spans="1:7" ht="14.25" customHeight="1">
      <c r="A1917" s="12">
        <v>2012</v>
      </c>
      <c r="B1917" s="12" t="s">
        <v>29</v>
      </c>
      <c r="C1917" s="12" t="s">
        <v>73</v>
      </c>
      <c r="D1917" s="12" t="s">
        <v>615</v>
      </c>
      <c r="E1917" s="18">
        <v>482000</v>
      </c>
      <c r="F1917" s="29">
        <f t="shared" si="14"/>
        <v>3427</v>
      </c>
      <c r="G1917" s="30">
        <f t="shared" si="15"/>
        <v>0.16800000000000001</v>
      </c>
    </row>
    <row r="1918" spans="1:7" ht="14.25" customHeight="1">
      <c r="A1918" s="12">
        <v>2012</v>
      </c>
      <c r="B1918" s="12" t="s">
        <v>29</v>
      </c>
      <c r="C1918" s="12" t="s">
        <v>73</v>
      </c>
      <c r="D1918" s="12" t="s">
        <v>1165</v>
      </c>
      <c r="E1918" s="18">
        <v>480000</v>
      </c>
      <c r="F1918" s="29">
        <f t="shared" si="14"/>
        <v>3476</v>
      </c>
      <c r="G1918" s="30">
        <f t="shared" si="15"/>
        <v>0.14299999999999999</v>
      </c>
    </row>
    <row r="1919" spans="1:7" ht="14.25" customHeight="1">
      <c r="A1919" s="12">
        <v>2012</v>
      </c>
      <c r="B1919" s="12" t="s">
        <v>29</v>
      </c>
      <c r="C1919" s="12" t="s">
        <v>73</v>
      </c>
      <c r="D1919" s="12" t="s">
        <v>957</v>
      </c>
      <c r="E1919" s="18">
        <v>481000</v>
      </c>
      <c r="F1919" s="29">
        <f t="shared" si="14"/>
        <v>3447</v>
      </c>
      <c r="G1919" s="30">
        <f t="shared" si="15"/>
        <v>0.161</v>
      </c>
    </row>
    <row r="1920" spans="1:7" ht="14.25" customHeight="1">
      <c r="A1920" s="12">
        <v>2012</v>
      </c>
      <c r="B1920" s="12" t="s">
        <v>29</v>
      </c>
      <c r="C1920" s="12" t="s">
        <v>73</v>
      </c>
      <c r="D1920" s="12" t="s">
        <v>1166</v>
      </c>
      <c r="E1920" s="18">
        <v>481000</v>
      </c>
      <c r="F1920" s="29">
        <f t="shared" si="14"/>
        <v>3447</v>
      </c>
      <c r="G1920" s="30">
        <f t="shared" si="15"/>
        <v>0.161</v>
      </c>
    </row>
    <row r="1921" spans="1:7" ht="14.25" customHeight="1">
      <c r="A1921" s="12">
        <v>2012</v>
      </c>
      <c r="B1921" s="12" t="s">
        <v>29</v>
      </c>
      <c r="C1921" s="12" t="s">
        <v>73</v>
      </c>
      <c r="D1921" s="12" t="s">
        <v>313</v>
      </c>
      <c r="E1921" s="18">
        <v>481000</v>
      </c>
      <c r="F1921" s="29">
        <f t="shared" si="14"/>
        <v>3447</v>
      </c>
      <c r="G1921" s="30">
        <f t="shared" si="15"/>
        <v>0.161</v>
      </c>
    </row>
    <row r="1922" spans="1:7" ht="14.25" customHeight="1">
      <c r="A1922" s="12">
        <v>2012</v>
      </c>
      <c r="B1922" s="12" t="s">
        <v>29</v>
      </c>
      <c r="C1922" s="12" t="s">
        <v>73</v>
      </c>
      <c r="D1922" s="12" t="s">
        <v>1167</v>
      </c>
      <c r="E1922" s="18">
        <v>480000</v>
      </c>
      <c r="F1922" s="29">
        <f t="shared" si="14"/>
        <v>3476</v>
      </c>
      <c r="G1922" s="30">
        <f t="shared" si="15"/>
        <v>0.14299999999999999</v>
      </c>
    </row>
    <row r="1923" spans="1:7" ht="14.25" customHeight="1">
      <c r="A1923" s="12">
        <v>2012</v>
      </c>
      <c r="B1923" s="12" t="s">
        <v>29</v>
      </c>
      <c r="C1923" s="12" t="s">
        <v>73</v>
      </c>
      <c r="D1923" s="12" t="s">
        <v>178</v>
      </c>
      <c r="E1923" s="18">
        <v>6000000</v>
      </c>
      <c r="F1923" s="29">
        <f t="shared" si="14"/>
        <v>790</v>
      </c>
      <c r="G1923" s="30">
        <f t="shared" si="15"/>
        <v>0.79900000000000004</v>
      </c>
    </row>
    <row r="1924" spans="1:7" ht="14.25" customHeight="1">
      <c r="A1924" s="12">
        <v>2012</v>
      </c>
      <c r="B1924" s="12" t="s">
        <v>29</v>
      </c>
      <c r="C1924" s="12" t="s">
        <v>73</v>
      </c>
      <c r="D1924" s="12" t="s">
        <v>319</v>
      </c>
      <c r="E1924" s="18">
        <v>8250000</v>
      </c>
      <c r="F1924" s="29">
        <f t="shared" si="14"/>
        <v>560</v>
      </c>
      <c r="G1924" s="30">
        <f t="shared" si="15"/>
        <v>0.86299999999999999</v>
      </c>
    </row>
    <row r="1925" spans="1:7" ht="14.25" customHeight="1">
      <c r="A1925" s="12">
        <v>2012</v>
      </c>
      <c r="B1925" s="12" t="s">
        <v>29</v>
      </c>
      <c r="C1925" s="12" t="s">
        <v>73</v>
      </c>
      <c r="D1925" s="12" t="s">
        <v>1168</v>
      </c>
      <c r="E1925" s="18">
        <v>481000</v>
      </c>
      <c r="F1925" s="29">
        <f t="shared" si="14"/>
        <v>3447</v>
      </c>
      <c r="G1925" s="30">
        <f t="shared" si="15"/>
        <v>0.161</v>
      </c>
    </row>
    <row r="1926" spans="1:7" ht="14.25" customHeight="1">
      <c r="A1926" s="12">
        <v>2012</v>
      </c>
      <c r="B1926" s="12" t="s">
        <v>30</v>
      </c>
      <c r="C1926" s="12" t="s">
        <v>127</v>
      </c>
      <c r="D1926" s="12" t="s">
        <v>1169</v>
      </c>
      <c r="E1926" s="18">
        <v>495000</v>
      </c>
      <c r="F1926" s="29">
        <f t="shared" si="14"/>
        <v>3143</v>
      </c>
      <c r="G1926" s="30">
        <f t="shared" si="15"/>
        <v>0.23300000000000001</v>
      </c>
    </row>
    <row r="1927" spans="1:7" ht="14.25" customHeight="1">
      <c r="A1927" s="12">
        <v>2012</v>
      </c>
      <c r="B1927" s="12" t="s">
        <v>30</v>
      </c>
      <c r="C1927" s="12" t="s">
        <v>127</v>
      </c>
      <c r="D1927" s="12" t="s">
        <v>320</v>
      </c>
      <c r="E1927" s="18">
        <v>510000</v>
      </c>
      <c r="F1927" s="29">
        <f t="shared" si="14"/>
        <v>2760</v>
      </c>
      <c r="G1927" s="30">
        <f t="shared" si="15"/>
        <v>0.32700000000000001</v>
      </c>
    </row>
    <row r="1928" spans="1:7" ht="14.25" customHeight="1">
      <c r="A1928" s="12">
        <v>2012</v>
      </c>
      <c r="B1928" s="12" t="s">
        <v>30</v>
      </c>
      <c r="C1928" s="12" t="s">
        <v>127</v>
      </c>
      <c r="D1928" s="12" t="s">
        <v>1170</v>
      </c>
      <c r="E1928" s="18">
        <v>485000</v>
      </c>
      <c r="F1928" s="29">
        <f t="shared" si="14"/>
        <v>3369</v>
      </c>
      <c r="G1928" s="30">
        <f t="shared" si="15"/>
        <v>0.18099999999999999</v>
      </c>
    </row>
    <row r="1929" spans="1:7" ht="14.25" customHeight="1">
      <c r="A1929" s="12">
        <v>2012</v>
      </c>
      <c r="B1929" s="12" t="s">
        <v>30</v>
      </c>
      <c r="C1929" s="12" t="s">
        <v>127</v>
      </c>
      <c r="D1929" s="12" t="s">
        <v>1171</v>
      </c>
      <c r="E1929" s="18">
        <v>482000</v>
      </c>
      <c r="F1929" s="29">
        <f t="shared" si="14"/>
        <v>3427</v>
      </c>
      <c r="G1929" s="30">
        <f t="shared" si="15"/>
        <v>0.16800000000000001</v>
      </c>
    </row>
    <row r="1930" spans="1:7" ht="14.25" customHeight="1">
      <c r="A1930" s="12">
        <v>2012</v>
      </c>
      <c r="B1930" s="12" t="s">
        <v>30</v>
      </c>
      <c r="C1930" s="12" t="s">
        <v>127</v>
      </c>
      <c r="D1930" s="12" t="s">
        <v>958</v>
      </c>
      <c r="E1930" s="18">
        <v>5500000</v>
      </c>
      <c r="F1930" s="29">
        <f t="shared" si="14"/>
        <v>866</v>
      </c>
      <c r="G1930" s="30">
        <f t="shared" si="15"/>
        <v>0.78100000000000003</v>
      </c>
    </row>
    <row r="1931" spans="1:7" ht="14.25" customHeight="1">
      <c r="A1931" s="12">
        <v>2012</v>
      </c>
      <c r="B1931" s="12" t="s">
        <v>30</v>
      </c>
      <c r="C1931" s="12" t="s">
        <v>127</v>
      </c>
      <c r="D1931" s="12" t="s">
        <v>959</v>
      </c>
      <c r="E1931" s="18">
        <v>502500</v>
      </c>
      <c r="F1931" s="29">
        <f t="shared" si="14"/>
        <v>2927</v>
      </c>
      <c r="G1931" s="30">
        <f t="shared" si="15"/>
        <v>0.28799999999999998</v>
      </c>
    </row>
    <row r="1932" spans="1:7" ht="14.25" customHeight="1">
      <c r="A1932" s="12">
        <v>2012</v>
      </c>
      <c r="B1932" s="12" t="s">
        <v>30</v>
      </c>
      <c r="C1932" s="12" t="s">
        <v>127</v>
      </c>
      <c r="D1932" s="12" t="s">
        <v>323</v>
      </c>
      <c r="E1932" s="18">
        <v>21000000</v>
      </c>
      <c r="F1932" s="29">
        <f t="shared" si="14"/>
        <v>42</v>
      </c>
      <c r="G1932" s="30">
        <f t="shared" si="15"/>
        <v>0.98899999999999999</v>
      </c>
    </row>
    <row r="1933" spans="1:7" ht="14.25" customHeight="1">
      <c r="A1933" s="12">
        <v>2012</v>
      </c>
      <c r="B1933" s="12" t="s">
        <v>30</v>
      </c>
      <c r="C1933" s="12" t="s">
        <v>127</v>
      </c>
      <c r="D1933" s="12" t="s">
        <v>324</v>
      </c>
      <c r="E1933" s="18">
        <v>1100000</v>
      </c>
      <c r="F1933" s="29">
        <f t="shared" si="14"/>
        <v>2113</v>
      </c>
      <c r="G1933" s="30">
        <f t="shared" si="15"/>
        <v>0.48199999999999998</v>
      </c>
    </row>
    <row r="1934" spans="1:7" ht="14.25" customHeight="1">
      <c r="A1934" s="12">
        <v>2012</v>
      </c>
      <c r="B1934" s="12" t="s">
        <v>30</v>
      </c>
      <c r="C1934" s="12" t="s">
        <v>127</v>
      </c>
      <c r="D1934" s="12" t="s">
        <v>1172</v>
      </c>
      <c r="E1934" s="18">
        <v>485000</v>
      </c>
      <c r="F1934" s="29">
        <f t="shared" si="14"/>
        <v>3369</v>
      </c>
      <c r="G1934" s="30">
        <f t="shared" si="15"/>
        <v>0.18099999999999999</v>
      </c>
    </row>
    <row r="1935" spans="1:7" ht="14.25" customHeight="1">
      <c r="A1935" s="12">
        <v>2012</v>
      </c>
      <c r="B1935" s="12" t="s">
        <v>30</v>
      </c>
      <c r="C1935" s="12" t="s">
        <v>127</v>
      </c>
      <c r="D1935" s="12" t="s">
        <v>662</v>
      </c>
      <c r="E1935" s="18">
        <v>3000000</v>
      </c>
      <c r="F1935" s="29">
        <f t="shared" si="14"/>
        <v>1398</v>
      </c>
      <c r="G1935" s="30">
        <f t="shared" si="15"/>
        <v>0.64700000000000002</v>
      </c>
    </row>
    <row r="1936" spans="1:7" ht="14.25" customHeight="1">
      <c r="A1936" s="12">
        <v>2012</v>
      </c>
      <c r="B1936" s="12" t="s">
        <v>30</v>
      </c>
      <c r="C1936" s="12" t="s">
        <v>127</v>
      </c>
      <c r="D1936" s="12" t="s">
        <v>493</v>
      </c>
      <c r="E1936" s="18">
        <v>23000000</v>
      </c>
      <c r="F1936" s="29">
        <f t="shared" si="14"/>
        <v>21</v>
      </c>
      <c r="G1936" s="30">
        <f t="shared" si="15"/>
        <v>0.99299999999999999</v>
      </c>
    </row>
    <row r="1937" spans="1:7" ht="14.25" customHeight="1">
      <c r="A1937" s="12">
        <v>2012</v>
      </c>
      <c r="B1937" s="12" t="s">
        <v>30</v>
      </c>
      <c r="C1937" s="12" t="s">
        <v>127</v>
      </c>
      <c r="D1937" s="12" t="s">
        <v>713</v>
      </c>
      <c r="E1937" s="18">
        <v>507500</v>
      </c>
      <c r="F1937" s="29">
        <f t="shared" si="14"/>
        <v>2804</v>
      </c>
      <c r="G1937" s="30">
        <f t="shared" si="15"/>
        <v>0.32</v>
      </c>
    </row>
    <row r="1938" spans="1:7" ht="14.25" customHeight="1">
      <c r="A1938" s="12">
        <v>2012</v>
      </c>
      <c r="B1938" s="12" t="s">
        <v>30</v>
      </c>
      <c r="C1938" s="12" t="s">
        <v>127</v>
      </c>
      <c r="D1938" s="12" t="s">
        <v>328</v>
      </c>
      <c r="E1938" s="18">
        <v>5500000</v>
      </c>
      <c r="F1938" s="29">
        <f t="shared" si="14"/>
        <v>866</v>
      </c>
      <c r="G1938" s="30">
        <f t="shared" si="15"/>
        <v>0.78100000000000003</v>
      </c>
    </row>
    <row r="1939" spans="1:7" ht="14.25" customHeight="1">
      <c r="A1939" s="12">
        <v>2012</v>
      </c>
      <c r="B1939" s="12" t="s">
        <v>30</v>
      </c>
      <c r="C1939" s="12" t="s">
        <v>127</v>
      </c>
      <c r="D1939" s="12" t="s">
        <v>329</v>
      </c>
      <c r="E1939" s="18">
        <v>500000</v>
      </c>
      <c r="F1939" s="29">
        <f t="shared" si="14"/>
        <v>3014</v>
      </c>
      <c r="G1939" s="30">
        <f t="shared" si="15"/>
        <v>0.252</v>
      </c>
    </row>
    <row r="1940" spans="1:7" ht="14.25" customHeight="1">
      <c r="A1940" s="12">
        <v>2012</v>
      </c>
      <c r="B1940" s="12" t="s">
        <v>30</v>
      </c>
      <c r="C1940" s="12" t="s">
        <v>127</v>
      </c>
      <c r="D1940" s="12" t="s">
        <v>330</v>
      </c>
      <c r="E1940" s="18">
        <v>900000</v>
      </c>
      <c r="F1940" s="29">
        <f t="shared" si="14"/>
        <v>2282</v>
      </c>
      <c r="G1940" s="30">
        <f t="shared" si="15"/>
        <v>0.44</v>
      </c>
    </row>
    <row r="1941" spans="1:7" ht="14.25" customHeight="1">
      <c r="A1941" s="12">
        <v>2012</v>
      </c>
      <c r="B1941" s="12" t="s">
        <v>30</v>
      </c>
      <c r="C1941" s="12" t="s">
        <v>127</v>
      </c>
      <c r="D1941" s="12" t="s">
        <v>331</v>
      </c>
      <c r="E1941" s="18">
        <v>1000000</v>
      </c>
      <c r="F1941" s="29">
        <f t="shared" si="14"/>
        <v>2160</v>
      </c>
      <c r="G1941" s="30">
        <f t="shared" si="15"/>
        <v>0.45800000000000002</v>
      </c>
    </row>
    <row r="1942" spans="1:7" ht="14.25" customHeight="1">
      <c r="A1942" s="12">
        <v>2012</v>
      </c>
      <c r="B1942" s="12" t="s">
        <v>30</v>
      </c>
      <c r="C1942" s="12" t="s">
        <v>127</v>
      </c>
      <c r="D1942" s="12" t="s">
        <v>1173</v>
      </c>
      <c r="E1942" s="18">
        <v>480000</v>
      </c>
      <c r="F1942" s="29">
        <f t="shared" si="14"/>
        <v>3476</v>
      </c>
      <c r="G1942" s="30">
        <f t="shared" si="15"/>
        <v>0.14299999999999999</v>
      </c>
    </row>
    <row r="1943" spans="1:7" ht="14.25" customHeight="1">
      <c r="A1943" s="12">
        <v>2012</v>
      </c>
      <c r="B1943" s="12" t="s">
        <v>30</v>
      </c>
      <c r="C1943" s="12" t="s">
        <v>127</v>
      </c>
      <c r="D1943" s="12" t="s">
        <v>170</v>
      </c>
      <c r="E1943" s="18">
        <v>13000000</v>
      </c>
      <c r="F1943" s="29">
        <f t="shared" si="14"/>
        <v>260</v>
      </c>
      <c r="G1943" s="30">
        <f t="shared" si="15"/>
        <v>0.93100000000000005</v>
      </c>
    </row>
    <row r="1944" spans="1:7" ht="14.25" customHeight="1">
      <c r="A1944" s="12">
        <v>2012</v>
      </c>
      <c r="B1944" s="12" t="s">
        <v>30</v>
      </c>
      <c r="C1944" s="12" t="s">
        <v>127</v>
      </c>
      <c r="D1944" s="12" t="s">
        <v>278</v>
      </c>
      <c r="E1944" s="18">
        <v>5500000</v>
      </c>
      <c r="F1944" s="29">
        <f t="shared" si="14"/>
        <v>866</v>
      </c>
      <c r="G1944" s="30">
        <f t="shared" si="15"/>
        <v>0.78100000000000003</v>
      </c>
    </row>
    <row r="1945" spans="1:7" ht="14.25" customHeight="1">
      <c r="A1945" s="12">
        <v>2012</v>
      </c>
      <c r="B1945" s="12" t="s">
        <v>30</v>
      </c>
      <c r="C1945" s="12" t="s">
        <v>127</v>
      </c>
      <c r="D1945" s="12" t="s">
        <v>336</v>
      </c>
      <c r="E1945" s="18">
        <v>3100000</v>
      </c>
      <c r="F1945" s="29">
        <f t="shared" si="14"/>
        <v>1379</v>
      </c>
      <c r="G1945" s="30">
        <f t="shared" si="15"/>
        <v>0.66300000000000003</v>
      </c>
    </row>
    <row r="1946" spans="1:7" ht="14.25" customHeight="1">
      <c r="A1946" s="12">
        <v>2012</v>
      </c>
      <c r="B1946" s="12" t="s">
        <v>30</v>
      </c>
      <c r="C1946" s="12" t="s">
        <v>127</v>
      </c>
      <c r="D1946" s="12" t="s">
        <v>337</v>
      </c>
      <c r="E1946" s="18">
        <v>2100000</v>
      </c>
      <c r="F1946" s="29">
        <f t="shared" si="14"/>
        <v>1679</v>
      </c>
      <c r="G1946" s="30">
        <f t="shared" si="15"/>
        <v>0.59199999999999997</v>
      </c>
    </row>
    <row r="1947" spans="1:7" ht="14.25" customHeight="1">
      <c r="A1947" s="12">
        <v>2012</v>
      </c>
      <c r="B1947" s="12" t="s">
        <v>30</v>
      </c>
      <c r="C1947" s="12" t="s">
        <v>127</v>
      </c>
      <c r="D1947" s="12" t="s">
        <v>338</v>
      </c>
      <c r="E1947" s="18">
        <v>2100000</v>
      </c>
      <c r="F1947" s="29">
        <f t="shared" si="14"/>
        <v>1679</v>
      </c>
      <c r="G1947" s="30">
        <f t="shared" si="15"/>
        <v>0.59199999999999997</v>
      </c>
    </row>
    <row r="1948" spans="1:7" ht="14.25" customHeight="1">
      <c r="A1948" s="12">
        <v>2012</v>
      </c>
      <c r="B1948" s="12" t="s">
        <v>30</v>
      </c>
      <c r="C1948" s="12" t="s">
        <v>127</v>
      </c>
      <c r="D1948" s="12" t="s">
        <v>339</v>
      </c>
      <c r="E1948" s="18">
        <v>3750000</v>
      </c>
      <c r="F1948" s="29">
        <f t="shared" si="14"/>
        <v>1232</v>
      </c>
      <c r="G1948" s="30">
        <f t="shared" si="15"/>
        <v>0.69699999999999995</v>
      </c>
    </row>
    <row r="1949" spans="1:7" ht="14.25" customHeight="1">
      <c r="A1949" s="12">
        <v>2012</v>
      </c>
      <c r="B1949" s="12" t="s">
        <v>30</v>
      </c>
      <c r="C1949" s="12" t="s">
        <v>127</v>
      </c>
      <c r="D1949" s="12" t="s">
        <v>962</v>
      </c>
      <c r="E1949" s="18">
        <v>490000</v>
      </c>
      <c r="F1949" s="29">
        <f t="shared" si="14"/>
        <v>3278</v>
      </c>
      <c r="G1949" s="30">
        <f t="shared" si="15"/>
        <v>0.19600000000000001</v>
      </c>
    </row>
    <row r="1950" spans="1:7" ht="14.25" customHeight="1">
      <c r="A1950" s="12">
        <v>2012</v>
      </c>
      <c r="B1950" s="12" t="s">
        <v>30</v>
      </c>
      <c r="C1950" s="12" t="s">
        <v>127</v>
      </c>
      <c r="D1950" s="12" t="s">
        <v>1174</v>
      </c>
      <c r="E1950" s="18">
        <v>481000</v>
      </c>
      <c r="F1950" s="29">
        <f t="shared" si="14"/>
        <v>3447</v>
      </c>
      <c r="G1950" s="30">
        <f t="shared" si="15"/>
        <v>0.161</v>
      </c>
    </row>
    <row r="1951" spans="1:7" ht="14.25" customHeight="1">
      <c r="A1951" s="12">
        <v>2012</v>
      </c>
      <c r="B1951" s="12" t="s">
        <v>30</v>
      </c>
      <c r="C1951" s="12" t="s">
        <v>127</v>
      </c>
      <c r="D1951" s="12" t="s">
        <v>343</v>
      </c>
      <c r="E1951" s="18">
        <v>9000000</v>
      </c>
      <c r="F1951" s="29">
        <f t="shared" si="14"/>
        <v>503</v>
      </c>
      <c r="G1951" s="30">
        <f t="shared" si="15"/>
        <v>0.872</v>
      </c>
    </row>
    <row r="1952" spans="1:7" ht="14.25" customHeight="1">
      <c r="A1952" s="12">
        <v>2012</v>
      </c>
      <c r="B1952" s="12" t="s">
        <v>30</v>
      </c>
      <c r="C1952" s="12" t="s">
        <v>127</v>
      </c>
      <c r="D1952" s="12" t="s">
        <v>344</v>
      </c>
      <c r="E1952" s="18">
        <v>20100000</v>
      </c>
      <c r="F1952" s="29">
        <f t="shared" si="14"/>
        <v>57</v>
      </c>
      <c r="G1952" s="30">
        <f t="shared" si="15"/>
        <v>0.98599999999999999</v>
      </c>
    </row>
    <row r="1953" spans="1:7" ht="14.25" customHeight="1">
      <c r="A1953" s="12">
        <v>2012</v>
      </c>
      <c r="B1953" s="12" t="s">
        <v>30</v>
      </c>
      <c r="C1953" s="12" t="s">
        <v>127</v>
      </c>
      <c r="D1953" s="12" t="s">
        <v>1175</v>
      </c>
      <c r="E1953" s="18">
        <v>482000</v>
      </c>
      <c r="F1953" s="29">
        <f t="shared" si="14"/>
        <v>3427</v>
      </c>
      <c r="G1953" s="30">
        <f t="shared" si="15"/>
        <v>0.16800000000000001</v>
      </c>
    </row>
    <row r="1954" spans="1:7" ht="14.25" customHeight="1">
      <c r="A1954" s="12">
        <v>2012</v>
      </c>
      <c r="B1954" s="12" t="s">
        <v>30</v>
      </c>
      <c r="C1954" s="12" t="s">
        <v>127</v>
      </c>
      <c r="D1954" s="12" t="s">
        <v>541</v>
      </c>
      <c r="E1954" s="18">
        <v>6750000</v>
      </c>
      <c r="F1954" s="29">
        <f t="shared" si="14"/>
        <v>729</v>
      </c>
      <c r="G1954" s="30">
        <f t="shared" si="15"/>
        <v>0.82199999999999995</v>
      </c>
    </row>
    <row r="1955" spans="1:7" ht="14.25" customHeight="1">
      <c r="A1955" s="12">
        <v>2012</v>
      </c>
      <c r="B1955" s="12" t="s">
        <v>32</v>
      </c>
      <c r="C1955" s="12" t="s">
        <v>73</v>
      </c>
      <c r="D1955" s="12" t="s">
        <v>972</v>
      </c>
      <c r="E1955" s="18">
        <v>485000</v>
      </c>
      <c r="F1955" s="29">
        <f t="shared" si="14"/>
        <v>3369</v>
      </c>
      <c r="G1955" s="30">
        <f t="shared" si="15"/>
        <v>0.18099999999999999</v>
      </c>
    </row>
    <row r="1956" spans="1:7" ht="14.25" customHeight="1">
      <c r="A1956" s="12">
        <v>2012</v>
      </c>
      <c r="B1956" s="12" t="s">
        <v>32</v>
      </c>
      <c r="C1956" s="12" t="s">
        <v>73</v>
      </c>
      <c r="D1956" s="12" t="s">
        <v>1176</v>
      </c>
      <c r="E1956" s="18">
        <v>483000</v>
      </c>
      <c r="F1956" s="29">
        <f t="shared" si="14"/>
        <v>3396</v>
      </c>
      <c r="G1956" s="30">
        <f t="shared" si="15"/>
        <v>0.17499999999999999</v>
      </c>
    </row>
    <row r="1957" spans="1:7" ht="14.25" customHeight="1">
      <c r="A1957" s="12">
        <v>2012</v>
      </c>
      <c r="B1957" s="12" t="s">
        <v>32</v>
      </c>
      <c r="C1957" s="12" t="s">
        <v>73</v>
      </c>
      <c r="D1957" s="12" t="s">
        <v>1177</v>
      </c>
      <c r="E1957" s="18">
        <v>483000</v>
      </c>
      <c r="F1957" s="29">
        <f t="shared" si="14"/>
        <v>3396</v>
      </c>
      <c r="G1957" s="30">
        <f t="shared" si="15"/>
        <v>0.17499999999999999</v>
      </c>
    </row>
    <row r="1958" spans="1:7" ht="14.25" customHeight="1">
      <c r="A1958" s="12">
        <v>2012</v>
      </c>
      <c r="B1958" s="12" t="s">
        <v>32</v>
      </c>
      <c r="C1958" s="12" t="s">
        <v>73</v>
      </c>
      <c r="D1958" s="12" t="s">
        <v>601</v>
      </c>
      <c r="E1958" s="18">
        <v>580000</v>
      </c>
      <c r="F1958" s="29">
        <f t="shared" si="14"/>
        <v>2544</v>
      </c>
      <c r="G1958" s="30">
        <f t="shared" si="15"/>
        <v>0.38400000000000001</v>
      </c>
    </row>
    <row r="1959" spans="1:7" ht="14.25" customHeight="1">
      <c r="A1959" s="12">
        <v>2012</v>
      </c>
      <c r="B1959" s="12" t="s">
        <v>32</v>
      </c>
      <c r="C1959" s="12" t="s">
        <v>73</v>
      </c>
      <c r="D1959" s="12" t="s">
        <v>1178</v>
      </c>
      <c r="E1959" s="18">
        <v>485000</v>
      </c>
      <c r="F1959" s="29">
        <f t="shared" si="14"/>
        <v>3369</v>
      </c>
      <c r="G1959" s="30">
        <f t="shared" si="15"/>
        <v>0.18099999999999999</v>
      </c>
    </row>
    <row r="1960" spans="1:7" ht="14.25" customHeight="1">
      <c r="A1960" s="12">
        <v>2012</v>
      </c>
      <c r="B1960" s="12" t="s">
        <v>32</v>
      </c>
      <c r="C1960" s="12" t="s">
        <v>73</v>
      </c>
      <c r="D1960" s="12" t="s">
        <v>974</v>
      </c>
      <c r="E1960" s="18">
        <v>486000</v>
      </c>
      <c r="F1960" s="29">
        <f t="shared" si="14"/>
        <v>3360</v>
      </c>
      <c r="G1960" s="30">
        <f t="shared" si="15"/>
        <v>0.186</v>
      </c>
    </row>
    <row r="1961" spans="1:7" ht="14.25" customHeight="1">
      <c r="A1961" s="12">
        <v>2012</v>
      </c>
      <c r="B1961" s="12" t="s">
        <v>32</v>
      </c>
      <c r="C1961" s="12" t="s">
        <v>73</v>
      </c>
      <c r="D1961" s="12" t="s">
        <v>1179</v>
      </c>
      <c r="E1961" s="18">
        <v>480000</v>
      </c>
      <c r="F1961" s="29">
        <f t="shared" si="14"/>
        <v>3476</v>
      </c>
      <c r="G1961" s="30">
        <f t="shared" si="15"/>
        <v>0.14299999999999999</v>
      </c>
    </row>
    <row r="1962" spans="1:7" ht="14.25" customHeight="1">
      <c r="A1962" s="12">
        <v>2012</v>
      </c>
      <c r="B1962" s="12" t="s">
        <v>32</v>
      </c>
      <c r="C1962" s="12" t="s">
        <v>73</v>
      </c>
      <c r="D1962" s="12" t="s">
        <v>976</v>
      </c>
      <c r="E1962" s="18">
        <v>487500</v>
      </c>
      <c r="F1962" s="29">
        <f t="shared" si="14"/>
        <v>3344</v>
      </c>
      <c r="G1962" s="30">
        <f t="shared" si="15"/>
        <v>0.189</v>
      </c>
    </row>
    <row r="1963" spans="1:7" ht="14.25" customHeight="1">
      <c r="A1963" s="12">
        <v>2012</v>
      </c>
      <c r="B1963" s="12" t="s">
        <v>32</v>
      </c>
      <c r="C1963" s="12" t="s">
        <v>73</v>
      </c>
      <c r="D1963" s="12" t="s">
        <v>1180</v>
      </c>
      <c r="E1963" s="18">
        <v>490500</v>
      </c>
      <c r="F1963" s="29">
        <f t="shared" si="14"/>
        <v>3268</v>
      </c>
      <c r="G1963" s="30">
        <f t="shared" si="15"/>
        <v>0.20699999999999999</v>
      </c>
    </row>
    <row r="1964" spans="1:7" ht="14.25" customHeight="1">
      <c r="A1964" s="12">
        <v>2012</v>
      </c>
      <c r="B1964" s="12" t="s">
        <v>32</v>
      </c>
      <c r="C1964" s="12" t="s">
        <v>73</v>
      </c>
      <c r="D1964" s="12" t="s">
        <v>1181</v>
      </c>
      <c r="E1964" s="18">
        <v>480000</v>
      </c>
      <c r="F1964" s="29">
        <f t="shared" si="14"/>
        <v>3476</v>
      </c>
      <c r="G1964" s="30">
        <f t="shared" si="15"/>
        <v>0.14299999999999999</v>
      </c>
    </row>
    <row r="1965" spans="1:7" ht="14.25" customHeight="1">
      <c r="A1965" s="12">
        <v>2012</v>
      </c>
      <c r="B1965" s="12" t="s">
        <v>32</v>
      </c>
      <c r="C1965" s="12" t="s">
        <v>73</v>
      </c>
      <c r="D1965" s="12" t="s">
        <v>639</v>
      </c>
      <c r="E1965" s="18">
        <v>2350000</v>
      </c>
      <c r="F1965" s="29">
        <f t="shared" si="14"/>
        <v>1608</v>
      </c>
      <c r="G1965" s="30">
        <f t="shared" si="15"/>
        <v>0.60799999999999998</v>
      </c>
    </row>
    <row r="1966" spans="1:7" ht="14.25" customHeight="1">
      <c r="A1966" s="12">
        <v>2012</v>
      </c>
      <c r="B1966" s="12" t="s">
        <v>32</v>
      </c>
      <c r="C1966" s="12" t="s">
        <v>73</v>
      </c>
      <c r="D1966" s="12" t="s">
        <v>1182</v>
      </c>
      <c r="E1966" s="18">
        <v>482000</v>
      </c>
      <c r="F1966" s="29">
        <f t="shared" si="14"/>
        <v>3427</v>
      </c>
      <c r="G1966" s="30">
        <f t="shared" si="15"/>
        <v>0.16800000000000001</v>
      </c>
    </row>
    <row r="1967" spans="1:7" ht="14.25" customHeight="1">
      <c r="A1967" s="12">
        <v>2012</v>
      </c>
      <c r="B1967" s="12" t="s">
        <v>32</v>
      </c>
      <c r="C1967" s="12" t="s">
        <v>73</v>
      </c>
      <c r="D1967" s="12" t="s">
        <v>383</v>
      </c>
      <c r="E1967" s="18">
        <v>495000</v>
      </c>
      <c r="F1967" s="29">
        <f t="shared" si="14"/>
        <v>3143</v>
      </c>
      <c r="G1967" s="30">
        <f t="shared" si="15"/>
        <v>0.23300000000000001</v>
      </c>
    </row>
    <row r="1968" spans="1:7" ht="14.25" customHeight="1">
      <c r="A1968" s="12">
        <v>2012</v>
      </c>
      <c r="B1968" s="12" t="s">
        <v>32</v>
      </c>
      <c r="C1968" s="12" t="s">
        <v>73</v>
      </c>
      <c r="D1968" s="12" t="s">
        <v>385</v>
      </c>
      <c r="E1968" s="18">
        <v>19000000</v>
      </c>
      <c r="F1968" s="29">
        <f t="shared" si="14"/>
        <v>76</v>
      </c>
      <c r="G1968" s="30">
        <f t="shared" si="15"/>
        <v>0.97899999999999998</v>
      </c>
    </row>
    <row r="1969" spans="1:7" ht="14.25" customHeight="1">
      <c r="A1969" s="12">
        <v>2012</v>
      </c>
      <c r="B1969" s="12" t="s">
        <v>32</v>
      </c>
      <c r="C1969" s="12" t="s">
        <v>73</v>
      </c>
      <c r="D1969" s="12" t="s">
        <v>978</v>
      </c>
      <c r="E1969" s="18">
        <v>515500</v>
      </c>
      <c r="F1969" s="29">
        <f t="shared" si="14"/>
        <v>2689</v>
      </c>
      <c r="G1969" s="30">
        <f t="shared" si="15"/>
        <v>0.34899999999999998</v>
      </c>
    </row>
    <row r="1970" spans="1:7" ht="14.25" customHeight="1">
      <c r="A1970" s="12">
        <v>2012</v>
      </c>
      <c r="B1970" s="12" t="s">
        <v>32</v>
      </c>
      <c r="C1970" s="12" t="s">
        <v>73</v>
      </c>
      <c r="D1970" s="12" t="s">
        <v>169</v>
      </c>
      <c r="E1970" s="18">
        <v>1150000</v>
      </c>
      <c r="F1970" s="29">
        <f t="shared" si="14"/>
        <v>2096</v>
      </c>
      <c r="G1970" s="30">
        <f t="shared" si="15"/>
        <v>0.49</v>
      </c>
    </row>
    <row r="1971" spans="1:7" ht="14.25" customHeight="1">
      <c r="A1971" s="12">
        <v>2012</v>
      </c>
      <c r="B1971" s="12" t="s">
        <v>32</v>
      </c>
      <c r="C1971" s="12" t="s">
        <v>73</v>
      </c>
      <c r="D1971" s="12" t="s">
        <v>387</v>
      </c>
      <c r="E1971" s="18">
        <v>5500000</v>
      </c>
      <c r="F1971" s="29">
        <f t="shared" si="14"/>
        <v>866</v>
      </c>
      <c r="G1971" s="30">
        <f t="shared" si="15"/>
        <v>0.78100000000000003</v>
      </c>
    </row>
    <row r="1972" spans="1:7" ht="14.25" customHeight="1">
      <c r="A1972" s="12">
        <v>2012</v>
      </c>
      <c r="B1972" s="12" t="s">
        <v>32</v>
      </c>
      <c r="C1972" s="12" t="s">
        <v>73</v>
      </c>
      <c r="D1972" s="12" t="s">
        <v>1183</v>
      </c>
      <c r="E1972" s="18">
        <v>483000</v>
      </c>
      <c r="F1972" s="29">
        <f t="shared" si="14"/>
        <v>3396</v>
      </c>
      <c r="G1972" s="30">
        <f t="shared" si="15"/>
        <v>0.17499999999999999</v>
      </c>
    </row>
    <row r="1973" spans="1:7" ht="14.25" customHeight="1">
      <c r="A1973" s="12">
        <v>2012</v>
      </c>
      <c r="B1973" s="12" t="s">
        <v>32</v>
      </c>
      <c r="C1973" s="12" t="s">
        <v>73</v>
      </c>
      <c r="D1973" s="12" t="s">
        <v>392</v>
      </c>
      <c r="E1973" s="18">
        <v>12000000</v>
      </c>
      <c r="F1973" s="29">
        <f t="shared" si="14"/>
        <v>318</v>
      </c>
      <c r="G1973" s="30">
        <f t="shared" si="15"/>
        <v>0.91600000000000004</v>
      </c>
    </row>
    <row r="1974" spans="1:7" ht="14.25" customHeight="1">
      <c r="A1974" s="12">
        <v>2012</v>
      </c>
      <c r="B1974" s="12" t="s">
        <v>32</v>
      </c>
      <c r="C1974" s="12" t="s">
        <v>73</v>
      </c>
      <c r="D1974" s="12" t="s">
        <v>393</v>
      </c>
      <c r="E1974" s="18">
        <v>511000</v>
      </c>
      <c r="F1974" s="29">
        <f t="shared" si="14"/>
        <v>2746</v>
      </c>
      <c r="G1974" s="30">
        <f t="shared" si="15"/>
        <v>0.33500000000000002</v>
      </c>
    </row>
    <row r="1975" spans="1:7" ht="14.25" customHeight="1">
      <c r="A1975" s="12">
        <v>2012</v>
      </c>
      <c r="B1975" s="12" t="s">
        <v>32</v>
      </c>
      <c r="C1975" s="12" t="s">
        <v>73</v>
      </c>
      <c r="D1975" s="12" t="s">
        <v>1184</v>
      </c>
      <c r="E1975" s="18">
        <v>492000</v>
      </c>
      <c r="F1975" s="29">
        <f t="shared" si="14"/>
        <v>3220</v>
      </c>
      <c r="G1975" s="30">
        <f t="shared" si="15"/>
        <v>0.218</v>
      </c>
    </row>
    <row r="1976" spans="1:7" ht="14.25" customHeight="1">
      <c r="A1976" s="12">
        <v>2012</v>
      </c>
      <c r="B1976" s="12" t="s">
        <v>32</v>
      </c>
      <c r="C1976" s="12" t="s">
        <v>73</v>
      </c>
      <c r="D1976" s="12" t="s">
        <v>398</v>
      </c>
      <c r="E1976" s="18">
        <v>10500000</v>
      </c>
      <c r="F1976" s="29">
        <f t="shared" si="14"/>
        <v>401</v>
      </c>
      <c r="G1976" s="30">
        <f t="shared" si="15"/>
        <v>0.9</v>
      </c>
    </row>
    <row r="1977" spans="1:7" ht="14.25" customHeight="1">
      <c r="A1977" s="12">
        <v>2012</v>
      </c>
      <c r="B1977" s="12" t="s">
        <v>32</v>
      </c>
      <c r="C1977" s="12" t="s">
        <v>73</v>
      </c>
      <c r="D1977" s="12" t="s">
        <v>125</v>
      </c>
      <c r="E1977" s="18">
        <v>489000</v>
      </c>
      <c r="F1977" s="29">
        <f t="shared" si="14"/>
        <v>3330</v>
      </c>
      <c r="G1977" s="30">
        <f t="shared" si="15"/>
        <v>0.19400000000000001</v>
      </c>
    </row>
    <row r="1978" spans="1:7" ht="14.25" customHeight="1">
      <c r="A1978" s="12">
        <v>2012</v>
      </c>
      <c r="B1978" s="12" t="s">
        <v>32</v>
      </c>
      <c r="C1978" s="12" t="s">
        <v>73</v>
      </c>
      <c r="D1978" s="12" t="s">
        <v>95</v>
      </c>
      <c r="E1978" s="18">
        <v>750000</v>
      </c>
      <c r="F1978" s="29">
        <f t="shared" si="14"/>
        <v>2413</v>
      </c>
      <c r="G1978" s="30">
        <f t="shared" si="15"/>
        <v>0.40600000000000003</v>
      </c>
    </row>
    <row r="1979" spans="1:7" ht="14.25" customHeight="1">
      <c r="A1979" s="12">
        <v>2012</v>
      </c>
      <c r="B1979" s="12" t="s">
        <v>32</v>
      </c>
      <c r="C1979" s="12" t="s">
        <v>73</v>
      </c>
      <c r="D1979" s="12" t="s">
        <v>1185</v>
      </c>
      <c r="E1979" s="18">
        <v>481500</v>
      </c>
      <c r="F1979" s="29">
        <f t="shared" si="14"/>
        <v>3439</v>
      </c>
      <c r="G1979" s="30">
        <f t="shared" si="15"/>
        <v>0.16700000000000001</v>
      </c>
    </row>
    <row r="1980" spans="1:7" ht="14.25" customHeight="1">
      <c r="A1980" s="12">
        <v>2012</v>
      </c>
      <c r="B1980" s="12" t="s">
        <v>32</v>
      </c>
      <c r="C1980" s="12" t="s">
        <v>73</v>
      </c>
      <c r="D1980" s="12" t="s">
        <v>1186</v>
      </c>
      <c r="E1980" s="18">
        <v>512000</v>
      </c>
      <c r="F1980" s="29">
        <f t="shared" si="14"/>
        <v>2734</v>
      </c>
      <c r="G1980" s="30">
        <f t="shared" si="15"/>
        <v>0.33700000000000002</v>
      </c>
    </row>
    <row r="1981" spans="1:7" ht="14.25" customHeight="1">
      <c r="A1981" s="12">
        <v>2012</v>
      </c>
      <c r="B1981" s="12" t="s">
        <v>33</v>
      </c>
      <c r="C1981" s="12" t="s">
        <v>127</v>
      </c>
      <c r="D1981" s="12" t="s">
        <v>405</v>
      </c>
      <c r="E1981" s="18">
        <v>2000000</v>
      </c>
      <c r="F1981" s="29">
        <f t="shared" si="14"/>
        <v>1706</v>
      </c>
      <c r="G1981" s="30">
        <f t="shared" si="15"/>
        <v>0.57299999999999995</v>
      </c>
    </row>
    <row r="1982" spans="1:7" ht="14.25" customHeight="1">
      <c r="A1982" s="12">
        <v>2012</v>
      </c>
      <c r="B1982" s="12" t="s">
        <v>33</v>
      </c>
      <c r="C1982" s="12" t="s">
        <v>127</v>
      </c>
      <c r="D1982" s="12" t="s">
        <v>973</v>
      </c>
      <c r="E1982" s="18">
        <v>488000</v>
      </c>
      <c r="F1982" s="29">
        <f t="shared" si="14"/>
        <v>3337</v>
      </c>
      <c r="G1982" s="30">
        <f t="shared" si="15"/>
        <v>0.191</v>
      </c>
    </row>
    <row r="1983" spans="1:7" ht="14.25" customHeight="1">
      <c r="A1983" s="12">
        <v>2012</v>
      </c>
      <c r="B1983" s="12" t="s">
        <v>33</v>
      </c>
      <c r="C1983" s="12" t="s">
        <v>127</v>
      </c>
      <c r="D1983" s="12" t="s">
        <v>464</v>
      </c>
      <c r="E1983" s="18">
        <v>4000000</v>
      </c>
      <c r="F1983" s="29">
        <f t="shared" si="14"/>
        <v>1155</v>
      </c>
      <c r="G1983" s="30">
        <f t="shared" si="15"/>
        <v>0.70799999999999996</v>
      </c>
    </row>
    <row r="1984" spans="1:7" ht="14.25" customHeight="1">
      <c r="A1984" s="12">
        <v>2012</v>
      </c>
      <c r="B1984" s="12" t="s">
        <v>33</v>
      </c>
      <c r="C1984" s="12" t="s">
        <v>127</v>
      </c>
      <c r="D1984" s="12" t="s">
        <v>407</v>
      </c>
      <c r="E1984" s="18">
        <v>8500000</v>
      </c>
      <c r="F1984" s="29">
        <f t="shared" si="14"/>
        <v>540</v>
      </c>
      <c r="G1984" s="30">
        <f t="shared" si="15"/>
        <v>0.86499999999999999</v>
      </c>
    </row>
    <row r="1985" spans="1:7" ht="14.25" customHeight="1">
      <c r="A1985" s="12">
        <v>2012</v>
      </c>
      <c r="B1985" s="12" t="s">
        <v>33</v>
      </c>
      <c r="C1985" s="12" t="s">
        <v>127</v>
      </c>
      <c r="D1985" s="12" t="s">
        <v>1187</v>
      </c>
      <c r="E1985" s="18">
        <v>480850</v>
      </c>
      <c r="F1985" s="29">
        <f t="shared" si="14"/>
        <v>3468</v>
      </c>
      <c r="G1985" s="30">
        <f t="shared" si="15"/>
        <v>0.161</v>
      </c>
    </row>
    <row r="1986" spans="1:7" ht="14.25" customHeight="1">
      <c r="A1986" s="12">
        <v>2012</v>
      </c>
      <c r="B1986" s="12" t="s">
        <v>33</v>
      </c>
      <c r="C1986" s="12" t="s">
        <v>127</v>
      </c>
      <c r="D1986" s="12" t="s">
        <v>985</v>
      </c>
      <c r="E1986" s="18">
        <v>4500000</v>
      </c>
      <c r="F1986" s="29">
        <f t="shared" si="14"/>
        <v>1060</v>
      </c>
      <c r="G1986" s="30">
        <f t="shared" si="15"/>
        <v>0.73599999999999999</v>
      </c>
    </row>
    <row r="1987" spans="1:7" ht="14.25" customHeight="1">
      <c r="A1987" s="12">
        <v>2012</v>
      </c>
      <c r="B1987" s="12" t="s">
        <v>33</v>
      </c>
      <c r="C1987" s="12" t="s">
        <v>127</v>
      </c>
      <c r="D1987" s="12" t="s">
        <v>986</v>
      </c>
      <c r="E1987" s="18">
        <v>495725</v>
      </c>
      <c r="F1987" s="29">
        <f t="shared" si="14"/>
        <v>3137</v>
      </c>
      <c r="G1987" s="30">
        <f t="shared" si="15"/>
        <v>0.24099999999999999</v>
      </c>
    </row>
    <row r="1988" spans="1:7" ht="14.25" customHeight="1">
      <c r="A1988" s="12">
        <v>2012</v>
      </c>
      <c r="B1988" s="12" t="s">
        <v>33</v>
      </c>
      <c r="C1988" s="12" t="s">
        <v>127</v>
      </c>
      <c r="D1988" s="12" t="s">
        <v>987</v>
      </c>
      <c r="E1988" s="18">
        <v>1600000</v>
      </c>
      <c r="F1988" s="29">
        <f t="shared" si="14"/>
        <v>1858</v>
      </c>
      <c r="G1988" s="30">
        <f t="shared" si="15"/>
        <v>0.54600000000000004</v>
      </c>
    </row>
    <row r="1989" spans="1:7" ht="14.25" customHeight="1">
      <c r="A1989" s="12">
        <v>2012</v>
      </c>
      <c r="B1989" s="12" t="s">
        <v>33</v>
      </c>
      <c r="C1989" s="12" t="s">
        <v>127</v>
      </c>
      <c r="D1989" s="12" t="s">
        <v>1188</v>
      </c>
      <c r="E1989" s="18">
        <v>487750</v>
      </c>
      <c r="F1989" s="29">
        <f t="shared" si="14"/>
        <v>3343</v>
      </c>
      <c r="G1989" s="30">
        <f t="shared" si="15"/>
        <v>0.191</v>
      </c>
    </row>
    <row r="1990" spans="1:7" ht="14.25" customHeight="1">
      <c r="A1990" s="12">
        <v>2012</v>
      </c>
      <c r="B1990" s="12" t="s">
        <v>33</v>
      </c>
      <c r="C1990" s="12" t="s">
        <v>127</v>
      </c>
      <c r="D1990" s="12" t="s">
        <v>492</v>
      </c>
      <c r="E1990" s="18">
        <v>519500</v>
      </c>
      <c r="F1990" s="29">
        <f t="shared" si="14"/>
        <v>2663</v>
      </c>
      <c r="G1990" s="30">
        <f t="shared" si="15"/>
        <v>0.35499999999999998</v>
      </c>
    </row>
    <row r="1991" spans="1:7" ht="14.25" customHeight="1">
      <c r="A1991" s="12">
        <v>2012</v>
      </c>
      <c r="B1991" s="12" t="s">
        <v>33</v>
      </c>
      <c r="C1991" s="12" t="s">
        <v>127</v>
      </c>
      <c r="D1991" s="12" t="s">
        <v>576</v>
      </c>
      <c r="E1991" s="18">
        <v>6750000</v>
      </c>
      <c r="F1991" s="29">
        <f t="shared" si="14"/>
        <v>729</v>
      </c>
      <c r="G1991" s="30">
        <f t="shared" si="15"/>
        <v>0.82199999999999995</v>
      </c>
    </row>
    <row r="1992" spans="1:7" ht="14.25" customHeight="1">
      <c r="A1992" s="12">
        <v>2012</v>
      </c>
      <c r="B1992" s="12" t="s">
        <v>33</v>
      </c>
      <c r="C1992" s="12" t="s">
        <v>127</v>
      </c>
      <c r="D1992" s="12" t="s">
        <v>415</v>
      </c>
      <c r="E1992" s="18">
        <v>967500</v>
      </c>
      <c r="F1992" s="29">
        <f t="shared" si="14"/>
        <v>2250</v>
      </c>
      <c r="G1992" s="30">
        <f t="shared" si="15"/>
        <v>0.45500000000000002</v>
      </c>
    </row>
    <row r="1993" spans="1:7" ht="14.25" customHeight="1">
      <c r="A1993" s="12">
        <v>2012</v>
      </c>
      <c r="B1993" s="12" t="s">
        <v>33</v>
      </c>
      <c r="C1993" s="12" t="s">
        <v>127</v>
      </c>
      <c r="D1993" s="12" t="s">
        <v>416</v>
      </c>
      <c r="E1993" s="18">
        <v>4775000</v>
      </c>
      <c r="F1993" s="29">
        <f t="shared" si="14"/>
        <v>1033</v>
      </c>
      <c r="G1993" s="30">
        <f t="shared" si="15"/>
        <v>0.75</v>
      </c>
    </row>
    <row r="1994" spans="1:7" ht="14.25" customHeight="1">
      <c r="A1994" s="12">
        <v>2012</v>
      </c>
      <c r="B1994" s="12" t="s">
        <v>33</v>
      </c>
      <c r="C1994" s="12" t="s">
        <v>127</v>
      </c>
      <c r="D1994" s="12" t="s">
        <v>1189</v>
      </c>
      <c r="E1994" s="18">
        <v>480650</v>
      </c>
      <c r="F1994" s="29">
        <f t="shared" si="14"/>
        <v>3471</v>
      </c>
      <c r="G1994" s="30">
        <f t="shared" si="15"/>
        <v>0.16</v>
      </c>
    </row>
    <row r="1995" spans="1:7" ht="14.25" customHeight="1">
      <c r="A1995" s="12">
        <v>2012</v>
      </c>
      <c r="B1995" s="12" t="s">
        <v>33</v>
      </c>
      <c r="C1995" s="12" t="s">
        <v>127</v>
      </c>
      <c r="D1995" s="12" t="s">
        <v>419</v>
      </c>
      <c r="E1995" s="18">
        <v>3510000</v>
      </c>
      <c r="F1995" s="29">
        <f t="shared" si="14"/>
        <v>1280</v>
      </c>
      <c r="G1995" s="30">
        <f t="shared" si="15"/>
        <v>0.69</v>
      </c>
    </row>
    <row r="1996" spans="1:7" ht="14.25" customHeight="1">
      <c r="A1996" s="12">
        <v>2012</v>
      </c>
      <c r="B1996" s="12" t="s">
        <v>33</v>
      </c>
      <c r="C1996" s="12" t="s">
        <v>127</v>
      </c>
      <c r="D1996" s="12" t="s">
        <v>1190</v>
      </c>
      <c r="E1996" s="18">
        <v>497150</v>
      </c>
      <c r="F1996" s="29">
        <f t="shared" si="14"/>
        <v>3122</v>
      </c>
      <c r="G1996" s="30">
        <f t="shared" si="15"/>
        <v>0.24399999999999999</v>
      </c>
    </row>
    <row r="1997" spans="1:7" ht="14.25" customHeight="1">
      <c r="A1997" s="12">
        <v>2012</v>
      </c>
      <c r="B1997" s="12" t="s">
        <v>33</v>
      </c>
      <c r="C1997" s="12" t="s">
        <v>127</v>
      </c>
      <c r="D1997" s="12" t="s">
        <v>1191</v>
      </c>
      <c r="E1997" s="18">
        <v>502500</v>
      </c>
      <c r="F1997" s="29">
        <f t="shared" si="14"/>
        <v>2927</v>
      </c>
      <c r="G1997" s="30">
        <f t="shared" si="15"/>
        <v>0.28799999999999998</v>
      </c>
    </row>
    <row r="1998" spans="1:7" ht="14.25" customHeight="1">
      <c r="A1998" s="12">
        <v>2012</v>
      </c>
      <c r="B1998" s="12" t="s">
        <v>33</v>
      </c>
      <c r="C1998" s="12" t="s">
        <v>127</v>
      </c>
      <c r="D1998" s="12" t="s">
        <v>991</v>
      </c>
      <c r="E1998" s="18">
        <v>865000</v>
      </c>
      <c r="F1998" s="29">
        <f t="shared" si="14"/>
        <v>2328</v>
      </c>
      <c r="G1998" s="30">
        <f t="shared" si="15"/>
        <v>0.436</v>
      </c>
    </row>
    <row r="1999" spans="1:7" ht="14.25" customHeight="1">
      <c r="A1999" s="12">
        <v>2012</v>
      </c>
      <c r="B1999" s="12" t="s">
        <v>33</v>
      </c>
      <c r="C1999" s="12" t="s">
        <v>127</v>
      </c>
      <c r="D1999" s="12" t="s">
        <v>423</v>
      </c>
      <c r="E1999" s="18">
        <v>488925</v>
      </c>
      <c r="F1999" s="29">
        <f t="shared" si="14"/>
        <v>3331</v>
      </c>
      <c r="G1999" s="30">
        <f t="shared" si="15"/>
        <v>0.19400000000000001</v>
      </c>
    </row>
    <row r="2000" spans="1:7" ht="14.25" customHeight="1">
      <c r="A2000" s="12">
        <v>2012</v>
      </c>
      <c r="B2000" s="12" t="s">
        <v>33</v>
      </c>
      <c r="C2000" s="12" t="s">
        <v>127</v>
      </c>
      <c r="D2000" s="12" t="s">
        <v>530</v>
      </c>
      <c r="E2000" s="18">
        <v>925000</v>
      </c>
      <c r="F2000" s="29">
        <f t="shared" si="14"/>
        <v>2270</v>
      </c>
      <c r="G2000" s="30">
        <f t="shared" si="15"/>
        <v>0.45</v>
      </c>
    </row>
    <row r="2001" spans="1:7" ht="14.25" customHeight="1">
      <c r="A2001" s="12">
        <v>2012</v>
      </c>
      <c r="B2001" s="12" t="s">
        <v>33</v>
      </c>
      <c r="C2001" s="12" t="s">
        <v>127</v>
      </c>
      <c r="D2001" s="12" t="s">
        <v>1192</v>
      </c>
      <c r="E2001" s="18">
        <v>487250</v>
      </c>
      <c r="F2001" s="29">
        <f t="shared" si="14"/>
        <v>3350</v>
      </c>
      <c r="G2001" s="30">
        <f t="shared" si="15"/>
        <v>0.189</v>
      </c>
    </row>
    <row r="2002" spans="1:7" ht="14.25" customHeight="1">
      <c r="A2002" s="12">
        <v>2012</v>
      </c>
      <c r="B2002" s="12" t="s">
        <v>33</v>
      </c>
      <c r="C2002" s="12" t="s">
        <v>127</v>
      </c>
      <c r="D2002" s="12" t="s">
        <v>395</v>
      </c>
      <c r="E2002" s="18">
        <v>1900000</v>
      </c>
      <c r="F2002" s="29">
        <f t="shared" si="14"/>
        <v>1773</v>
      </c>
      <c r="G2002" s="30">
        <f t="shared" si="15"/>
        <v>0.56899999999999995</v>
      </c>
    </row>
    <row r="2003" spans="1:7" ht="14.25" customHeight="1">
      <c r="A2003" s="12">
        <v>2012</v>
      </c>
      <c r="B2003" s="12" t="s">
        <v>33</v>
      </c>
      <c r="C2003" s="12" t="s">
        <v>127</v>
      </c>
      <c r="D2003" s="12" t="s">
        <v>425</v>
      </c>
      <c r="E2003" s="18">
        <v>875000</v>
      </c>
      <c r="F2003" s="29">
        <f t="shared" si="14"/>
        <v>2315</v>
      </c>
      <c r="G2003" s="30">
        <f t="shared" si="15"/>
        <v>0.437</v>
      </c>
    </row>
    <row r="2004" spans="1:7" ht="14.25" customHeight="1">
      <c r="A2004" s="12">
        <v>2012</v>
      </c>
      <c r="B2004" s="12" t="s">
        <v>33</v>
      </c>
      <c r="C2004" s="12" t="s">
        <v>127</v>
      </c>
      <c r="D2004" s="12" t="s">
        <v>1193</v>
      </c>
      <c r="E2004" s="18">
        <v>750000</v>
      </c>
      <c r="F2004" s="29">
        <f t="shared" si="14"/>
        <v>2413</v>
      </c>
      <c r="G2004" s="30">
        <f t="shared" si="15"/>
        <v>0.40600000000000003</v>
      </c>
    </row>
    <row r="2005" spans="1:7" ht="14.25" customHeight="1">
      <c r="A2005" s="12">
        <v>2012</v>
      </c>
      <c r="B2005" s="12" t="s">
        <v>33</v>
      </c>
      <c r="C2005" s="12" t="s">
        <v>127</v>
      </c>
      <c r="D2005" s="12" t="s">
        <v>1194</v>
      </c>
      <c r="E2005" s="18">
        <v>480425</v>
      </c>
      <c r="F2005" s="29">
        <f t="shared" si="14"/>
        <v>3475</v>
      </c>
      <c r="G2005" s="30">
        <f t="shared" si="15"/>
        <v>0.159</v>
      </c>
    </row>
    <row r="2006" spans="1:7" ht="14.25" customHeight="1">
      <c r="A2006" s="12">
        <v>2012</v>
      </c>
      <c r="B2006" s="12" t="s">
        <v>33</v>
      </c>
      <c r="C2006" s="12" t="s">
        <v>127</v>
      </c>
      <c r="D2006" s="12" t="s">
        <v>397</v>
      </c>
      <c r="E2006" s="18">
        <v>1000000</v>
      </c>
      <c r="F2006" s="29">
        <f t="shared" si="14"/>
        <v>2160</v>
      </c>
      <c r="G2006" s="30">
        <f t="shared" si="15"/>
        <v>0.45800000000000002</v>
      </c>
    </row>
    <row r="2007" spans="1:7" ht="14.25" customHeight="1">
      <c r="A2007" s="12">
        <v>2012</v>
      </c>
      <c r="B2007" s="12" t="s">
        <v>33</v>
      </c>
      <c r="C2007" s="12" t="s">
        <v>127</v>
      </c>
      <c r="D2007" s="12" t="s">
        <v>754</v>
      </c>
      <c r="E2007" s="18">
        <v>5600000</v>
      </c>
      <c r="F2007" s="29">
        <f t="shared" si="14"/>
        <v>863</v>
      </c>
      <c r="G2007" s="30">
        <f t="shared" si="15"/>
        <v>0.79</v>
      </c>
    </row>
    <row r="2008" spans="1:7" ht="14.25" customHeight="1">
      <c r="A2008" s="12">
        <v>2012</v>
      </c>
      <c r="B2008" s="12" t="s">
        <v>33</v>
      </c>
      <c r="C2008" s="12" t="s">
        <v>127</v>
      </c>
      <c r="D2008" s="12" t="s">
        <v>427</v>
      </c>
      <c r="E2008" s="18">
        <v>6000000</v>
      </c>
      <c r="F2008" s="29">
        <f t="shared" si="14"/>
        <v>790</v>
      </c>
      <c r="G2008" s="30">
        <f t="shared" si="15"/>
        <v>0.79900000000000004</v>
      </c>
    </row>
    <row r="2009" spans="1:7" ht="14.25" customHeight="1">
      <c r="A2009" s="12">
        <v>2012</v>
      </c>
      <c r="B2009" s="12" t="s">
        <v>33</v>
      </c>
      <c r="C2009" s="12" t="s">
        <v>127</v>
      </c>
      <c r="D2009" s="12" t="s">
        <v>1195</v>
      </c>
      <c r="E2009" s="18">
        <v>488000</v>
      </c>
      <c r="F2009" s="29">
        <f t="shared" si="14"/>
        <v>3337</v>
      </c>
      <c r="G2009" s="30">
        <f t="shared" si="15"/>
        <v>0.191</v>
      </c>
    </row>
    <row r="2010" spans="1:7" ht="14.25" customHeight="1">
      <c r="A2010" s="12">
        <v>2012</v>
      </c>
      <c r="B2010" s="12" t="s">
        <v>33</v>
      </c>
      <c r="C2010" s="12" t="s">
        <v>127</v>
      </c>
      <c r="D2010" s="12" t="s">
        <v>1196</v>
      </c>
      <c r="E2010" s="18">
        <v>502000</v>
      </c>
      <c r="F2010" s="29">
        <f t="shared" si="14"/>
        <v>2950</v>
      </c>
      <c r="G2010" s="30">
        <f t="shared" si="15"/>
        <v>0.28100000000000003</v>
      </c>
    </row>
    <row r="2011" spans="1:7" ht="14.25" customHeight="1">
      <c r="A2011" s="12">
        <v>2012</v>
      </c>
      <c r="B2011" s="12" t="s">
        <v>34</v>
      </c>
      <c r="C2011" s="12" t="s">
        <v>127</v>
      </c>
      <c r="D2011" s="12" t="s">
        <v>429</v>
      </c>
      <c r="E2011" s="18">
        <v>9000000</v>
      </c>
      <c r="F2011" s="29">
        <f t="shared" si="14"/>
        <v>503</v>
      </c>
      <c r="G2011" s="30">
        <f t="shared" si="15"/>
        <v>0.872</v>
      </c>
    </row>
    <row r="2012" spans="1:7" ht="14.25" customHeight="1">
      <c r="A2012" s="12">
        <v>2012</v>
      </c>
      <c r="B2012" s="12" t="s">
        <v>34</v>
      </c>
      <c r="C2012" s="12" t="s">
        <v>127</v>
      </c>
      <c r="D2012" s="12" t="s">
        <v>1197</v>
      </c>
      <c r="E2012" s="18">
        <v>481000</v>
      </c>
      <c r="F2012" s="29">
        <f t="shared" si="14"/>
        <v>3447</v>
      </c>
      <c r="G2012" s="30">
        <f t="shared" si="15"/>
        <v>0.161</v>
      </c>
    </row>
    <row r="2013" spans="1:7" ht="14.25" customHeight="1">
      <c r="A2013" s="12">
        <v>2012</v>
      </c>
      <c r="B2013" s="12" t="s">
        <v>34</v>
      </c>
      <c r="C2013" s="12" t="s">
        <v>127</v>
      </c>
      <c r="D2013" s="12" t="s">
        <v>430</v>
      </c>
      <c r="E2013" s="18">
        <v>5075000</v>
      </c>
      <c r="F2013" s="29">
        <f t="shared" si="14"/>
        <v>946</v>
      </c>
      <c r="G2013" s="30">
        <f t="shared" si="15"/>
        <v>0.77100000000000002</v>
      </c>
    </row>
    <row r="2014" spans="1:7" ht="14.25" customHeight="1">
      <c r="A2014" s="12">
        <v>2012</v>
      </c>
      <c r="B2014" s="12" t="s">
        <v>34</v>
      </c>
      <c r="C2014" s="12" t="s">
        <v>127</v>
      </c>
      <c r="D2014" s="12" t="s">
        <v>994</v>
      </c>
      <c r="E2014" s="18">
        <v>500000</v>
      </c>
      <c r="F2014" s="29">
        <f t="shared" si="14"/>
        <v>3014</v>
      </c>
      <c r="G2014" s="30">
        <f t="shared" si="15"/>
        <v>0.252</v>
      </c>
    </row>
    <row r="2015" spans="1:7" ht="14.25" customHeight="1">
      <c r="A2015" s="12">
        <v>2012</v>
      </c>
      <c r="B2015" s="12" t="s">
        <v>34</v>
      </c>
      <c r="C2015" s="12" t="s">
        <v>127</v>
      </c>
      <c r="D2015" s="12" t="s">
        <v>408</v>
      </c>
      <c r="E2015" s="18">
        <v>3150000</v>
      </c>
      <c r="F2015" s="29">
        <f t="shared" si="14"/>
        <v>1372</v>
      </c>
      <c r="G2015" s="30">
        <f t="shared" si="15"/>
        <v>0.66700000000000004</v>
      </c>
    </row>
    <row r="2016" spans="1:7" ht="14.25" customHeight="1">
      <c r="A2016" s="12">
        <v>2012</v>
      </c>
      <c r="B2016" s="12" t="s">
        <v>34</v>
      </c>
      <c r="C2016" s="12" t="s">
        <v>127</v>
      </c>
      <c r="D2016" s="12" t="s">
        <v>995</v>
      </c>
      <c r="E2016" s="18">
        <v>490000</v>
      </c>
      <c r="F2016" s="29">
        <f t="shared" si="14"/>
        <v>3278</v>
      </c>
      <c r="G2016" s="30">
        <f t="shared" si="15"/>
        <v>0.19600000000000001</v>
      </c>
    </row>
    <row r="2017" spans="1:7" ht="14.25" customHeight="1">
      <c r="A2017" s="12">
        <v>2012</v>
      </c>
      <c r="B2017" s="12" t="s">
        <v>34</v>
      </c>
      <c r="C2017" s="12" t="s">
        <v>127</v>
      </c>
      <c r="D2017" s="12" t="s">
        <v>849</v>
      </c>
      <c r="E2017" s="18">
        <v>5000000</v>
      </c>
      <c r="F2017" s="29">
        <f t="shared" si="14"/>
        <v>956</v>
      </c>
      <c r="G2017" s="30">
        <f t="shared" si="15"/>
        <v>0.75600000000000001</v>
      </c>
    </row>
    <row r="2018" spans="1:7" ht="14.25" customHeight="1">
      <c r="A2018" s="12">
        <v>2012</v>
      </c>
      <c r="B2018" s="12" t="s">
        <v>34</v>
      </c>
      <c r="C2018" s="12" t="s">
        <v>127</v>
      </c>
      <c r="D2018" s="12" t="s">
        <v>78</v>
      </c>
      <c r="E2018" s="18">
        <v>12750000</v>
      </c>
      <c r="F2018" s="29">
        <f t="shared" si="14"/>
        <v>287</v>
      </c>
      <c r="G2018" s="30">
        <f t="shared" si="15"/>
        <v>0.93</v>
      </c>
    </row>
    <row r="2019" spans="1:7" ht="14.25" customHeight="1">
      <c r="A2019" s="12">
        <v>2012</v>
      </c>
      <c r="B2019" s="12" t="s">
        <v>34</v>
      </c>
      <c r="C2019" s="12" t="s">
        <v>127</v>
      </c>
      <c r="D2019" s="12" t="s">
        <v>499</v>
      </c>
      <c r="E2019" s="18">
        <v>3000000</v>
      </c>
      <c r="F2019" s="29">
        <f t="shared" si="14"/>
        <v>1398</v>
      </c>
      <c r="G2019" s="30">
        <f t="shared" si="15"/>
        <v>0.64700000000000002</v>
      </c>
    </row>
    <row r="2020" spans="1:7" ht="14.25" customHeight="1">
      <c r="A2020" s="12">
        <v>2012</v>
      </c>
      <c r="B2020" s="12" t="s">
        <v>34</v>
      </c>
      <c r="C2020" s="12" t="s">
        <v>127</v>
      </c>
      <c r="D2020" s="12" t="s">
        <v>435</v>
      </c>
      <c r="E2020" s="18">
        <v>18500000</v>
      </c>
      <c r="F2020" s="29">
        <f t="shared" si="14"/>
        <v>91</v>
      </c>
      <c r="G2020" s="30">
        <f t="shared" si="15"/>
        <v>0.97699999999999998</v>
      </c>
    </row>
    <row r="2021" spans="1:7" ht="14.25" customHeight="1">
      <c r="A2021" s="12">
        <v>2012</v>
      </c>
      <c r="B2021" s="12" t="s">
        <v>34</v>
      </c>
      <c r="C2021" s="12" t="s">
        <v>127</v>
      </c>
      <c r="D2021" s="12" t="s">
        <v>307</v>
      </c>
      <c r="E2021" s="18">
        <v>3550000</v>
      </c>
      <c r="F2021" s="29">
        <f t="shared" si="14"/>
        <v>1277</v>
      </c>
      <c r="G2021" s="30">
        <f t="shared" si="15"/>
        <v>0.69099999999999995</v>
      </c>
    </row>
    <row r="2022" spans="1:7" ht="14.25" customHeight="1">
      <c r="A2022" s="12">
        <v>2012</v>
      </c>
      <c r="B2022" s="12" t="s">
        <v>34</v>
      </c>
      <c r="C2022" s="12" t="s">
        <v>127</v>
      </c>
      <c r="D2022" s="12" t="s">
        <v>1198</v>
      </c>
      <c r="E2022" s="18">
        <v>650000</v>
      </c>
      <c r="F2022" s="29">
        <f t="shared" si="14"/>
        <v>2499</v>
      </c>
      <c r="G2022" s="30">
        <f t="shared" si="15"/>
        <v>0.39200000000000002</v>
      </c>
    </row>
    <row r="2023" spans="1:7" ht="14.25" customHeight="1">
      <c r="A2023" s="12">
        <v>2012</v>
      </c>
      <c r="B2023" s="12" t="s">
        <v>34</v>
      </c>
      <c r="C2023" s="12" t="s">
        <v>127</v>
      </c>
      <c r="D2023" s="12" t="s">
        <v>436</v>
      </c>
      <c r="E2023" s="18">
        <v>3966666</v>
      </c>
      <c r="F2023" s="29">
        <f t="shared" si="14"/>
        <v>1207</v>
      </c>
      <c r="G2023" s="30">
        <f t="shared" si="15"/>
        <v>0.70799999999999996</v>
      </c>
    </row>
    <row r="2024" spans="1:7" ht="14.25" customHeight="1">
      <c r="A2024" s="12">
        <v>2012</v>
      </c>
      <c r="B2024" s="12" t="s">
        <v>34</v>
      </c>
      <c r="C2024" s="12" t="s">
        <v>127</v>
      </c>
      <c r="D2024" s="12" t="s">
        <v>437</v>
      </c>
      <c r="E2024" s="18">
        <v>501000</v>
      </c>
      <c r="F2024" s="29">
        <f t="shared" si="14"/>
        <v>2989</v>
      </c>
      <c r="G2024" s="30">
        <f t="shared" si="15"/>
        <v>0.27300000000000002</v>
      </c>
    </row>
    <row r="2025" spans="1:7" ht="14.25" customHeight="1">
      <c r="A2025" s="12">
        <v>2012</v>
      </c>
      <c r="B2025" s="12" t="s">
        <v>34</v>
      </c>
      <c r="C2025" s="12" t="s">
        <v>127</v>
      </c>
      <c r="D2025" s="12" t="s">
        <v>439</v>
      </c>
      <c r="E2025" s="18">
        <v>4850000</v>
      </c>
      <c r="F2025" s="29">
        <f t="shared" si="14"/>
        <v>1015</v>
      </c>
      <c r="G2025" s="30">
        <f t="shared" si="15"/>
        <v>0.753</v>
      </c>
    </row>
    <row r="2026" spans="1:7" ht="14.25" customHeight="1">
      <c r="A2026" s="12">
        <v>2012</v>
      </c>
      <c r="B2026" s="12" t="s">
        <v>34</v>
      </c>
      <c r="C2026" s="12" t="s">
        <v>127</v>
      </c>
      <c r="D2026" s="12" t="s">
        <v>997</v>
      </c>
      <c r="E2026" s="18">
        <v>481500</v>
      </c>
      <c r="F2026" s="29">
        <f t="shared" si="14"/>
        <v>3439</v>
      </c>
      <c r="G2026" s="30">
        <f t="shared" si="15"/>
        <v>0.16700000000000001</v>
      </c>
    </row>
    <row r="2027" spans="1:7" ht="14.25" customHeight="1">
      <c r="A2027" s="12">
        <v>2012</v>
      </c>
      <c r="B2027" s="12" t="s">
        <v>34</v>
      </c>
      <c r="C2027" s="12" t="s">
        <v>127</v>
      </c>
      <c r="D2027" s="12" t="s">
        <v>1199</v>
      </c>
      <c r="E2027" s="18">
        <v>480000</v>
      </c>
      <c r="F2027" s="29">
        <f t="shared" si="14"/>
        <v>3476</v>
      </c>
      <c r="G2027" s="30">
        <f t="shared" si="15"/>
        <v>0.14299999999999999</v>
      </c>
    </row>
    <row r="2028" spans="1:7" ht="14.25" customHeight="1">
      <c r="A2028" s="12">
        <v>2012</v>
      </c>
      <c r="B2028" s="12" t="s">
        <v>34</v>
      </c>
      <c r="C2028" s="12" t="s">
        <v>127</v>
      </c>
      <c r="D2028" s="12" t="s">
        <v>442</v>
      </c>
      <c r="E2028" s="18">
        <v>2975000</v>
      </c>
      <c r="F2028" s="29">
        <f t="shared" si="14"/>
        <v>1459</v>
      </c>
      <c r="G2028" s="30">
        <f t="shared" si="15"/>
        <v>0.64600000000000002</v>
      </c>
    </row>
    <row r="2029" spans="1:7" ht="14.25" customHeight="1">
      <c r="A2029" s="12">
        <v>2012</v>
      </c>
      <c r="B2029" s="12" t="s">
        <v>34</v>
      </c>
      <c r="C2029" s="12" t="s">
        <v>127</v>
      </c>
      <c r="D2029" s="12" t="s">
        <v>782</v>
      </c>
      <c r="E2029" s="18">
        <v>12000000</v>
      </c>
      <c r="F2029" s="29">
        <f t="shared" si="14"/>
        <v>318</v>
      </c>
      <c r="G2029" s="30">
        <f t="shared" si="15"/>
        <v>0.91600000000000004</v>
      </c>
    </row>
    <row r="2030" spans="1:7" ht="14.25" customHeight="1">
      <c r="A2030" s="12">
        <v>2012</v>
      </c>
      <c r="B2030" s="12" t="s">
        <v>34</v>
      </c>
      <c r="C2030" s="12" t="s">
        <v>127</v>
      </c>
      <c r="D2030" s="12" t="s">
        <v>450</v>
      </c>
      <c r="E2030" s="18">
        <v>11200000</v>
      </c>
      <c r="F2030" s="29">
        <f t="shared" si="14"/>
        <v>369</v>
      </c>
      <c r="G2030" s="30">
        <f t="shared" si="15"/>
        <v>0.91</v>
      </c>
    </row>
    <row r="2031" spans="1:7" ht="14.25" customHeight="1">
      <c r="A2031" s="12">
        <v>2012</v>
      </c>
      <c r="B2031" s="12" t="s">
        <v>34</v>
      </c>
      <c r="C2031" s="12" t="s">
        <v>127</v>
      </c>
      <c r="D2031" s="12" t="s">
        <v>591</v>
      </c>
      <c r="E2031" s="18">
        <v>4200000</v>
      </c>
      <c r="F2031" s="29">
        <f t="shared" si="14"/>
        <v>1137</v>
      </c>
      <c r="G2031" s="30">
        <f t="shared" si="15"/>
        <v>0.72399999999999998</v>
      </c>
    </row>
    <row r="2032" spans="1:7" ht="14.25" customHeight="1">
      <c r="A2032" s="12">
        <v>2012</v>
      </c>
      <c r="B2032" s="12" t="s">
        <v>34</v>
      </c>
      <c r="C2032" s="12" t="s">
        <v>127</v>
      </c>
      <c r="D2032" s="12" t="s">
        <v>999</v>
      </c>
      <c r="E2032" s="18">
        <v>495000</v>
      </c>
      <c r="F2032" s="29">
        <f t="shared" si="14"/>
        <v>3143</v>
      </c>
      <c r="G2032" s="30">
        <f t="shared" si="15"/>
        <v>0.23300000000000001</v>
      </c>
    </row>
    <row r="2033" spans="1:7" ht="14.25" customHeight="1">
      <c r="A2033" s="12">
        <v>2012</v>
      </c>
      <c r="B2033" s="12" t="s">
        <v>34</v>
      </c>
      <c r="C2033" s="12" t="s">
        <v>127</v>
      </c>
      <c r="D2033" s="12" t="s">
        <v>1000</v>
      </c>
      <c r="E2033" s="18">
        <v>500000</v>
      </c>
      <c r="F2033" s="29">
        <f t="shared" si="14"/>
        <v>3014</v>
      </c>
      <c r="G2033" s="30">
        <f t="shared" si="15"/>
        <v>0.252</v>
      </c>
    </row>
    <row r="2034" spans="1:7" ht="14.25" customHeight="1">
      <c r="A2034" s="12">
        <v>2012</v>
      </c>
      <c r="B2034" s="12" t="s">
        <v>34</v>
      </c>
      <c r="C2034" s="12" t="s">
        <v>127</v>
      </c>
      <c r="D2034" s="12" t="s">
        <v>1001</v>
      </c>
      <c r="E2034" s="18">
        <v>495000</v>
      </c>
      <c r="F2034" s="29">
        <f t="shared" si="14"/>
        <v>3143</v>
      </c>
      <c r="G2034" s="30">
        <f t="shared" si="15"/>
        <v>0.23300000000000001</v>
      </c>
    </row>
    <row r="2035" spans="1:7" ht="14.25" customHeight="1">
      <c r="A2035" s="12">
        <v>2012</v>
      </c>
      <c r="B2035" s="12" t="s">
        <v>34</v>
      </c>
      <c r="C2035" s="12" t="s">
        <v>127</v>
      </c>
      <c r="D2035" s="12" t="s">
        <v>454</v>
      </c>
      <c r="E2035" s="18">
        <v>14200000</v>
      </c>
      <c r="F2035" s="29">
        <f t="shared" si="14"/>
        <v>212</v>
      </c>
      <c r="G2035" s="30">
        <f t="shared" si="15"/>
        <v>0.94799999999999995</v>
      </c>
    </row>
    <row r="2036" spans="1:7" ht="14.25" customHeight="1">
      <c r="A2036" s="12">
        <v>2012</v>
      </c>
      <c r="B2036" s="12" t="s">
        <v>34</v>
      </c>
      <c r="C2036" s="12" t="s">
        <v>127</v>
      </c>
      <c r="D2036" s="12" t="s">
        <v>874</v>
      </c>
      <c r="E2036" s="18">
        <v>24187500</v>
      </c>
      <c r="F2036" s="29">
        <f t="shared" si="14"/>
        <v>14</v>
      </c>
      <c r="G2036" s="30">
        <f t="shared" si="15"/>
        <v>0.996</v>
      </c>
    </row>
    <row r="2037" spans="1:7" ht="14.25" customHeight="1">
      <c r="A2037" s="12">
        <v>2012</v>
      </c>
      <c r="B2037" s="12" t="s">
        <v>34</v>
      </c>
      <c r="C2037" s="12" t="s">
        <v>127</v>
      </c>
      <c r="D2037" s="12" t="s">
        <v>1200</v>
      </c>
      <c r="E2037" s="18">
        <v>820000</v>
      </c>
      <c r="F2037" s="29">
        <f t="shared" si="14"/>
        <v>2369</v>
      </c>
      <c r="G2037" s="30">
        <f t="shared" si="15"/>
        <v>0.42599999999999999</v>
      </c>
    </row>
    <row r="2038" spans="1:7" ht="14.25" customHeight="1">
      <c r="A2038" s="12">
        <v>2012</v>
      </c>
      <c r="B2038" s="12" t="s">
        <v>34</v>
      </c>
      <c r="C2038" s="12" t="s">
        <v>127</v>
      </c>
      <c r="D2038" s="12" t="s">
        <v>456</v>
      </c>
      <c r="E2038" s="18">
        <v>487500</v>
      </c>
      <c r="F2038" s="29">
        <f t="shared" si="14"/>
        <v>3344</v>
      </c>
      <c r="G2038" s="30">
        <f t="shared" si="15"/>
        <v>0.189</v>
      </c>
    </row>
    <row r="2039" spans="1:7" ht="14.25" customHeight="1">
      <c r="A2039" s="12">
        <v>2012</v>
      </c>
      <c r="B2039" s="12" t="s">
        <v>34</v>
      </c>
      <c r="C2039" s="12" t="s">
        <v>127</v>
      </c>
      <c r="D2039" s="12" t="s">
        <v>843</v>
      </c>
      <c r="E2039" s="18">
        <v>10500000</v>
      </c>
      <c r="F2039" s="29">
        <f t="shared" si="14"/>
        <v>401</v>
      </c>
      <c r="G2039" s="30">
        <f t="shared" si="15"/>
        <v>0.9</v>
      </c>
    </row>
    <row r="2040" spans="1:7" ht="14.25" customHeight="1">
      <c r="A2040" s="12">
        <v>2012</v>
      </c>
      <c r="B2040" s="12" t="s">
        <v>35</v>
      </c>
      <c r="C2040" s="12" t="s">
        <v>73</v>
      </c>
      <c r="D2040" s="12" t="s">
        <v>460</v>
      </c>
      <c r="E2040" s="18">
        <v>480000</v>
      </c>
      <c r="F2040" s="29">
        <f t="shared" si="14"/>
        <v>3476</v>
      </c>
      <c r="G2040" s="30">
        <f t="shared" si="15"/>
        <v>0.14299999999999999</v>
      </c>
    </row>
    <row r="2041" spans="1:7" ht="14.25" customHeight="1">
      <c r="A2041" s="12">
        <v>2012</v>
      </c>
      <c r="B2041" s="12" t="s">
        <v>35</v>
      </c>
      <c r="C2041" s="12" t="s">
        <v>73</v>
      </c>
      <c r="D2041" s="12" t="s">
        <v>462</v>
      </c>
      <c r="E2041" s="18">
        <v>9000000</v>
      </c>
      <c r="F2041" s="29">
        <f t="shared" si="14"/>
        <v>503</v>
      </c>
      <c r="G2041" s="30">
        <f t="shared" si="15"/>
        <v>0.872</v>
      </c>
    </row>
    <row r="2042" spans="1:7" ht="14.25" customHeight="1">
      <c r="A2042" s="12">
        <v>2012</v>
      </c>
      <c r="B2042" s="12" t="s">
        <v>35</v>
      </c>
      <c r="C2042" s="12" t="s">
        <v>73</v>
      </c>
      <c r="D2042" s="12" t="s">
        <v>1030</v>
      </c>
      <c r="E2042" s="18">
        <v>3000000</v>
      </c>
      <c r="F2042" s="29">
        <f t="shared" ref="F2042:F2296" si="16">RANK(E2042,$E$2:$E$4135)</f>
        <v>1398</v>
      </c>
      <c r="G2042" s="30">
        <f t="shared" ref="G2042:G2296" si="17">PERCENTRANK($E$2:$E$4135,E2042)</f>
        <v>0.64700000000000002</v>
      </c>
    </row>
    <row r="2043" spans="1:7" ht="14.25" customHeight="1">
      <c r="A2043" s="12">
        <v>2012</v>
      </c>
      <c r="B2043" s="12" t="s">
        <v>35</v>
      </c>
      <c r="C2043" s="12" t="s">
        <v>73</v>
      </c>
      <c r="D2043" s="12" t="s">
        <v>488</v>
      </c>
      <c r="E2043" s="18">
        <v>1000000</v>
      </c>
      <c r="F2043" s="29">
        <f t="shared" si="16"/>
        <v>2160</v>
      </c>
      <c r="G2043" s="30">
        <f t="shared" si="17"/>
        <v>0.45800000000000002</v>
      </c>
    </row>
    <row r="2044" spans="1:7" ht="14.25" customHeight="1">
      <c r="A2044" s="12">
        <v>2012</v>
      </c>
      <c r="B2044" s="12" t="s">
        <v>35</v>
      </c>
      <c r="C2044" s="12" t="s">
        <v>73</v>
      </c>
      <c r="D2044" s="12" t="s">
        <v>1002</v>
      </c>
      <c r="E2044" s="18">
        <v>480500</v>
      </c>
      <c r="F2044" s="29">
        <f t="shared" si="16"/>
        <v>3472</v>
      </c>
      <c r="G2044" s="30">
        <f t="shared" si="17"/>
        <v>0.159</v>
      </c>
    </row>
    <row r="2045" spans="1:7" ht="14.25" customHeight="1">
      <c r="A2045" s="12">
        <v>2012</v>
      </c>
      <c r="B2045" s="12" t="s">
        <v>35</v>
      </c>
      <c r="C2045" s="12" t="s">
        <v>73</v>
      </c>
      <c r="D2045" s="12" t="s">
        <v>1201</v>
      </c>
      <c r="E2045" s="18">
        <v>482500</v>
      </c>
      <c r="F2045" s="29">
        <f t="shared" si="16"/>
        <v>3411</v>
      </c>
      <c r="G2045" s="30">
        <f t="shared" si="17"/>
        <v>0.17100000000000001</v>
      </c>
    </row>
    <row r="2046" spans="1:7" ht="14.25" customHeight="1">
      <c r="A2046" s="12">
        <v>2012</v>
      </c>
      <c r="B2046" s="12" t="s">
        <v>35</v>
      </c>
      <c r="C2046" s="12" t="s">
        <v>73</v>
      </c>
      <c r="D2046" s="12" t="s">
        <v>1202</v>
      </c>
      <c r="E2046" s="18">
        <v>488500</v>
      </c>
      <c r="F2046" s="29">
        <f t="shared" si="16"/>
        <v>3333</v>
      </c>
      <c r="G2046" s="30">
        <f t="shared" si="17"/>
        <v>0.193</v>
      </c>
    </row>
    <row r="2047" spans="1:7" ht="14.25" customHeight="1">
      <c r="A2047" s="12">
        <v>2012</v>
      </c>
      <c r="B2047" s="12" t="s">
        <v>35</v>
      </c>
      <c r="C2047" s="12" t="s">
        <v>73</v>
      </c>
      <c r="D2047" s="12" t="s">
        <v>1003</v>
      </c>
      <c r="E2047" s="18">
        <v>490000</v>
      </c>
      <c r="F2047" s="29">
        <f t="shared" si="16"/>
        <v>3278</v>
      </c>
      <c r="G2047" s="30">
        <f t="shared" si="17"/>
        <v>0.19600000000000001</v>
      </c>
    </row>
    <row r="2048" spans="1:7" ht="14.25" customHeight="1">
      <c r="A2048" s="12">
        <v>2012</v>
      </c>
      <c r="B2048" s="12" t="s">
        <v>35</v>
      </c>
      <c r="C2048" s="12" t="s">
        <v>73</v>
      </c>
      <c r="D2048" s="12" t="s">
        <v>608</v>
      </c>
      <c r="E2048" s="18">
        <v>2500000</v>
      </c>
      <c r="F2048" s="29">
        <f t="shared" si="16"/>
        <v>1555</v>
      </c>
      <c r="G2048" s="30">
        <f t="shared" si="17"/>
        <v>0.61699999999999999</v>
      </c>
    </row>
    <row r="2049" spans="1:7" ht="14.25" customHeight="1">
      <c r="A2049" s="12">
        <v>2012</v>
      </c>
      <c r="B2049" s="12" t="s">
        <v>35</v>
      </c>
      <c r="C2049" s="12" t="s">
        <v>73</v>
      </c>
      <c r="D2049" s="12" t="s">
        <v>467</v>
      </c>
      <c r="E2049" s="18">
        <v>10950000</v>
      </c>
      <c r="F2049" s="29">
        <f t="shared" si="16"/>
        <v>397</v>
      </c>
      <c r="G2049" s="30">
        <f t="shared" si="17"/>
        <v>0.90400000000000003</v>
      </c>
    </row>
    <row r="2050" spans="1:7" ht="14.25" customHeight="1">
      <c r="A2050" s="12">
        <v>2012</v>
      </c>
      <c r="B2050" s="12" t="s">
        <v>35</v>
      </c>
      <c r="C2050" s="12" t="s">
        <v>73</v>
      </c>
      <c r="D2050" s="12" t="s">
        <v>1203</v>
      </c>
      <c r="E2050" s="18">
        <v>485000</v>
      </c>
      <c r="F2050" s="29">
        <f t="shared" si="16"/>
        <v>3369</v>
      </c>
      <c r="G2050" s="30">
        <f t="shared" si="17"/>
        <v>0.18099999999999999</v>
      </c>
    </row>
    <row r="2051" spans="1:7" ht="14.25" customHeight="1">
      <c r="A2051" s="12">
        <v>2012</v>
      </c>
      <c r="B2051" s="12" t="s">
        <v>35</v>
      </c>
      <c r="C2051" s="12" t="s">
        <v>73</v>
      </c>
      <c r="D2051" s="12" t="s">
        <v>1204</v>
      </c>
      <c r="E2051" s="18">
        <v>488000</v>
      </c>
      <c r="F2051" s="29">
        <f t="shared" si="16"/>
        <v>3337</v>
      </c>
      <c r="G2051" s="30">
        <f t="shared" si="17"/>
        <v>0.191</v>
      </c>
    </row>
    <row r="2052" spans="1:7" ht="14.25" customHeight="1">
      <c r="A2052" s="12">
        <v>2012</v>
      </c>
      <c r="B2052" s="12" t="s">
        <v>35</v>
      </c>
      <c r="C2052" s="12" t="s">
        <v>73</v>
      </c>
      <c r="D2052" s="12" t="s">
        <v>523</v>
      </c>
      <c r="E2052" s="18">
        <v>4711499</v>
      </c>
      <c r="F2052" s="29">
        <f t="shared" si="16"/>
        <v>1044</v>
      </c>
      <c r="G2052" s="30">
        <f t="shared" si="17"/>
        <v>0.747</v>
      </c>
    </row>
    <row r="2053" spans="1:7" ht="14.25" customHeight="1">
      <c r="A2053" s="12">
        <v>2012</v>
      </c>
      <c r="B2053" s="12" t="s">
        <v>35</v>
      </c>
      <c r="C2053" s="12" t="s">
        <v>73</v>
      </c>
      <c r="D2053" s="12" t="s">
        <v>692</v>
      </c>
      <c r="E2053" s="18">
        <v>850000</v>
      </c>
      <c r="F2053" s="29">
        <f t="shared" si="16"/>
        <v>2330</v>
      </c>
      <c r="G2053" s="30">
        <f t="shared" si="17"/>
        <v>0.42899999999999999</v>
      </c>
    </row>
    <row r="2054" spans="1:7" ht="14.25" customHeight="1">
      <c r="A2054" s="12">
        <v>2012</v>
      </c>
      <c r="B2054" s="12" t="s">
        <v>35</v>
      </c>
      <c r="C2054" s="12" t="s">
        <v>73</v>
      </c>
      <c r="D2054" s="12" t="s">
        <v>693</v>
      </c>
      <c r="E2054" s="18">
        <v>2250000</v>
      </c>
      <c r="F2054" s="29">
        <f t="shared" si="16"/>
        <v>1639</v>
      </c>
      <c r="G2054" s="30">
        <f t="shared" si="17"/>
        <v>0.6</v>
      </c>
    </row>
    <row r="2055" spans="1:7" ht="14.25" customHeight="1">
      <c r="A2055" s="12">
        <v>2012</v>
      </c>
      <c r="B2055" s="12" t="s">
        <v>35</v>
      </c>
      <c r="C2055" s="12" t="s">
        <v>73</v>
      </c>
      <c r="D2055" s="12" t="s">
        <v>247</v>
      </c>
      <c r="E2055" s="18">
        <v>4000000</v>
      </c>
      <c r="F2055" s="29">
        <f t="shared" si="16"/>
        <v>1155</v>
      </c>
      <c r="G2055" s="30">
        <f t="shared" si="17"/>
        <v>0.70799999999999996</v>
      </c>
    </row>
    <row r="2056" spans="1:7" ht="14.25" customHeight="1">
      <c r="A2056" s="12">
        <v>2012</v>
      </c>
      <c r="B2056" s="12" t="s">
        <v>35</v>
      </c>
      <c r="C2056" s="12" t="s">
        <v>73</v>
      </c>
      <c r="D2056" s="12" t="s">
        <v>770</v>
      </c>
      <c r="E2056" s="18">
        <v>495000</v>
      </c>
      <c r="F2056" s="29">
        <f t="shared" si="16"/>
        <v>3143</v>
      </c>
      <c r="G2056" s="30">
        <f t="shared" si="17"/>
        <v>0.23300000000000001</v>
      </c>
    </row>
    <row r="2057" spans="1:7" ht="14.25" customHeight="1">
      <c r="A2057" s="12">
        <v>2012</v>
      </c>
      <c r="B2057" s="12" t="s">
        <v>35</v>
      </c>
      <c r="C2057" s="12" t="s">
        <v>73</v>
      </c>
      <c r="D2057" s="12" t="s">
        <v>1006</v>
      </c>
      <c r="E2057" s="18">
        <v>491000</v>
      </c>
      <c r="F2057" s="29">
        <f t="shared" si="16"/>
        <v>3250</v>
      </c>
      <c r="G2057" s="30">
        <f t="shared" si="17"/>
        <v>0.21</v>
      </c>
    </row>
    <row r="2058" spans="1:7" ht="14.25" customHeight="1">
      <c r="A2058" s="12">
        <v>2012</v>
      </c>
      <c r="B2058" s="12" t="s">
        <v>35</v>
      </c>
      <c r="C2058" s="12" t="s">
        <v>73</v>
      </c>
      <c r="D2058" s="12" t="s">
        <v>471</v>
      </c>
      <c r="E2058" s="18">
        <v>10250000</v>
      </c>
      <c r="F2058" s="29">
        <f t="shared" si="16"/>
        <v>417</v>
      </c>
      <c r="G2058" s="30">
        <f t="shared" si="17"/>
        <v>0.89700000000000002</v>
      </c>
    </row>
    <row r="2059" spans="1:7" ht="14.25" customHeight="1">
      <c r="A2059" s="12">
        <v>2012</v>
      </c>
      <c r="B2059" s="12" t="s">
        <v>35</v>
      </c>
      <c r="C2059" s="12" t="s">
        <v>73</v>
      </c>
      <c r="D2059" s="12" t="s">
        <v>890</v>
      </c>
      <c r="E2059" s="18">
        <v>800000</v>
      </c>
      <c r="F2059" s="29">
        <f t="shared" si="16"/>
        <v>2375</v>
      </c>
      <c r="G2059" s="30">
        <f t="shared" si="17"/>
        <v>0.41799999999999998</v>
      </c>
    </row>
    <row r="2060" spans="1:7" ht="14.25" customHeight="1">
      <c r="A2060" s="12">
        <v>2012</v>
      </c>
      <c r="B2060" s="12" t="s">
        <v>35</v>
      </c>
      <c r="C2060" s="12" t="s">
        <v>73</v>
      </c>
      <c r="D2060" s="12" t="s">
        <v>472</v>
      </c>
      <c r="E2060" s="18">
        <v>7750000</v>
      </c>
      <c r="F2060" s="29">
        <f t="shared" si="16"/>
        <v>607</v>
      </c>
      <c r="G2060" s="30">
        <f t="shared" si="17"/>
        <v>0.85199999999999998</v>
      </c>
    </row>
    <row r="2061" spans="1:7" ht="14.25" customHeight="1">
      <c r="A2061" s="12">
        <v>2012</v>
      </c>
      <c r="B2061" s="12" t="s">
        <v>35</v>
      </c>
      <c r="C2061" s="12" t="s">
        <v>73</v>
      </c>
      <c r="D2061" s="12" t="s">
        <v>222</v>
      </c>
      <c r="E2061" s="18">
        <v>11666666</v>
      </c>
      <c r="F2061" s="29">
        <f t="shared" si="16"/>
        <v>354</v>
      </c>
      <c r="G2061" s="30">
        <f t="shared" si="17"/>
        <v>0.91400000000000003</v>
      </c>
    </row>
    <row r="2062" spans="1:7" ht="14.25" customHeight="1">
      <c r="A2062" s="12">
        <v>2012</v>
      </c>
      <c r="B2062" s="12" t="s">
        <v>35</v>
      </c>
      <c r="C2062" s="12" t="s">
        <v>73</v>
      </c>
      <c r="D2062" s="12" t="s">
        <v>1205</v>
      </c>
      <c r="E2062" s="18">
        <v>483000</v>
      </c>
      <c r="F2062" s="29">
        <f t="shared" si="16"/>
        <v>3396</v>
      </c>
      <c r="G2062" s="30">
        <f t="shared" si="17"/>
        <v>0.17499999999999999</v>
      </c>
    </row>
    <row r="2063" spans="1:7" ht="14.25" customHeight="1">
      <c r="A2063" s="12">
        <v>2012</v>
      </c>
      <c r="B2063" s="12" t="s">
        <v>35</v>
      </c>
      <c r="C2063" s="12" t="s">
        <v>73</v>
      </c>
      <c r="D2063" s="12" t="s">
        <v>475</v>
      </c>
      <c r="E2063" s="18">
        <v>6375000</v>
      </c>
      <c r="F2063" s="29">
        <f t="shared" si="16"/>
        <v>770</v>
      </c>
      <c r="G2063" s="30">
        <f t="shared" si="17"/>
        <v>0.81299999999999994</v>
      </c>
    </row>
    <row r="2064" spans="1:7" ht="14.25" customHeight="1">
      <c r="A2064" s="12">
        <v>2012</v>
      </c>
      <c r="B2064" s="12" t="s">
        <v>35</v>
      </c>
      <c r="C2064" s="12" t="s">
        <v>73</v>
      </c>
      <c r="D2064" s="12" t="s">
        <v>1007</v>
      </c>
      <c r="E2064" s="18">
        <v>650000</v>
      </c>
      <c r="F2064" s="29">
        <f t="shared" si="16"/>
        <v>2499</v>
      </c>
      <c r="G2064" s="30">
        <f t="shared" si="17"/>
        <v>0.39200000000000002</v>
      </c>
    </row>
    <row r="2065" spans="1:7" ht="14.25" customHeight="1">
      <c r="A2065" s="12">
        <v>2012</v>
      </c>
      <c r="B2065" s="12" t="s">
        <v>35</v>
      </c>
      <c r="C2065" s="12" t="s">
        <v>73</v>
      </c>
      <c r="D2065" s="12" t="s">
        <v>448</v>
      </c>
      <c r="E2065" s="18">
        <v>4000000</v>
      </c>
      <c r="F2065" s="29">
        <f t="shared" si="16"/>
        <v>1155</v>
      </c>
      <c r="G2065" s="30">
        <f t="shared" si="17"/>
        <v>0.70799999999999996</v>
      </c>
    </row>
    <row r="2066" spans="1:7" ht="14.25" customHeight="1">
      <c r="A2066" s="12">
        <v>2012</v>
      </c>
      <c r="B2066" s="12" t="s">
        <v>35</v>
      </c>
      <c r="C2066" s="12" t="s">
        <v>73</v>
      </c>
      <c r="D2066" s="12" t="s">
        <v>1206</v>
      </c>
      <c r="E2066" s="18">
        <v>481000</v>
      </c>
      <c r="F2066" s="29">
        <f t="shared" si="16"/>
        <v>3447</v>
      </c>
      <c r="G2066" s="30">
        <f t="shared" si="17"/>
        <v>0.161</v>
      </c>
    </row>
    <row r="2067" spans="1:7" ht="14.25" customHeight="1">
      <c r="A2067" s="12">
        <v>2012</v>
      </c>
      <c r="B2067" s="12" t="s">
        <v>35</v>
      </c>
      <c r="C2067" s="12" t="s">
        <v>73</v>
      </c>
      <c r="D2067" s="12" t="s">
        <v>993</v>
      </c>
      <c r="E2067" s="18">
        <v>850000</v>
      </c>
      <c r="F2067" s="29">
        <f t="shared" si="16"/>
        <v>2330</v>
      </c>
      <c r="G2067" s="30">
        <f t="shared" si="17"/>
        <v>0.42899999999999999</v>
      </c>
    </row>
    <row r="2068" spans="1:7" ht="14.25" customHeight="1">
      <c r="A2068" s="12">
        <v>2012</v>
      </c>
      <c r="B2068" s="12" t="s">
        <v>35</v>
      </c>
      <c r="C2068" s="12" t="s">
        <v>73</v>
      </c>
      <c r="D2068" s="12" t="s">
        <v>758</v>
      </c>
      <c r="E2068" s="18">
        <v>8295910</v>
      </c>
      <c r="F2068" s="29">
        <f t="shared" si="16"/>
        <v>559</v>
      </c>
      <c r="G2068" s="30">
        <f t="shared" si="17"/>
        <v>0.86399999999999999</v>
      </c>
    </row>
    <row r="2069" spans="1:7" ht="14.25" customHeight="1">
      <c r="A2069" s="12">
        <v>2012</v>
      </c>
      <c r="B2069" s="12" t="s">
        <v>35</v>
      </c>
      <c r="C2069" s="12" t="s">
        <v>73</v>
      </c>
      <c r="D2069" s="12" t="s">
        <v>290</v>
      </c>
      <c r="E2069" s="18">
        <v>900000</v>
      </c>
      <c r="F2069" s="29">
        <f t="shared" si="16"/>
        <v>2282</v>
      </c>
      <c r="G2069" s="30">
        <f t="shared" si="17"/>
        <v>0.44</v>
      </c>
    </row>
    <row r="2070" spans="1:7" ht="14.25" customHeight="1">
      <c r="A2070" s="12">
        <v>2012</v>
      </c>
      <c r="B2070" s="12" t="s">
        <v>51</v>
      </c>
      <c r="C2070" s="12" t="s">
        <v>73</v>
      </c>
      <c r="D2070" s="12" t="s">
        <v>683</v>
      </c>
      <c r="E2070" s="18">
        <v>7000000</v>
      </c>
      <c r="F2070" s="29">
        <f t="shared" si="16"/>
        <v>681</v>
      </c>
      <c r="G2070" s="30">
        <f t="shared" si="17"/>
        <v>0.82599999999999996</v>
      </c>
    </row>
    <row r="2071" spans="1:7" ht="14.25" customHeight="1">
      <c r="A2071" s="12">
        <v>2012</v>
      </c>
      <c r="B2071" s="12" t="s">
        <v>51</v>
      </c>
      <c r="C2071" s="12" t="s">
        <v>73</v>
      </c>
      <c r="D2071" s="12" t="s">
        <v>350</v>
      </c>
      <c r="E2071" s="18">
        <v>2200000</v>
      </c>
      <c r="F2071" s="29">
        <f t="shared" si="16"/>
        <v>1658</v>
      </c>
      <c r="G2071" s="30">
        <f t="shared" si="17"/>
        <v>0.59699999999999998</v>
      </c>
    </row>
    <row r="2072" spans="1:7" ht="14.25" customHeight="1">
      <c r="A2072" s="12">
        <v>2012</v>
      </c>
      <c r="B2072" s="12" t="s">
        <v>51</v>
      </c>
      <c r="C2072" s="12" t="s">
        <v>73</v>
      </c>
      <c r="D2072" s="12" t="s">
        <v>847</v>
      </c>
      <c r="E2072" s="18">
        <v>6500000</v>
      </c>
      <c r="F2072" s="29">
        <f t="shared" si="16"/>
        <v>742</v>
      </c>
      <c r="G2072" s="30">
        <f t="shared" si="17"/>
        <v>0.81499999999999995</v>
      </c>
    </row>
    <row r="2073" spans="1:7" ht="14.25" customHeight="1">
      <c r="A2073" s="12">
        <v>2012</v>
      </c>
      <c r="B2073" s="12" t="s">
        <v>51</v>
      </c>
      <c r="C2073" s="12" t="s">
        <v>73</v>
      </c>
      <c r="D2073" s="12" t="s">
        <v>184</v>
      </c>
      <c r="E2073" s="18">
        <v>7000000</v>
      </c>
      <c r="F2073" s="29">
        <f t="shared" si="16"/>
        <v>681</v>
      </c>
      <c r="G2073" s="30">
        <f t="shared" si="17"/>
        <v>0.82599999999999996</v>
      </c>
    </row>
    <row r="2074" spans="1:7" ht="14.25" customHeight="1">
      <c r="A2074" s="12">
        <v>2012</v>
      </c>
      <c r="B2074" s="12" t="s">
        <v>51</v>
      </c>
      <c r="C2074" s="12" t="s">
        <v>73</v>
      </c>
      <c r="D2074" s="12" t="s">
        <v>1207</v>
      </c>
      <c r="E2074" s="18">
        <v>480000</v>
      </c>
      <c r="F2074" s="29">
        <f t="shared" si="16"/>
        <v>3476</v>
      </c>
      <c r="G2074" s="30">
        <f t="shared" si="17"/>
        <v>0.14299999999999999</v>
      </c>
    </row>
    <row r="2075" spans="1:7" ht="14.25" customHeight="1">
      <c r="A2075" s="12">
        <v>2012</v>
      </c>
      <c r="B2075" s="12" t="s">
        <v>51</v>
      </c>
      <c r="C2075" s="12" t="s">
        <v>73</v>
      </c>
      <c r="D2075" s="12" t="s">
        <v>794</v>
      </c>
      <c r="E2075" s="18">
        <v>1500000</v>
      </c>
      <c r="F2075" s="29">
        <f t="shared" si="16"/>
        <v>1886</v>
      </c>
      <c r="G2075" s="30">
        <f t="shared" si="17"/>
        <v>0.52800000000000002</v>
      </c>
    </row>
    <row r="2076" spans="1:7" ht="14.25" customHeight="1">
      <c r="A2076" s="12">
        <v>2012</v>
      </c>
      <c r="B2076" s="12" t="s">
        <v>51</v>
      </c>
      <c r="C2076" s="12" t="s">
        <v>73</v>
      </c>
      <c r="D2076" s="12" t="s">
        <v>1208</v>
      </c>
      <c r="E2076" s="18">
        <v>480000</v>
      </c>
      <c r="F2076" s="29">
        <f t="shared" si="16"/>
        <v>3476</v>
      </c>
      <c r="G2076" s="30">
        <f t="shared" si="17"/>
        <v>0.14299999999999999</v>
      </c>
    </row>
    <row r="2077" spans="1:7" ht="14.25" customHeight="1">
      <c r="A2077" s="12">
        <v>2012</v>
      </c>
      <c r="B2077" s="12" t="s">
        <v>51</v>
      </c>
      <c r="C2077" s="12" t="s">
        <v>73</v>
      </c>
      <c r="D2077" s="12" t="s">
        <v>353</v>
      </c>
      <c r="E2077" s="18">
        <v>500000</v>
      </c>
      <c r="F2077" s="29">
        <f t="shared" si="16"/>
        <v>3014</v>
      </c>
      <c r="G2077" s="30">
        <f t="shared" si="17"/>
        <v>0.252</v>
      </c>
    </row>
    <row r="2078" spans="1:7" ht="14.25" customHeight="1">
      <c r="A2078" s="12">
        <v>2012</v>
      </c>
      <c r="B2078" s="12" t="s">
        <v>51</v>
      </c>
      <c r="C2078" s="12" t="s">
        <v>73</v>
      </c>
      <c r="D2078" s="12" t="s">
        <v>633</v>
      </c>
      <c r="E2078" s="18">
        <v>1400000</v>
      </c>
      <c r="F2078" s="29">
        <f t="shared" si="16"/>
        <v>1966</v>
      </c>
      <c r="G2078" s="30">
        <f t="shared" si="17"/>
        <v>0.52100000000000002</v>
      </c>
    </row>
    <row r="2079" spans="1:7" ht="14.25" customHeight="1">
      <c r="A2079" s="12">
        <v>2012</v>
      </c>
      <c r="B2079" s="12" t="s">
        <v>51</v>
      </c>
      <c r="C2079" s="12" t="s">
        <v>73</v>
      </c>
      <c r="D2079" s="12" t="s">
        <v>966</v>
      </c>
      <c r="E2079" s="18">
        <v>480000</v>
      </c>
      <c r="F2079" s="29">
        <f t="shared" si="16"/>
        <v>3476</v>
      </c>
      <c r="G2079" s="30">
        <f t="shared" si="17"/>
        <v>0.14299999999999999</v>
      </c>
    </row>
    <row r="2080" spans="1:7" ht="14.25" customHeight="1">
      <c r="A2080" s="12">
        <v>2012</v>
      </c>
      <c r="B2080" s="12" t="s">
        <v>51</v>
      </c>
      <c r="C2080" s="12" t="s">
        <v>73</v>
      </c>
      <c r="D2080" s="12" t="s">
        <v>610</v>
      </c>
      <c r="E2080" s="18">
        <v>600000</v>
      </c>
      <c r="F2080" s="29">
        <f t="shared" si="16"/>
        <v>2524</v>
      </c>
      <c r="G2080" s="30">
        <f t="shared" si="17"/>
        <v>0.38500000000000001</v>
      </c>
    </row>
    <row r="2081" spans="1:7" ht="14.25" customHeight="1">
      <c r="A2081" s="12">
        <v>2012</v>
      </c>
      <c r="B2081" s="12" t="s">
        <v>51</v>
      </c>
      <c r="C2081" s="12" t="s">
        <v>73</v>
      </c>
      <c r="D2081" s="12" t="s">
        <v>967</v>
      </c>
      <c r="E2081" s="18">
        <v>480000</v>
      </c>
      <c r="F2081" s="29">
        <f t="shared" si="16"/>
        <v>3476</v>
      </c>
      <c r="G2081" s="30">
        <f t="shared" si="17"/>
        <v>0.14299999999999999</v>
      </c>
    </row>
    <row r="2082" spans="1:7" ht="14.25" customHeight="1">
      <c r="A2082" s="12">
        <v>2012</v>
      </c>
      <c r="B2082" s="12" t="s">
        <v>51</v>
      </c>
      <c r="C2082" s="12" t="s">
        <v>73</v>
      </c>
      <c r="D2082" s="12" t="s">
        <v>111</v>
      </c>
      <c r="E2082" s="18">
        <v>4000000</v>
      </c>
      <c r="F2082" s="29">
        <f t="shared" si="16"/>
        <v>1155</v>
      </c>
      <c r="G2082" s="30">
        <f t="shared" si="17"/>
        <v>0.70799999999999996</v>
      </c>
    </row>
    <row r="2083" spans="1:7" ht="14.25" customHeight="1">
      <c r="A2083" s="12">
        <v>2012</v>
      </c>
      <c r="B2083" s="12" t="s">
        <v>51</v>
      </c>
      <c r="C2083" s="12" t="s">
        <v>73</v>
      </c>
      <c r="D2083" s="12" t="s">
        <v>356</v>
      </c>
      <c r="E2083" s="18">
        <v>13750000</v>
      </c>
      <c r="F2083" s="29">
        <f t="shared" si="16"/>
        <v>237</v>
      </c>
      <c r="G2083" s="30">
        <f t="shared" si="17"/>
        <v>0.94199999999999995</v>
      </c>
    </row>
    <row r="2084" spans="1:7" ht="14.25" customHeight="1">
      <c r="A2084" s="12">
        <v>2012</v>
      </c>
      <c r="B2084" s="12" t="s">
        <v>51</v>
      </c>
      <c r="C2084" s="12" t="s">
        <v>73</v>
      </c>
      <c r="D2084" s="12" t="s">
        <v>271</v>
      </c>
      <c r="E2084" s="18">
        <v>600000</v>
      </c>
      <c r="F2084" s="29">
        <f t="shared" si="16"/>
        <v>2524</v>
      </c>
      <c r="G2084" s="30">
        <f t="shared" si="17"/>
        <v>0.38500000000000001</v>
      </c>
    </row>
    <row r="2085" spans="1:7" ht="14.25" customHeight="1">
      <c r="A2085" s="12">
        <v>2012</v>
      </c>
      <c r="B2085" s="12" t="s">
        <v>51</v>
      </c>
      <c r="C2085" s="12" t="s">
        <v>73</v>
      </c>
      <c r="D2085" s="12" t="s">
        <v>968</v>
      </c>
      <c r="E2085" s="18">
        <v>480000</v>
      </c>
      <c r="F2085" s="29">
        <f t="shared" si="16"/>
        <v>3476</v>
      </c>
      <c r="G2085" s="30">
        <f t="shared" si="17"/>
        <v>0.14299999999999999</v>
      </c>
    </row>
    <row r="2086" spans="1:7" ht="14.25" customHeight="1">
      <c r="A2086" s="12">
        <v>2012</v>
      </c>
      <c r="B2086" s="12" t="s">
        <v>51</v>
      </c>
      <c r="C2086" s="12" t="s">
        <v>73</v>
      </c>
      <c r="D2086" s="12" t="s">
        <v>698</v>
      </c>
      <c r="E2086" s="18">
        <v>1625000</v>
      </c>
      <c r="F2086" s="29">
        <f t="shared" si="16"/>
        <v>1851</v>
      </c>
      <c r="G2086" s="30">
        <f t="shared" si="17"/>
        <v>0.55100000000000005</v>
      </c>
    </row>
    <row r="2087" spans="1:7" ht="14.25" customHeight="1">
      <c r="A2087" s="12">
        <v>2012</v>
      </c>
      <c r="B2087" s="12" t="s">
        <v>51</v>
      </c>
      <c r="C2087" s="12" t="s">
        <v>73</v>
      </c>
      <c r="D2087" s="12" t="s">
        <v>969</v>
      </c>
      <c r="E2087" s="18">
        <v>560000</v>
      </c>
      <c r="F2087" s="29">
        <f t="shared" si="16"/>
        <v>2554</v>
      </c>
      <c r="G2087" s="30">
        <f t="shared" si="17"/>
        <v>0.38100000000000001</v>
      </c>
    </row>
    <row r="2088" spans="1:7" ht="14.25" customHeight="1">
      <c r="A2088" s="12">
        <v>2012</v>
      </c>
      <c r="B2088" s="12" t="s">
        <v>51</v>
      </c>
      <c r="C2088" s="12" t="s">
        <v>73</v>
      </c>
      <c r="D2088" s="12" t="s">
        <v>361</v>
      </c>
      <c r="E2088" s="18">
        <v>9000000</v>
      </c>
      <c r="F2088" s="29">
        <f t="shared" si="16"/>
        <v>503</v>
      </c>
      <c r="G2088" s="30">
        <f t="shared" si="17"/>
        <v>0.872</v>
      </c>
    </row>
    <row r="2089" spans="1:7" ht="14.25" customHeight="1">
      <c r="A2089" s="12">
        <v>2012</v>
      </c>
      <c r="B2089" s="12" t="s">
        <v>51</v>
      </c>
      <c r="C2089" s="12" t="s">
        <v>73</v>
      </c>
      <c r="D2089" s="12" t="s">
        <v>362</v>
      </c>
      <c r="E2089" s="18">
        <v>6000000</v>
      </c>
      <c r="F2089" s="29">
        <f t="shared" si="16"/>
        <v>790</v>
      </c>
      <c r="G2089" s="30">
        <f t="shared" si="17"/>
        <v>0.79900000000000004</v>
      </c>
    </row>
    <row r="2090" spans="1:7" ht="14.25" customHeight="1">
      <c r="A2090" s="12">
        <v>2012</v>
      </c>
      <c r="B2090" s="12" t="s">
        <v>51</v>
      </c>
      <c r="C2090" s="12" t="s">
        <v>73</v>
      </c>
      <c r="D2090" s="12" t="s">
        <v>365</v>
      </c>
      <c r="E2090" s="18">
        <v>15000000</v>
      </c>
      <c r="F2090" s="29">
        <f t="shared" si="16"/>
        <v>171</v>
      </c>
      <c r="G2090" s="30">
        <f t="shared" si="17"/>
        <v>0.95299999999999996</v>
      </c>
    </row>
    <row r="2091" spans="1:7" ht="14.25" customHeight="1">
      <c r="A2091" s="12">
        <v>2012</v>
      </c>
      <c r="B2091" s="12" t="s">
        <v>51</v>
      </c>
      <c r="C2091" s="12" t="s">
        <v>73</v>
      </c>
      <c r="D2091" s="12" t="s">
        <v>588</v>
      </c>
      <c r="E2091" s="18">
        <v>10000000</v>
      </c>
      <c r="F2091" s="29">
        <f t="shared" si="16"/>
        <v>431</v>
      </c>
      <c r="G2091" s="30">
        <f t="shared" si="17"/>
        <v>0.88700000000000001</v>
      </c>
    </row>
    <row r="2092" spans="1:7" ht="14.25" customHeight="1">
      <c r="A2092" s="12">
        <v>2012</v>
      </c>
      <c r="B2092" s="12" t="s">
        <v>51</v>
      </c>
      <c r="C2092" s="12" t="s">
        <v>73</v>
      </c>
      <c r="D2092" s="12" t="s">
        <v>368</v>
      </c>
      <c r="E2092" s="18">
        <v>8000000</v>
      </c>
      <c r="F2092" s="29">
        <f t="shared" si="16"/>
        <v>573</v>
      </c>
      <c r="G2092" s="30">
        <f t="shared" si="17"/>
        <v>0.85399999999999998</v>
      </c>
    </row>
    <row r="2093" spans="1:7" ht="14.25" customHeight="1">
      <c r="A2093" s="12">
        <v>2012</v>
      </c>
      <c r="B2093" s="12" t="s">
        <v>51</v>
      </c>
      <c r="C2093" s="12" t="s">
        <v>73</v>
      </c>
      <c r="D2093" s="12" t="s">
        <v>370</v>
      </c>
      <c r="E2093" s="18">
        <v>483000</v>
      </c>
      <c r="F2093" s="29">
        <f t="shared" si="16"/>
        <v>3396</v>
      </c>
      <c r="G2093" s="30">
        <f t="shared" si="17"/>
        <v>0.17499999999999999</v>
      </c>
    </row>
    <row r="2094" spans="1:7" ht="14.25" customHeight="1">
      <c r="A2094" s="12">
        <v>2012</v>
      </c>
      <c r="B2094" s="12" t="s">
        <v>51</v>
      </c>
      <c r="C2094" s="12" t="s">
        <v>73</v>
      </c>
      <c r="D2094" s="12" t="s">
        <v>970</v>
      </c>
      <c r="E2094" s="18">
        <v>480000</v>
      </c>
      <c r="F2094" s="29">
        <f t="shared" si="16"/>
        <v>3476</v>
      </c>
      <c r="G2094" s="30">
        <f t="shared" si="17"/>
        <v>0.14299999999999999</v>
      </c>
    </row>
    <row r="2095" spans="1:7" ht="14.25" customHeight="1">
      <c r="A2095" s="12">
        <v>2012</v>
      </c>
      <c r="B2095" s="12" t="s">
        <v>51</v>
      </c>
      <c r="C2095" s="12" t="s">
        <v>73</v>
      </c>
      <c r="D2095" s="12" t="s">
        <v>971</v>
      </c>
      <c r="E2095" s="18">
        <v>480000</v>
      </c>
      <c r="F2095" s="29">
        <f t="shared" si="16"/>
        <v>3476</v>
      </c>
      <c r="G2095" s="30">
        <f t="shared" si="17"/>
        <v>0.14299999999999999</v>
      </c>
    </row>
    <row r="2096" spans="1:7" ht="14.25" customHeight="1">
      <c r="A2096" s="12">
        <v>2012</v>
      </c>
      <c r="B2096" s="12" t="s">
        <v>51</v>
      </c>
      <c r="C2096" s="12" t="s">
        <v>73</v>
      </c>
      <c r="D2096" s="12" t="s">
        <v>235</v>
      </c>
      <c r="E2096" s="18">
        <v>19000000</v>
      </c>
      <c r="F2096" s="29">
        <f t="shared" si="16"/>
        <v>76</v>
      </c>
      <c r="G2096" s="30">
        <f t="shared" si="17"/>
        <v>0.97899999999999998</v>
      </c>
    </row>
    <row r="2097" spans="1:7" ht="14.25" customHeight="1">
      <c r="A2097" s="12">
        <v>2012</v>
      </c>
      <c r="B2097" s="12" t="s">
        <v>36</v>
      </c>
      <c r="C2097" s="12" t="s">
        <v>73</v>
      </c>
      <c r="D2097" s="12" t="s">
        <v>1209</v>
      </c>
      <c r="E2097" s="18">
        <v>1000000</v>
      </c>
      <c r="F2097" s="29">
        <f t="shared" si="16"/>
        <v>2160</v>
      </c>
      <c r="G2097" s="30">
        <f t="shared" si="17"/>
        <v>0.45800000000000002</v>
      </c>
    </row>
    <row r="2098" spans="1:7" ht="14.25" customHeight="1">
      <c r="A2098" s="12">
        <v>2012</v>
      </c>
      <c r="B2098" s="12" t="s">
        <v>36</v>
      </c>
      <c r="C2098" s="12" t="s">
        <v>73</v>
      </c>
      <c r="D2098" s="12" t="s">
        <v>1010</v>
      </c>
      <c r="E2098" s="18">
        <v>525000</v>
      </c>
      <c r="F2098" s="29">
        <f t="shared" si="16"/>
        <v>2629</v>
      </c>
      <c r="G2098" s="30">
        <f t="shared" si="17"/>
        <v>0.36199999999999999</v>
      </c>
    </row>
    <row r="2099" spans="1:7" ht="14.25" customHeight="1">
      <c r="A2099" s="12">
        <v>2012</v>
      </c>
      <c r="B2099" s="12" t="s">
        <v>36</v>
      </c>
      <c r="C2099" s="12" t="s">
        <v>73</v>
      </c>
      <c r="D2099" s="12" t="s">
        <v>485</v>
      </c>
      <c r="E2099" s="18">
        <v>7111111</v>
      </c>
      <c r="F2099" s="29">
        <f t="shared" si="16"/>
        <v>676</v>
      </c>
      <c r="G2099" s="30">
        <f t="shared" si="17"/>
        <v>0.83599999999999997</v>
      </c>
    </row>
    <row r="2100" spans="1:7" ht="14.25" customHeight="1">
      <c r="A2100" s="12">
        <v>2012</v>
      </c>
      <c r="B2100" s="12" t="s">
        <v>36</v>
      </c>
      <c r="C2100" s="12" t="s">
        <v>73</v>
      </c>
      <c r="D2100" s="12" t="s">
        <v>1210</v>
      </c>
      <c r="E2100" s="18">
        <v>482000</v>
      </c>
      <c r="F2100" s="29">
        <f t="shared" si="16"/>
        <v>3427</v>
      </c>
      <c r="G2100" s="30">
        <f t="shared" si="17"/>
        <v>0.16800000000000001</v>
      </c>
    </row>
    <row r="2101" spans="1:7" ht="14.25" customHeight="1">
      <c r="A2101" s="12">
        <v>2012</v>
      </c>
      <c r="B2101" s="12" t="s">
        <v>36</v>
      </c>
      <c r="C2101" s="12" t="s">
        <v>73</v>
      </c>
      <c r="D2101" s="12" t="s">
        <v>1211</v>
      </c>
      <c r="E2101" s="18">
        <v>486000</v>
      </c>
      <c r="F2101" s="29">
        <f t="shared" si="16"/>
        <v>3360</v>
      </c>
      <c r="G2101" s="30">
        <f t="shared" si="17"/>
        <v>0.186</v>
      </c>
    </row>
    <row r="2102" spans="1:7" ht="14.25" customHeight="1">
      <c r="A2102" s="12">
        <v>2012</v>
      </c>
      <c r="B2102" s="12" t="s">
        <v>36</v>
      </c>
      <c r="C2102" s="12" t="s">
        <v>73</v>
      </c>
      <c r="D2102" s="12" t="s">
        <v>494</v>
      </c>
      <c r="E2102" s="18">
        <v>5750000</v>
      </c>
      <c r="F2102" s="29">
        <f t="shared" si="16"/>
        <v>844</v>
      </c>
      <c r="G2102" s="30">
        <f t="shared" si="17"/>
        <v>0.79300000000000004</v>
      </c>
    </row>
    <row r="2103" spans="1:7" ht="14.25" customHeight="1">
      <c r="A2103" s="12">
        <v>2012</v>
      </c>
      <c r="B2103" s="12" t="s">
        <v>36</v>
      </c>
      <c r="C2103" s="12" t="s">
        <v>73</v>
      </c>
      <c r="D2103" s="12" t="s">
        <v>495</v>
      </c>
      <c r="E2103" s="18">
        <v>481000</v>
      </c>
      <c r="F2103" s="29">
        <f t="shared" si="16"/>
        <v>3447</v>
      </c>
      <c r="G2103" s="30">
        <f t="shared" si="17"/>
        <v>0.161</v>
      </c>
    </row>
    <row r="2104" spans="1:7" ht="14.25" customHeight="1">
      <c r="A2104" s="12">
        <v>2012</v>
      </c>
      <c r="B2104" s="12" t="s">
        <v>36</v>
      </c>
      <c r="C2104" s="12" t="s">
        <v>73</v>
      </c>
      <c r="D2104" s="12" t="s">
        <v>497</v>
      </c>
      <c r="E2104" s="18">
        <v>1962500</v>
      </c>
      <c r="F2104" s="29">
        <f t="shared" si="16"/>
        <v>1766</v>
      </c>
      <c r="G2104" s="30">
        <f t="shared" si="17"/>
        <v>0.57199999999999995</v>
      </c>
    </row>
    <row r="2105" spans="1:7" ht="14.25" customHeight="1">
      <c r="A2105" s="12">
        <v>2012</v>
      </c>
      <c r="B2105" s="12" t="s">
        <v>36</v>
      </c>
      <c r="C2105" s="12" t="s">
        <v>73</v>
      </c>
      <c r="D2105" s="12" t="s">
        <v>853</v>
      </c>
      <c r="E2105" s="18">
        <v>3500000</v>
      </c>
      <c r="F2105" s="29">
        <f t="shared" si="16"/>
        <v>1281</v>
      </c>
      <c r="G2105" s="30">
        <f t="shared" si="17"/>
        <v>0.68300000000000005</v>
      </c>
    </row>
    <row r="2106" spans="1:7" ht="14.25" customHeight="1">
      <c r="A2106" s="12">
        <v>2012</v>
      </c>
      <c r="B2106" s="12" t="s">
        <v>36</v>
      </c>
      <c r="C2106" s="12" t="s">
        <v>73</v>
      </c>
      <c r="D2106" s="12" t="s">
        <v>417</v>
      </c>
      <c r="E2106" s="18">
        <v>13500000</v>
      </c>
      <c r="F2106" s="29">
        <f t="shared" si="16"/>
        <v>242</v>
      </c>
      <c r="G2106" s="30">
        <f t="shared" si="17"/>
        <v>0.93899999999999995</v>
      </c>
    </row>
    <row r="2107" spans="1:7" ht="14.25" customHeight="1">
      <c r="A2107" s="12">
        <v>2012</v>
      </c>
      <c r="B2107" s="12" t="s">
        <v>36</v>
      </c>
      <c r="C2107" s="12" t="s">
        <v>73</v>
      </c>
      <c r="D2107" s="12" t="s">
        <v>498</v>
      </c>
      <c r="E2107" s="18">
        <v>9333333</v>
      </c>
      <c r="F2107" s="29">
        <f t="shared" si="16"/>
        <v>496</v>
      </c>
      <c r="G2107" s="30">
        <f t="shared" si="17"/>
        <v>0.88</v>
      </c>
    </row>
    <row r="2108" spans="1:7" ht="14.25" customHeight="1">
      <c r="A2108" s="12">
        <v>2012</v>
      </c>
      <c r="B2108" s="12" t="s">
        <v>36</v>
      </c>
      <c r="C2108" s="12" t="s">
        <v>73</v>
      </c>
      <c r="D2108" s="12" t="s">
        <v>742</v>
      </c>
      <c r="E2108" s="18">
        <v>525000</v>
      </c>
      <c r="F2108" s="29">
        <f t="shared" si="16"/>
        <v>2629</v>
      </c>
      <c r="G2108" s="30">
        <f t="shared" si="17"/>
        <v>0.36199999999999999</v>
      </c>
    </row>
    <row r="2109" spans="1:7" ht="14.25" customHeight="1">
      <c r="A2109" s="12">
        <v>2012</v>
      </c>
      <c r="B2109" s="12" t="s">
        <v>36</v>
      </c>
      <c r="C2109" s="12" t="s">
        <v>73</v>
      </c>
      <c r="D2109" s="12" t="s">
        <v>136</v>
      </c>
      <c r="E2109" s="18">
        <v>875000</v>
      </c>
      <c r="F2109" s="29">
        <f t="shared" si="16"/>
        <v>2315</v>
      </c>
      <c r="G2109" s="30">
        <f t="shared" si="17"/>
        <v>0.437</v>
      </c>
    </row>
    <row r="2110" spans="1:7" ht="14.25" customHeight="1">
      <c r="A2110" s="12">
        <v>2012</v>
      </c>
      <c r="B2110" s="12" t="s">
        <v>36</v>
      </c>
      <c r="C2110" s="12" t="s">
        <v>73</v>
      </c>
      <c r="D2110" s="12" t="s">
        <v>1012</v>
      </c>
      <c r="E2110" s="18">
        <v>481000</v>
      </c>
      <c r="F2110" s="29">
        <f t="shared" si="16"/>
        <v>3447</v>
      </c>
      <c r="G2110" s="30">
        <f t="shared" si="17"/>
        <v>0.161</v>
      </c>
    </row>
    <row r="2111" spans="1:7" ht="14.25" customHeight="1">
      <c r="A2111" s="12">
        <v>2012</v>
      </c>
      <c r="B2111" s="12" t="s">
        <v>36</v>
      </c>
      <c r="C2111" s="12" t="s">
        <v>73</v>
      </c>
      <c r="D2111" s="12" t="s">
        <v>502</v>
      </c>
      <c r="E2111" s="18">
        <v>700000</v>
      </c>
      <c r="F2111" s="29">
        <f t="shared" si="16"/>
        <v>2466</v>
      </c>
      <c r="G2111" s="30">
        <f t="shared" si="17"/>
        <v>0.39700000000000002</v>
      </c>
    </row>
    <row r="2112" spans="1:7" ht="14.25" customHeight="1">
      <c r="A2112" s="12">
        <v>2012</v>
      </c>
      <c r="B2112" s="12" t="s">
        <v>36</v>
      </c>
      <c r="C2112" s="12" t="s">
        <v>73</v>
      </c>
      <c r="D2112" s="12" t="s">
        <v>1013</v>
      </c>
      <c r="E2112" s="18">
        <v>2175000</v>
      </c>
      <c r="F2112" s="29">
        <f t="shared" si="16"/>
        <v>1667</v>
      </c>
      <c r="G2112" s="30">
        <f t="shared" si="17"/>
        <v>0.59599999999999997</v>
      </c>
    </row>
    <row r="2113" spans="1:7" ht="14.25" customHeight="1">
      <c r="A2113" s="12">
        <v>2012</v>
      </c>
      <c r="B2113" s="12" t="s">
        <v>36</v>
      </c>
      <c r="C2113" s="12" t="s">
        <v>73</v>
      </c>
      <c r="D2113" s="12" t="s">
        <v>1014</v>
      </c>
      <c r="E2113" s="18">
        <v>492000</v>
      </c>
      <c r="F2113" s="29">
        <f t="shared" si="16"/>
        <v>3220</v>
      </c>
      <c r="G2113" s="30">
        <f t="shared" si="17"/>
        <v>0.218</v>
      </c>
    </row>
    <row r="2114" spans="1:7" ht="14.25" customHeight="1">
      <c r="A2114" s="12">
        <v>2012</v>
      </c>
      <c r="B2114" s="12" t="s">
        <v>36</v>
      </c>
      <c r="C2114" s="12" t="s">
        <v>73</v>
      </c>
      <c r="D2114" s="12" t="s">
        <v>860</v>
      </c>
      <c r="E2114" s="18">
        <v>7725000</v>
      </c>
      <c r="F2114" s="29">
        <f t="shared" si="16"/>
        <v>613</v>
      </c>
      <c r="G2114" s="30">
        <f t="shared" si="17"/>
        <v>0.85099999999999998</v>
      </c>
    </row>
    <row r="2115" spans="1:7" ht="14.25" customHeight="1">
      <c r="A2115" s="12">
        <v>2012</v>
      </c>
      <c r="B2115" s="12" t="s">
        <v>36</v>
      </c>
      <c r="C2115" s="12" t="s">
        <v>73</v>
      </c>
      <c r="D2115" s="12" t="s">
        <v>894</v>
      </c>
      <c r="E2115" s="18">
        <v>2350000</v>
      </c>
      <c r="F2115" s="29">
        <f t="shared" si="16"/>
        <v>1608</v>
      </c>
      <c r="G2115" s="30">
        <f t="shared" si="17"/>
        <v>0.60799999999999998</v>
      </c>
    </row>
    <row r="2116" spans="1:7" ht="14.25" customHeight="1">
      <c r="A2116" s="12">
        <v>2012</v>
      </c>
      <c r="B2116" s="12" t="s">
        <v>36</v>
      </c>
      <c r="C2116" s="12" t="s">
        <v>73</v>
      </c>
      <c r="D2116" s="12" t="s">
        <v>504</v>
      </c>
      <c r="E2116" s="18">
        <v>500000</v>
      </c>
      <c r="F2116" s="29">
        <f t="shared" si="16"/>
        <v>3014</v>
      </c>
      <c r="G2116" s="30">
        <f t="shared" si="17"/>
        <v>0.252</v>
      </c>
    </row>
    <row r="2117" spans="1:7" ht="14.25" customHeight="1">
      <c r="A2117" s="12">
        <v>2012</v>
      </c>
      <c r="B2117" s="12" t="s">
        <v>36</v>
      </c>
      <c r="C2117" s="12" t="s">
        <v>73</v>
      </c>
      <c r="D2117" s="12" t="s">
        <v>505</v>
      </c>
      <c r="E2117" s="18">
        <v>1200000</v>
      </c>
      <c r="F2117" s="29">
        <f t="shared" si="16"/>
        <v>2069</v>
      </c>
      <c r="G2117" s="30">
        <f t="shared" si="17"/>
        <v>0.49399999999999999</v>
      </c>
    </row>
    <row r="2118" spans="1:7" ht="14.25" customHeight="1">
      <c r="A2118" s="12">
        <v>2012</v>
      </c>
      <c r="B2118" s="12" t="s">
        <v>36</v>
      </c>
      <c r="C2118" s="12" t="s">
        <v>73</v>
      </c>
      <c r="D2118" s="12" t="s">
        <v>226</v>
      </c>
      <c r="E2118" s="18">
        <v>6000000</v>
      </c>
      <c r="F2118" s="29">
        <f t="shared" si="16"/>
        <v>790</v>
      </c>
      <c r="G2118" s="30">
        <f t="shared" si="17"/>
        <v>0.79900000000000004</v>
      </c>
    </row>
    <row r="2119" spans="1:7" ht="14.25" customHeight="1">
      <c r="A2119" s="12">
        <v>2012</v>
      </c>
      <c r="B2119" s="12" t="s">
        <v>36</v>
      </c>
      <c r="C2119" s="12" t="s">
        <v>73</v>
      </c>
      <c r="D2119" s="12" t="s">
        <v>589</v>
      </c>
      <c r="E2119" s="18">
        <v>8000000</v>
      </c>
      <c r="F2119" s="29">
        <f t="shared" si="16"/>
        <v>573</v>
      </c>
      <c r="G2119" s="30">
        <f t="shared" si="17"/>
        <v>0.85399999999999998</v>
      </c>
    </row>
    <row r="2120" spans="1:7" ht="14.25" customHeight="1">
      <c r="A2120" s="12">
        <v>2012</v>
      </c>
      <c r="B2120" s="12" t="s">
        <v>36</v>
      </c>
      <c r="C2120" s="12" t="s">
        <v>73</v>
      </c>
      <c r="D2120" s="12" t="s">
        <v>372</v>
      </c>
      <c r="E2120" s="18">
        <v>2000000</v>
      </c>
      <c r="F2120" s="29">
        <f t="shared" si="16"/>
        <v>1706</v>
      </c>
      <c r="G2120" s="30">
        <f t="shared" si="17"/>
        <v>0.57299999999999995</v>
      </c>
    </row>
    <row r="2121" spans="1:7" ht="14.25" customHeight="1">
      <c r="A2121" s="12">
        <v>2012</v>
      </c>
      <c r="B2121" s="12" t="s">
        <v>36</v>
      </c>
      <c r="C2121" s="12" t="s">
        <v>73</v>
      </c>
      <c r="D2121" s="12" t="s">
        <v>511</v>
      </c>
      <c r="E2121" s="18">
        <v>11000000</v>
      </c>
      <c r="F2121" s="29">
        <f t="shared" si="16"/>
        <v>371</v>
      </c>
      <c r="G2121" s="30">
        <f t="shared" si="17"/>
        <v>0.90400000000000003</v>
      </c>
    </row>
    <row r="2122" spans="1:7" ht="14.25" customHeight="1">
      <c r="A2122" s="12">
        <v>2012</v>
      </c>
      <c r="B2122" s="12" t="s">
        <v>36</v>
      </c>
      <c r="C2122" s="12" t="s">
        <v>73</v>
      </c>
      <c r="D2122" s="12" t="s">
        <v>512</v>
      </c>
      <c r="E2122" s="18">
        <v>9500000</v>
      </c>
      <c r="F2122" s="29">
        <f t="shared" si="16"/>
        <v>473</v>
      </c>
      <c r="G2122" s="30">
        <f t="shared" si="17"/>
        <v>0.88100000000000001</v>
      </c>
    </row>
    <row r="2123" spans="1:7" ht="14.25" customHeight="1">
      <c r="A2123" s="12">
        <v>2012</v>
      </c>
      <c r="B2123" s="12" t="s">
        <v>37</v>
      </c>
      <c r="C2123" s="12" t="s">
        <v>127</v>
      </c>
      <c r="D2123" s="12" t="s">
        <v>514</v>
      </c>
      <c r="E2123" s="18">
        <v>6500000</v>
      </c>
      <c r="F2123" s="29">
        <f t="shared" si="16"/>
        <v>742</v>
      </c>
      <c r="G2123" s="30">
        <f t="shared" si="17"/>
        <v>0.81499999999999995</v>
      </c>
    </row>
    <row r="2124" spans="1:7" ht="14.25" customHeight="1">
      <c r="A2124" s="12">
        <v>2012</v>
      </c>
      <c r="B2124" s="12" t="s">
        <v>37</v>
      </c>
      <c r="C2124" s="12" t="s">
        <v>127</v>
      </c>
      <c r="D2124" s="12" t="s">
        <v>515</v>
      </c>
      <c r="E2124" s="18">
        <v>4750000</v>
      </c>
      <c r="F2124" s="29">
        <f t="shared" si="16"/>
        <v>1034</v>
      </c>
      <c r="G2124" s="30">
        <f t="shared" si="17"/>
        <v>0.747</v>
      </c>
    </row>
    <row r="2125" spans="1:7" ht="14.25" customHeight="1">
      <c r="A2125" s="12">
        <v>2012</v>
      </c>
      <c r="B2125" s="12" t="s">
        <v>37</v>
      </c>
      <c r="C2125" s="12" t="s">
        <v>127</v>
      </c>
      <c r="D2125" s="12" t="s">
        <v>516</v>
      </c>
      <c r="E2125" s="18">
        <v>490000</v>
      </c>
      <c r="F2125" s="29">
        <f t="shared" si="16"/>
        <v>3278</v>
      </c>
      <c r="G2125" s="30">
        <f t="shared" si="17"/>
        <v>0.19600000000000001</v>
      </c>
    </row>
    <row r="2126" spans="1:7" ht="14.25" customHeight="1">
      <c r="A2126" s="12">
        <v>2012</v>
      </c>
      <c r="B2126" s="12" t="s">
        <v>37</v>
      </c>
      <c r="C2126" s="12" t="s">
        <v>127</v>
      </c>
      <c r="D2126" s="12" t="s">
        <v>1212</v>
      </c>
      <c r="E2126" s="18">
        <v>525000</v>
      </c>
      <c r="F2126" s="29">
        <f t="shared" si="16"/>
        <v>2629</v>
      </c>
      <c r="G2126" s="30">
        <f t="shared" si="17"/>
        <v>0.36199999999999999</v>
      </c>
    </row>
    <row r="2127" spans="1:7" ht="14.25" customHeight="1">
      <c r="A2127" s="12">
        <v>2012</v>
      </c>
      <c r="B2127" s="12" t="s">
        <v>37</v>
      </c>
      <c r="C2127" s="12" t="s">
        <v>127</v>
      </c>
      <c r="D2127" s="12" t="s">
        <v>937</v>
      </c>
      <c r="E2127" s="18">
        <v>750000</v>
      </c>
      <c r="F2127" s="29">
        <f t="shared" si="16"/>
        <v>2413</v>
      </c>
      <c r="G2127" s="30">
        <f t="shared" si="17"/>
        <v>0.40600000000000003</v>
      </c>
    </row>
    <row r="2128" spans="1:7" ht="14.25" customHeight="1">
      <c r="A2128" s="12">
        <v>2012</v>
      </c>
      <c r="B2128" s="12" t="s">
        <v>37</v>
      </c>
      <c r="C2128" s="12" t="s">
        <v>127</v>
      </c>
      <c r="D2128" s="12" t="s">
        <v>879</v>
      </c>
      <c r="E2128" s="18">
        <v>4500000</v>
      </c>
      <c r="F2128" s="29">
        <f t="shared" si="16"/>
        <v>1060</v>
      </c>
      <c r="G2128" s="30">
        <f t="shared" si="17"/>
        <v>0.73599999999999999</v>
      </c>
    </row>
    <row r="2129" spans="1:7" ht="14.25" customHeight="1">
      <c r="A2129" s="12">
        <v>2012</v>
      </c>
      <c r="B2129" s="12" t="s">
        <v>37</v>
      </c>
      <c r="C2129" s="12" t="s">
        <v>127</v>
      </c>
      <c r="D2129" s="12" t="s">
        <v>465</v>
      </c>
      <c r="E2129" s="18">
        <v>2750000</v>
      </c>
      <c r="F2129" s="29">
        <f t="shared" si="16"/>
        <v>1487</v>
      </c>
      <c r="G2129" s="30">
        <f t="shared" si="17"/>
        <v>0.63300000000000001</v>
      </c>
    </row>
    <row r="2130" spans="1:7" ht="14.25" customHeight="1">
      <c r="A2130" s="12">
        <v>2012</v>
      </c>
      <c r="B2130" s="12" t="s">
        <v>37</v>
      </c>
      <c r="C2130" s="12" t="s">
        <v>127</v>
      </c>
      <c r="D2130" s="12" t="s">
        <v>518</v>
      </c>
      <c r="E2130" s="18">
        <v>1382500</v>
      </c>
      <c r="F2130" s="29">
        <f t="shared" si="16"/>
        <v>1980</v>
      </c>
      <c r="G2130" s="30">
        <f t="shared" si="17"/>
        <v>0.52100000000000002</v>
      </c>
    </row>
    <row r="2131" spans="1:7" ht="14.25" customHeight="1">
      <c r="A2131" s="12">
        <v>2012</v>
      </c>
      <c r="B2131" s="12" t="s">
        <v>37</v>
      </c>
      <c r="C2131" s="12" t="s">
        <v>127</v>
      </c>
      <c r="D2131" s="12" t="s">
        <v>663</v>
      </c>
      <c r="E2131" s="18">
        <v>3000000</v>
      </c>
      <c r="F2131" s="29">
        <f t="shared" si="16"/>
        <v>1398</v>
      </c>
      <c r="G2131" s="30">
        <f t="shared" si="17"/>
        <v>0.64700000000000002</v>
      </c>
    </row>
    <row r="2132" spans="1:7" ht="14.25" customHeight="1">
      <c r="A2132" s="12">
        <v>2012</v>
      </c>
      <c r="B2132" s="12" t="s">
        <v>37</v>
      </c>
      <c r="C2132" s="12" t="s">
        <v>127</v>
      </c>
      <c r="D2132" s="12" t="s">
        <v>522</v>
      </c>
      <c r="E2132" s="18">
        <v>515000</v>
      </c>
      <c r="F2132" s="29">
        <f t="shared" si="16"/>
        <v>2695</v>
      </c>
      <c r="G2132" s="30">
        <f t="shared" si="17"/>
        <v>0.34499999999999997</v>
      </c>
    </row>
    <row r="2133" spans="1:7" ht="14.25" customHeight="1">
      <c r="A2133" s="12">
        <v>2012</v>
      </c>
      <c r="B2133" s="12" t="s">
        <v>37</v>
      </c>
      <c r="C2133" s="12" t="s">
        <v>127</v>
      </c>
      <c r="D2133" s="12" t="s">
        <v>1213</v>
      </c>
      <c r="E2133" s="18">
        <v>485000</v>
      </c>
      <c r="F2133" s="29">
        <f t="shared" si="16"/>
        <v>3369</v>
      </c>
      <c r="G2133" s="30">
        <f t="shared" si="17"/>
        <v>0.18099999999999999</v>
      </c>
    </row>
    <row r="2134" spans="1:7" ht="14.25" customHeight="1">
      <c r="A2134" s="12">
        <v>2012</v>
      </c>
      <c r="B2134" s="12" t="s">
        <v>37</v>
      </c>
      <c r="C2134" s="12" t="s">
        <v>127</v>
      </c>
      <c r="D2134" s="12" t="s">
        <v>1214</v>
      </c>
      <c r="E2134" s="18">
        <v>480000</v>
      </c>
      <c r="F2134" s="29">
        <f t="shared" si="16"/>
        <v>3476</v>
      </c>
      <c r="G2134" s="30">
        <f t="shared" si="17"/>
        <v>0.14299999999999999</v>
      </c>
    </row>
    <row r="2135" spans="1:7" ht="14.25" customHeight="1">
      <c r="A2135" s="12">
        <v>2012</v>
      </c>
      <c r="B2135" s="12" t="s">
        <v>37</v>
      </c>
      <c r="C2135" s="12" t="s">
        <v>127</v>
      </c>
      <c r="D2135" s="12" t="s">
        <v>1215</v>
      </c>
      <c r="E2135" s="18">
        <v>485000</v>
      </c>
      <c r="F2135" s="29">
        <f t="shared" si="16"/>
        <v>3369</v>
      </c>
      <c r="G2135" s="30">
        <f t="shared" si="17"/>
        <v>0.18099999999999999</v>
      </c>
    </row>
    <row r="2136" spans="1:7" ht="14.25" customHeight="1">
      <c r="A2136" s="12">
        <v>2012</v>
      </c>
      <c r="B2136" s="12" t="s">
        <v>37</v>
      </c>
      <c r="C2136" s="12" t="s">
        <v>127</v>
      </c>
      <c r="D2136" s="12" t="s">
        <v>528</v>
      </c>
      <c r="E2136" s="18">
        <v>5500000</v>
      </c>
      <c r="F2136" s="29">
        <f t="shared" si="16"/>
        <v>866</v>
      </c>
      <c r="G2136" s="30">
        <f t="shared" si="17"/>
        <v>0.78100000000000003</v>
      </c>
    </row>
    <row r="2137" spans="1:7" ht="14.25" customHeight="1">
      <c r="A2137" s="12">
        <v>2012</v>
      </c>
      <c r="B2137" s="12" t="s">
        <v>37</v>
      </c>
      <c r="C2137" s="12" t="s">
        <v>127</v>
      </c>
      <c r="D2137" s="12" t="s">
        <v>943</v>
      </c>
      <c r="E2137" s="18">
        <v>482500</v>
      </c>
      <c r="F2137" s="29">
        <f t="shared" si="16"/>
        <v>3411</v>
      </c>
      <c r="G2137" s="30">
        <f t="shared" si="17"/>
        <v>0.17100000000000001</v>
      </c>
    </row>
    <row r="2138" spans="1:7" ht="14.25" customHeight="1">
      <c r="A2138" s="12">
        <v>2012</v>
      </c>
      <c r="B2138" s="12" t="s">
        <v>37</v>
      </c>
      <c r="C2138" s="12" t="s">
        <v>127</v>
      </c>
      <c r="D2138" s="12" t="s">
        <v>529</v>
      </c>
      <c r="E2138" s="18">
        <v>23000000</v>
      </c>
      <c r="F2138" s="29">
        <f t="shared" si="16"/>
        <v>21</v>
      </c>
      <c r="G2138" s="30">
        <f t="shared" si="17"/>
        <v>0.99299999999999999</v>
      </c>
    </row>
    <row r="2139" spans="1:7" ht="14.25" customHeight="1">
      <c r="A2139" s="12">
        <v>2012</v>
      </c>
      <c r="B2139" s="12" t="s">
        <v>37</v>
      </c>
      <c r="C2139" s="12" t="s">
        <v>127</v>
      </c>
      <c r="D2139" s="12" t="s">
        <v>532</v>
      </c>
      <c r="E2139" s="18">
        <v>15000000</v>
      </c>
      <c r="F2139" s="29">
        <f t="shared" si="16"/>
        <v>171</v>
      </c>
      <c r="G2139" s="30">
        <f t="shared" si="17"/>
        <v>0.95299999999999996</v>
      </c>
    </row>
    <row r="2140" spans="1:7" ht="14.25" customHeight="1">
      <c r="A2140" s="12">
        <v>2012</v>
      </c>
      <c r="B2140" s="12" t="s">
        <v>37</v>
      </c>
      <c r="C2140" s="12" t="s">
        <v>127</v>
      </c>
      <c r="D2140" s="12" t="s">
        <v>1216</v>
      </c>
      <c r="E2140" s="18">
        <v>480000</v>
      </c>
      <c r="F2140" s="29">
        <f t="shared" si="16"/>
        <v>3476</v>
      </c>
      <c r="G2140" s="30">
        <f t="shared" si="17"/>
        <v>0.14299999999999999</v>
      </c>
    </row>
    <row r="2141" spans="1:7" ht="14.25" customHeight="1">
      <c r="A2141" s="12">
        <v>2012</v>
      </c>
      <c r="B2141" s="12" t="s">
        <v>37</v>
      </c>
      <c r="C2141" s="12" t="s">
        <v>127</v>
      </c>
      <c r="D2141" s="12" t="s">
        <v>535</v>
      </c>
      <c r="E2141" s="18">
        <v>9000000</v>
      </c>
      <c r="F2141" s="29">
        <f t="shared" si="16"/>
        <v>503</v>
      </c>
      <c r="G2141" s="30">
        <f t="shared" si="17"/>
        <v>0.872</v>
      </c>
    </row>
    <row r="2142" spans="1:7" ht="14.25" customHeight="1">
      <c r="A2142" s="12">
        <v>2012</v>
      </c>
      <c r="B2142" s="12" t="s">
        <v>37</v>
      </c>
      <c r="C2142" s="12" t="s">
        <v>127</v>
      </c>
      <c r="D2142" s="12" t="s">
        <v>1018</v>
      </c>
      <c r="E2142" s="18">
        <v>1550000</v>
      </c>
      <c r="F2142" s="29">
        <f t="shared" si="16"/>
        <v>1877</v>
      </c>
      <c r="G2142" s="30">
        <f t="shared" si="17"/>
        <v>0.54500000000000004</v>
      </c>
    </row>
    <row r="2143" spans="1:7" ht="14.25" customHeight="1">
      <c r="A2143" s="12">
        <v>2012</v>
      </c>
      <c r="B2143" s="12" t="s">
        <v>37</v>
      </c>
      <c r="C2143" s="12" t="s">
        <v>127</v>
      </c>
      <c r="D2143" s="12" t="s">
        <v>1217</v>
      </c>
      <c r="E2143" s="18">
        <v>485000</v>
      </c>
      <c r="F2143" s="29">
        <f t="shared" si="16"/>
        <v>3369</v>
      </c>
      <c r="G2143" s="30">
        <f t="shared" si="17"/>
        <v>0.18099999999999999</v>
      </c>
    </row>
    <row r="2144" spans="1:7" ht="14.25" customHeight="1">
      <c r="A2144" s="12">
        <v>2012</v>
      </c>
      <c r="B2144" s="12" t="s">
        <v>37</v>
      </c>
      <c r="C2144" s="12" t="s">
        <v>127</v>
      </c>
      <c r="D2144" s="12" t="s">
        <v>1218</v>
      </c>
      <c r="E2144" s="18">
        <v>492500</v>
      </c>
      <c r="F2144" s="29">
        <f t="shared" si="16"/>
        <v>3202</v>
      </c>
      <c r="G2144" s="30">
        <f t="shared" si="17"/>
        <v>0.222</v>
      </c>
    </row>
    <row r="2145" spans="1:7" ht="14.25" customHeight="1">
      <c r="A2145" s="12">
        <v>2012</v>
      </c>
      <c r="B2145" s="12" t="s">
        <v>37</v>
      </c>
      <c r="C2145" s="12" t="s">
        <v>127</v>
      </c>
      <c r="D2145" s="12" t="s">
        <v>539</v>
      </c>
      <c r="E2145" s="18">
        <v>3000000</v>
      </c>
      <c r="F2145" s="29">
        <f t="shared" si="16"/>
        <v>1398</v>
      </c>
      <c r="G2145" s="30">
        <f t="shared" si="17"/>
        <v>0.64700000000000002</v>
      </c>
    </row>
    <row r="2146" spans="1:7" ht="14.25" customHeight="1">
      <c r="A2146" s="12">
        <v>2012</v>
      </c>
      <c r="B2146" s="12" t="s">
        <v>37</v>
      </c>
      <c r="C2146" s="12" t="s">
        <v>127</v>
      </c>
      <c r="D2146" s="12" t="s">
        <v>1219</v>
      </c>
      <c r="E2146" s="18">
        <v>487500</v>
      </c>
      <c r="F2146" s="29">
        <f t="shared" si="16"/>
        <v>3344</v>
      </c>
      <c r="G2146" s="30">
        <f t="shared" si="17"/>
        <v>0.189</v>
      </c>
    </row>
    <row r="2147" spans="1:7" ht="14.25" customHeight="1">
      <c r="A2147" s="12">
        <v>2012</v>
      </c>
      <c r="B2147" s="12" t="s">
        <v>37</v>
      </c>
      <c r="C2147" s="12" t="s">
        <v>127</v>
      </c>
      <c r="D2147" s="12" t="s">
        <v>1021</v>
      </c>
      <c r="E2147" s="18">
        <v>515000</v>
      </c>
      <c r="F2147" s="29">
        <f t="shared" si="16"/>
        <v>2695</v>
      </c>
      <c r="G2147" s="30">
        <f t="shared" si="17"/>
        <v>0.34499999999999997</v>
      </c>
    </row>
    <row r="2148" spans="1:7" ht="14.25" customHeight="1">
      <c r="A2148" s="12">
        <v>2012</v>
      </c>
      <c r="B2148" s="12" t="s">
        <v>37</v>
      </c>
      <c r="C2148" s="12" t="s">
        <v>127</v>
      </c>
      <c r="D2148" s="12" t="s">
        <v>1220</v>
      </c>
      <c r="E2148" s="18">
        <v>480000</v>
      </c>
      <c r="F2148" s="29">
        <f t="shared" si="16"/>
        <v>3476</v>
      </c>
      <c r="G2148" s="30">
        <f t="shared" si="17"/>
        <v>0.14299999999999999</v>
      </c>
    </row>
    <row r="2149" spans="1:7" ht="14.25" customHeight="1">
      <c r="A2149" s="12">
        <v>2012</v>
      </c>
      <c r="B2149" s="12" t="s">
        <v>37</v>
      </c>
      <c r="C2149" s="12" t="s">
        <v>127</v>
      </c>
      <c r="D2149" s="12" t="s">
        <v>901</v>
      </c>
      <c r="E2149" s="18">
        <v>7000000</v>
      </c>
      <c r="F2149" s="29">
        <f t="shared" si="16"/>
        <v>681</v>
      </c>
      <c r="G2149" s="30">
        <f t="shared" si="17"/>
        <v>0.82599999999999996</v>
      </c>
    </row>
    <row r="2150" spans="1:7" ht="14.25" customHeight="1">
      <c r="A2150" s="12">
        <v>2012</v>
      </c>
      <c r="B2150" s="12" t="s">
        <v>38</v>
      </c>
      <c r="C2150" s="12" t="s">
        <v>127</v>
      </c>
      <c r="D2150" s="12" t="s">
        <v>708</v>
      </c>
      <c r="E2150" s="18">
        <v>500000</v>
      </c>
      <c r="F2150" s="29">
        <f t="shared" si="16"/>
        <v>3014</v>
      </c>
      <c r="G2150" s="30">
        <f t="shared" si="17"/>
        <v>0.252</v>
      </c>
    </row>
    <row r="2151" spans="1:7" ht="14.25" customHeight="1">
      <c r="A2151" s="12">
        <v>2012</v>
      </c>
      <c r="B2151" s="12" t="s">
        <v>38</v>
      </c>
      <c r="C2151" s="12" t="s">
        <v>127</v>
      </c>
      <c r="D2151" s="12" t="s">
        <v>544</v>
      </c>
      <c r="E2151" s="18">
        <v>14000000</v>
      </c>
      <c r="F2151" s="29">
        <f t="shared" si="16"/>
        <v>216</v>
      </c>
      <c r="G2151" s="30">
        <f t="shared" si="17"/>
        <v>0.94299999999999995</v>
      </c>
    </row>
    <row r="2152" spans="1:7" ht="14.25" customHeight="1">
      <c r="A2152" s="12">
        <v>2012</v>
      </c>
      <c r="B2152" s="12" t="s">
        <v>38</v>
      </c>
      <c r="C2152" s="12" t="s">
        <v>127</v>
      </c>
      <c r="D2152" s="12" t="s">
        <v>546</v>
      </c>
      <c r="E2152" s="18">
        <v>1675000</v>
      </c>
      <c r="F2152" s="29">
        <f t="shared" si="16"/>
        <v>1844</v>
      </c>
      <c r="G2152" s="30">
        <f t="shared" si="17"/>
        <v>0.55300000000000005</v>
      </c>
    </row>
    <row r="2153" spans="1:7" ht="14.25" customHeight="1">
      <c r="A2153" s="12">
        <v>2012</v>
      </c>
      <c r="B2153" s="12" t="s">
        <v>38</v>
      </c>
      <c r="C2153" s="12" t="s">
        <v>127</v>
      </c>
      <c r="D2153" s="12" t="s">
        <v>603</v>
      </c>
      <c r="E2153" s="18">
        <v>900000</v>
      </c>
      <c r="F2153" s="29">
        <f t="shared" si="16"/>
        <v>2282</v>
      </c>
      <c r="G2153" s="30">
        <f t="shared" si="17"/>
        <v>0.44</v>
      </c>
    </row>
    <row r="2154" spans="1:7" ht="14.25" customHeight="1">
      <c r="A2154" s="12">
        <v>2012</v>
      </c>
      <c r="B2154" s="12" t="s">
        <v>38</v>
      </c>
      <c r="C2154" s="12" t="s">
        <v>127</v>
      </c>
      <c r="D2154" s="12" t="s">
        <v>575</v>
      </c>
      <c r="E2154" s="18">
        <v>3750000</v>
      </c>
      <c r="F2154" s="29">
        <f t="shared" si="16"/>
        <v>1232</v>
      </c>
      <c r="G2154" s="30">
        <f t="shared" si="17"/>
        <v>0.69699999999999995</v>
      </c>
    </row>
    <row r="2155" spans="1:7" ht="14.25" customHeight="1">
      <c r="A2155" s="12">
        <v>2012</v>
      </c>
      <c r="B2155" s="12" t="s">
        <v>38</v>
      </c>
      <c r="C2155" s="12" t="s">
        <v>127</v>
      </c>
      <c r="D2155" s="12" t="s">
        <v>1221</v>
      </c>
      <c r="E2155" s="18">
        <v>4000000</v>
      </c>
      <c r="F2155" s="29">
        <f t="shared" si="16"/>
        <v>1155</v>
      </c>
      <c r="G2155" s="30">
        <f t="shared" si="17"/>
        <v>0.70799999999999996</v>
      </c>
    </row>
    <row r="2156" spans="1:7" ht="14.25" customHeight="1">
      <c r="A2156" s="12">
        <v>2012</v>
      </c>
      <c r="B2156" s="12" t="s">
        <v>38</v>
      </c>
      <c r="C2156" s="12" t="s">
        <v>127</v>
      </c>
      <c r="D2156" s="12" t="s">
        <v>547</v>
      </c>
      <c r="E2156" s="18">
        <v>2800000</v>
      </c>
      <c r="F2156" s="29">
        <f t="shared" si="16"/>
        <v>1477</v>
      </c>
      <c r="G2156" s="30">
        <f t="shared" si="17"/>
        <v>0.64100000000000001</v>
      </c>
    </row>
    <row r="2157" spans="1:7" ht="14.25" customHeight="1">
      <c r="A2157" s="12">
        <v>2012</v>
      </c>
      <c r="B2157" s="12" t="s">
        <v>38</v>
      </c>
      <c r="C2157" s="12" t="s">
        <v>127</v>
      </c>
      <c r="D2157" s="12" t="s">
        <v>548</v>
      </c>
      <c r="E2157" s="18">
        <v>10000000</v>
      </c>
      <c r="F2157" s="29">
        <f t="shared" si="16"/>
        <v>431</v>
      </c>
      <c r="G2157" s="30">
        <f t="shared" si="17"/>
        <v>0.88700000000000001</v>
      </c>
    </row>
    <row r="2158" spans="1:7" ht="14.25" customHeight="1">
      <c r="A2158" s="12">
        <v>2012</v>
      </c>
      <c r="B2158" s="12" t="s">
        <v>38</v>
      </c>
      <c r="C2158" s="12" t="s">
        <v>127</v>
      </c>
      <c r="D2158" s="12" t="s">
        <v>549</v>
      </c>
      <c r="E2158" s="18">
        <v>3200000</v>
      </c>
      <c r="F2158" s="29">
        <f t="shared" si="16"/>
        <v>1359</v>
      </c>
      <c r="G2158" s="30">
        <f t="shared" si="17"/>
        <v>0.66800000000000004</v>
      </c>
    </row>
    <row r="2159" spans="1:7" ht="14.25" customHeight="1">
      <c r="A2159" s="12">
        <v>2012</v>
      </c>
      <c r="B2159" s="12" t="s">
        <v>38</v>
      </c>
      <c r="C2159" s="12" t="s">
        <v>127</v>
      </c>
      <c r="D2159" s="12" t="s">
        <v>642</v>
      </c>
      <c r="E2159" s="18">
        <v>1100000</v>
      </c>
      <c r="F2159" s="29">
        <f t="shared" si="16"/>
        <v>2113</v>
      </c>
      <c r="G2159" s="30">
        <f t="shared" si="17"/>
        <v>0.48199999999999998</v>
      </c>
    </row>
    <row r="2160" spans="1:7" ht="14.25" customHeight="1">
      <c r="A2160" s="12">
        <v>2012</v>
      </c>
      <c r="B2160" s="12" t="s">
        <v>38</v>
      </c>
      <c r="C2160" s="12" t="s">
        <v>127</v>
      </c>
      <c r="D2160" s="12" t="s">
        <v>550</v>
      </c>
      <c r="E2160" s="18">
        <v>15729364</v>
      </c>
      <c r="F2160" s="29">
        <f t="shared" si="16"/>
        <v>154</v>
      </c>
      <c r="G2160" s="30">
        <f t="shared" si="17"/>
        <v>0.96199999999999997</v>
      </c>
    </row>
    <row r="2161" spans="1:7" ht="14.25" customHeight="1">
      <c r="A2161" s="12">
        <v>2012</v>
      </c>
      <c r="B2161" s="12" t="s">
        <v>38</v>
      </c>
      <c r="C2161" s="12" t="s">
        <v>127</v>
      </c>
      <c r="D2161" s="12" t="s">
        <v>190</v>
      </c>
      <c r="E2161" s="18">
        <v>2000000</v>
      </c>
      <c r="F2161" s="29">
        <f t="shared" si="16"/>
        <v>1706</v>
      </c>
      <c r="G2161" s="30">
        <f t="shared" si="17"/>
        <v>0.57299999999999995</v>
      </c>
    </row>
    <row r="2162" spans="1:7" ht="14.25" customHeight="1">
      <c r="A2162" s="12">
        <v>2012</v>
      </c>
      <c r="B2162" s="12" t="s">
        <v>38</v>
      </c>
      <c r="C2162" s="12" t="s">
        <v>127</v>
      </c>
      <c r="D2162" s="12" t="s">
        <v>474</v>
      </c>
      <c r="E2162" s="18">
        <v>10000000</v>
      </c>
      <c r="F2162" s="29">
        <f t="shared" si="16"/>
        <v>431</v>
      </c>
      <c r="G2162" s="30">
        <f t="shared" si="17"/>
        <v>0.88700000000000001</v>
      </c>
    </row>
    <row r="2163" spans="1:7" ht="14.25" customHeight="1">
      <c r="A2163" s="12">
        <v>2012</v>
      </c>
      <c r="B2163" s="12" t="s">
        <v>38</v>
      </c>
      <c r="C2163" s="12" t="s">
        <v>127</v>
      </c>
      <c r="D2163" s="12" t="s">
        <v>1025</v>
      </c>
      <c r="E2163" s="18">
        <v>1875000</v>
      </c>
      <c r="F2163" s="29">
        <f t="shared" si="16"/>
        <v>1781</v>
      </c>
      <c r="G2163" s="30">
        <f t="shared" si="17"/>
        <v>0.56899999999999995</v>
      </c>
    </row>
    <row r="2164" spans="1:7" ht="14.25" customHeight="1">
      <c r="A2164" s="12">
        <v>2012</v>
      </c>
      <c r="B2164" s="12" t="s">
        <v>38</v>
      </c>
      <c r="C2164" s="12" t="s">
        <v>127</v>
      </c>
      <c r="D2164" s="12" t="s">
        <v>476</v>
      </c>
      <c r="E2164" s="18">
        <v>7500000</v>
      </c>
      <c r="F2164" s="29">
        <f t="shared" si="16"/>
        <v>625</v>
      </c>
      <c r="G2164" s="30">
        <f t="shared" si="17"/>
        <v>0.84299999999999997</v>
      </c>
    </row>
    <row r="2165" spans="1:7" ht="14.25" customHeight="1">
      <c r="A2165" s="12">
        <v>2012</v>
      </c>
      <c r="B2165" s="12" t="s">
        <v>38</v>
      </c>
      <c r="C2165" s="12" t="s">
        <v>127</v>
      </c>
      <c r="D2165" s="12" t="s">
        <v>1027</v>
      </c>
      <c r="E2165" s="18">
        <v>527200</v>
      </c>
      <c r="F2165" s="29">
        <f t="shared" si="16"/>
        <v>2624</v>
      </c>
      <c r="G2165" s="30">
        <f t="shared" si="17"/>
        <v>0.36499999999999999</v>
      </c>
    </row>
    <row r="2166" spans="1:7" ht="14.25" customHeight="1">
      <c r="A2166" s="12">
        <v>2012</v>
      </c>
      <c r="B2166" s="12" t="s">
        <v>38</v>
      </c>
      <c r="C2166" s="12" t="s">
        <v>127</v>
      </c>
      <c r="D2166" s="12" t="s">
        <v>1028</v>
      </c>
      <c r="E2166" s="18">
        <v>523800</v>
      </c>
      <c r="F2166" s="29">
        <f t="shared" si="16"/>
        <v>2641</v>
      </c>
      <c r="G2166" s="30">
        <f t="shared" si="17"/>
        <v>0.36099999999999999</v>
      </c>
    </row>
    <row r="2167" spans="1:7" ht="14.25" customHeight="1">
      <c r="A2167" s="12">
        <v>2012</v>
      </c>
      <c r="B2167" s="12" t="s">
        <v>38</v>
      </c>
      <c r="C2167" s="12" t="s">
        <v>127</v>
      </c>
      <c r="D2167" s="12" t="s">
        <v>1075</v>
      </c>
      <c r="E2167" s="18">
        <v>528475</v>
      </c>
      <c r="F2167" s="29">
        <f t="shared" si="16"/>
        <v>2617</v>
      </c>
      <c r="G2167" s="30">
        <f t="shared" si="17"/>
        <v>0.36699999999999999</v>
      </c>
    </row>
    <row r="2168" spans="1:7" ht="14.25" customHeight="1">
      <c r="A2168" s="12">
        <v>2012</v>
      </c>
      <c r="B2168" s="12" t="s">
        <v>38</v>
      </c>
      <c r="C2168" s="12" t="s">
        <v>127</v>
      </c>
      <c r="D2168" s="12" t="s">
        <v>1222</v>
      </c>
      <c r="E2168" s="18">
        <v>525000</v>
      </c>
      <c r="F2168" s="29">
        <f t="shared" si="16"/>
        <v>2629</v>
      </c>
      <c r="G2168" s="30">
        <f t="shared" si="17"/>
        <v>0.36199999999999999</v>
      </c>
    </row>
    <row r="2169" spans="1:7" ht="14.25" customHeight="1">
      <c r="A2169" s="12">
        <v>2012</v>
      </c>
      <c r="B2169" s="12" t="s">
        <v>38</v>
      </c>
      <c r="C2169" s="12" t="s">
        <v>127</v>
      </c>
      <c r="D2169" s="12" t="s">
        <v>558</v>
      </c>
      <c r="E2169" s="18">
        <v>14940025</v>
      </c>
      <c r="F2169" s="29">
        <f t="shared" si="16"/>
        <v>196</v>
      </c>
      <c r="G2169" s="30">
        <f t="shared" si="17"/>
        <v>0.95199999999999996</v>
      </c>
    </row>
    <row r="2170" spans="1:7" ht="14.25" customHeight="1">
      <c r="A2170" s="12">
        <v>2012</v>
      </c>
      <c r="B2170" s="12" t="s">
        <v>38</v>
      </c>
      <c r="C2170" s="12" t="s">
        <v>127</v>
      </c>
      <c r="D2170" s="12" t="s">
        <v>559</v>
      </c>
      <c r="E2170" s="18">
        <v>1600000</v>
      </c>
      <c r="F2170" s="29">
        <f t="shared" si="16"/>
        <v>1858</v>
      </c>
      <c r="G2170" s="30">
        <f t="shared" si="17"/>
        <v>0.54600000000000004</v>
      </c>
    </row>
    <row r="2171" spans="1:7" ht="14.25" customHeight="1">
      <c r="A2171" s="12">
        <v>2012</v>
      </c>
      <c r="B2171" s="12" t="s">
        <v>38</v>
      </c>
      <c r="C2171" s="12" t="s">
        <v>127</v>
      </c>
      <c r="D2171" s="12" t="s">
        <v>560</v>
      </c>
      <c r="E2171" s="18">
        <v>30000000</v>
      </c>
      <c r="F2171" s="29">
        <f t="shared" si="16"/>
        <v>3</v>
      </c>
      <c r="G2171" s="30">
        <f t="shared" si="17"/>
        <v>0.999</v>
      </c>
    </row>
    <row r="2172" spans="1:7" ht="14.25" customHeight="1">
      <c r="A2172" s="12">
        <v>2012</v>
      </c>
      <c r="B2172" s="12" t="s">
        <v>38</v>
      </c>
      <c r="C2172" s="12" t="s">
        <v>127</v>
      </c>
      <c r="D2172" s="12" t="s">
        <v>1223</v>
      </c>
      <c r="E2172" s="18">
        <v>482000</v>
      </c>
      <c r="F2172" s="29">
        <f t="shared" si="16"/>
        <v>3427</v>
      </c>
      <c r="G2172" s="30">
        <f t="shared" si="17"/>
        <v>0.16800000000000001</v>
      </c>
    </row>
    <row r="2173" spans="1:7" ht="14.25" customHeight="1">
      <c r="A2173" s="12">
        <v>2012</v>
      </c>
      <c r="B2173" s="12" t="s">
        <v>38</v>
      </c>
      <c r="C2173" s="12" t="s">
        <v>127</v>
      </c>
      <c r="D2173" s="12" t="s">
        <v>561</v>
      </c>
      <c r="E2173" s="18">
        <v>23000000</v>
      </c>
      <c r="F2173" s="29">
        <f t="shared" si="16"/>
        <v>21</v>
      </c>
      <c r="G2173" s="30">
        <f t="shared" si="17"/>
        <v>0.99299999999999999</v>
      </c>
    </row>
    <row r="2174" spans="1:7" ht="14.25" customHeight="1">
      <c r="A2174" s="12">
        <v>2012</v>
      </c>
      <c r="B2174" s="12" t="s">
        <v>38</v>
      </c>
      <c r="C2174" s="12" t="s">
        <v>127</v>
      </c>
      <c r="D2174" s="12" t="s">
        <v>812</v>
      </c>
      <c r="E2174" s="18">
        <v>11000000</v>
      </c>
      <c r="F2174" s="29">
        <f t="shared" si="16"/>
        <v>371</v>
      </c>
      <c r="G2174" s="30">
        <f t="shared" si="17"/>
        <v>0.90400000000000003</v>
      </c>
    </row>
    <row r="2175" spans="1:7" ht="14.25" customHeight="1">
      <c r="A2175" s="12">
        <v>2012</v>
      </c>
      <c r="B2175" s="12" t="s">
        <v>38</v>
      </c>
      <c r="C2175" s="12" t="s">
        <v>127</v>
      </c>
      <c r="D2175" s="12" t="s">
        <v>1224</v>
      </c>
      <c r="E2175" s="18">
        <v>482500</v>
      </c>
      <c r="F2175" s="29">
        <f t="shared" si="16"/>
        <v>3411</v>
      </c>
      <c r="G2175" s="30">
        <f t="shared" si="17"/>
        <v>0.17100000000000001</v>
      </c>
    </row>
    <row r="2176" spans="1:7" ht="14.25" customHeight="1">
      <c r="A2176" s="12">
        <v>2012</v>
      </c>
      <c r="B2176" s="12" t="s">
        <v>38</v>
      </c>
      <c r="C2176" s="12" t="s">
        <v>127</v>
      </c>
      <c r="D2176" s="12" t="s">
        <v>562</v>
      </c>
      <c r="E2176" s="18">
        <v>10250000</v>
      </c>
      <c r="F2176" s="29">
        <f t="shared" si="16"/>
        <v>417</v>
      </c>
      <c r="G2176" s="30">
        <f t="shared" si="17"/>
        <v>0.89700000000000002</v>
      </c>
    </row>
    <row r="2177" spans="1:7" ht="14.25" customHeight="1">
      <c r="A2177" s="12">
        <v>2012</v>
      </c>
      <c r="B2177" s="12" t="s">
        <v>38</v>
      </c>
      <c r="C2177" s="12" t="s">
        <v>127</v>
      </c>
      <c r="D2177" s="12" t="s">
        <v>563</v>
      </c>
      <c r="E2177" s="18">
        <v>23125000</v>
      </c>
      <c r="F2177" s="29">
        <f t="shared" si="16"/>
        <v>18</v>
      </c>
      <c r="G2177" s="30">
        <f t="shared" si="17"/>
        <v>0.995</v>
      </c>
    </row>
    <row r="2178" spans="1:7" ht="14.25" customHeight="1">
      <c r="A2178" s="12">
        <v>2012</v>
      </c>
      <c r="B2178" s="12" t="s">
        <v>38</v>
      </c>
      <c r="C2178" s="12" t="s">
        <v>127</v>
      </c>
      <c r="D2178" s="12" t="s">
        <v>483</v>
      </c>
      <c r="E2178" s="18">
        <v>508925</v>
      </c>
      <c r="F2178" s="29">
        <f t="shared" si="16"/>
        <v>2792</v>
      </c>
      <c r="G2178" s="30">
        <f t="shared" si="17"/>
        <v>0.32400000000000001</v>
      </c>
    </row>
    <row r="2179" spans="1:7" ht="14.25" customHeight="1">
      <c r="A2179" s="12">
        <v>2012</v>
      </c>
      <c r="B2179" s="12" t="s">
        <v>39</v>
      </c>
      <c r="C2179" s="12" t="s">
        <v>73</v>
      </c>
      <c r="D2179" s="12" t="s">
        <v>1225</v>
      </c>
      <c r="E2179" s="18">
        <v>875000</v>
      </c>
      <c r="F2179" s="29">
        <f t="shared" si="16"/>
        <v>2315</v>
      </c>
      <c r="G2179" s="30">
        <f t="shared" si="17"/>
        <v>0.437</v>
      </c>
    </row>
    <row r="2180" spans="1:7" ht="14.25" customHeight="1">
      <c r="A2180" s="12">
        <v>2012</v>
      </c>
      <c r="B2180" s="12" t="s">
        <v>39</v>
      </c>
      <c r="C2180" s="12" t="s">
        <v>73</v>
      </c>
      <c r="D2180" s="12" t="s">
        <v>875</v>
      </c>
      <c r="E2180" s="18">
        <v>750000</v>
      </c>
      <c r="F2180" s="29">
        <f t="shared" si="16"/>
        <v>2413</v>
      </c>
      <c r="G2180" s="30">
        <f t="shared" si="17"/>
        <v>0.40600000000000003</v>
      </c>
    </row>
    <row r="2181" spans="1:7" ht="14.25" customHeight="1">
      <c r="A2181" s="12">
        <v>2012</v>
      </c>
      <c r="B2181" s="12" t="s">
        <v>39</v>
      </c>
      <c r="C2181" s="12" t="s">
        <v>73</v>
      </c>
      <c r="D2181" s="12" t="s">
        <v>1062</v>
      </c>
      <c r="E2181" s="18">
        <v>480000</v>
      </c>
      <c r="F2181" s="29">
        <f t="shared" si="16"/>
        <v>3476</v>
      </c>
      <c r="G2181" s="30">
        <f t="shared" si="17"/>
        <v>0.14299999999999999</v>
      </c>
    </row>
    <row r="2182" spans="1:7" ht="14.25" customHeight="1">
      <c r="A2182" s="12">
        <v>2012</v>
      </c>
      <c r="B2182" s="12" t="s">
        <v>39</v>
      </c>
      <c r="C2182" s="12" t="s">
        <v>73</v>
      </c>
      <c r="D2182" s="12" t="s">
        <v>568</v>
      </c>
      <c r="E2182" s="18">
        <v>18125000</v>
      </c>
      <c r="F2182" s="29">
        <f t="shared" si="16"/>
        <v>98</v>
      </c>
      <c r="G2182" s="30">
        <f t="shared" si="17"/>
        <v>0.97599999999999998</v>
      </c>
    </row>
    <row r="2183" spans="1:7" ht="14.25" customHeight="1">
      <c r="A2183" s="12">
        <v>2012</v>
      </c>
      <c r="B2183" s="12" t="s">
        <v>39</v>
      </c>
      <c r="C2183" s="12" t="s">
        <v>73</v>
      </c>
      <c r="D2183" s="12" t="s">
        <v>1029</v>
      </c>
      <c r="E2183" s="18">
        <v>487500</v>
      </c>
      <c r="F2183" s="29">
        <f t="shared" si="16"/>
        <v>3344</v>
      </c>
      <c r="G2183" s="30">
        <f t="shared" si="17"/>
        <v>0.189</v>
      </c>
    </row>
    <row r="2184" spans="1:7" ht="14.25" customHeight="1">
      <c r="A2184" s="12">
        <v>2012</v>
      </c>
      <c r="B2184" s="12" t="s">
        <v>39</v>
      </c>
      <c r="C2184" s="12" t="s">
        <v>73</v>
      </c>
      <c r="D2184" s="12" t="s">
        <v>379</v>
      </c>
      <c r="E2184" s="18">
        <v>1000000</v>
      </c>
      <c r="F2184" s="29">
        <f t="shared" si="16"/>
        <v>2160</v>
      </c>
      <c r="G2184" s="30">
        <f t="shared" si="17"/>
        <v>0.45800000000000002</v>
      </c>
    </row>
    <row r="2185" spans="1:7" ht="14.25" customHeight="1">
      <c r="A2185" s="12">
        <v>2012</v>
      </c>
      <c r="B2185" s="12" t="s">
        <v>39</v>
      </c>
      <c r="C2185" s="12" t="s">
        <v>73</v>
      </c>
      <c r="D2185" s="12" t="s">
        <v>656</v>
      </c>
      <c r="E2185" s="18">
        <v>1200000</v>
      </c>
      <c r="F2185" s="29">
        <f t="shared" si="16"/>
        <v>2069</v>
      </c>
      <c r="G2185" s="30">
        <f t="shared" si="17"/>
        <v>0.49399999999999999</v>
      </c>
    </row>
    <row r="2186" spans="1:7" ht="14.25" customHeight="1">
      <c r="A2186" s="12">
        <v>2012</v>
      </c>
      <c r="B2186" s="12" t="s">
        <v>39</v>
      </c>
      <c r="C2186" s="12" t="s">
        <v>73</v>
      </c>
      <c r="D2186" s="12" t="s">
        <v>657</v>
      </c>
      <c r="E2186" s="18">
        <v>1150000</v>
      </c>
      <c r="F2186" s="29">
        <f t="shared" si="16"/>
        <v>2096</v>
      </c>
      <c r="G2186" s="30">
        <f t="shared" si="17"/>
        <v>0.49</v>
      </c>
    </row>
    <row r="2187" spans="1:7" ht="14.25" customHeight="1">
      <c r="A2187" s="12">
        <v>2012</v>
      </c>
      <c r="B2187" s="12" t="s">
        <v>39</v>
      </c>
      <c r="C2187" s="12" t="s">
        <v>73</v>
      </c>
      <c r="D2187" s="12" t="s">
        <v>1031</v>
      </c>
      <c r="E2187" s="18">
        <v>506690</v>
      </c>
      <c r="F2187" s="29">
        <f t="shared" si="16"/>
        <v>2816</v>
      </c>
      <c r="G2187" s="30">
        <f t="shared" si="17"/>
        <v>0.318</v>
      </c>
    </row>
    <row r="2188" spans="1:7" ht="14.25" customHeight="1">
      <c r="A2188" s="12">
        <v>2012</v>
      </c>
      <c r="B2188" s="12" t="s">
        <v>39</v>
      </c>
      <c r="C2188" s="12" t="s">
        <v>73</v>
      </c>
      <c r="D2188" s="12" t="s">
        <v>1032</v>
      </c>
      <c r="E2188" s="18">
        <v>4750000</v>
      </c>
      <c r="F2188" s="29">
        <f t="shared" si="16"/>
        <v>1034</v>
      </c>
      <c r="G2188" s="30">
        <f t="shared" si="17"/>
        <v>0.747</v>
      </c>
    </row>
    <row r="2189" spans="1:7" ht="14.25" customHeight="1">
      <c r="A2189" s="12">
        <v>2012</v>
      </c>
      <c r="B2189" s="12" t="s">
        <v>39</v>
      </c>
      <c r="C2189" s="12" t="s">
        <v>73</v>
      </c>
      <c r="D2189" s="12" t="s">
        <v>1033</v>
      </c>
      <c r="E2189" s="18">
        <v>497318</v>
      </c>
      <c r="F2189" s="29">
        <f t="shared" si="16"/>
        <v>3121</v>
      </c>
      <c r="G2189" s="30">
        <f t="shared" si="17"/>
        <v>0.245</v>
      </c>
    </row>
    <row r="2190" spans="1:7" ht="14.25" customHeight="1">
      <c r="A2190" s="12">
        <v>2012</v>
      </c>
      <c r="B2190" s="12" t="s">
        <v>39</v>
      </c>
      <c r="C2190" s="12" t="s">
        <v>73</v>
      </c>
      <c r="D2190" s="12" t="s">
        <v>824</v>
      </c>
      <c r="E2190" s="18">
        <v>5500000</v>
      </c>
      <c r="F2190" s="29">
        <f t="shared" si="16"/>
        <v>866</v>
      </c>
      <c r="G2190" s="30">
        <f t="shared" si="17"/>
        <v>0.78100000000000003</v>
      </c>
    </row>
    <row r="2191" spans="1:7" ht="14.25" customHeight="1">
      <c r="A2191" s="12">
        <v>2012</v>
      </c>
      <c r="B2191" s="12" t="s">
        <v>39</v>
      </c>
      <c r="C2191" s="12" t="s">
        <v>73</v>
      </c>
      <c r="D2191" s="12" t="s">
        <v>1226</v>
      </c>
      <c r="E2191" s="18">
        <v>502000</v>
      </c>
      <c r="F2191" s="29">
        <f t="shared" si="16"/>
        <v>2950</v>
      </c>
      <c r="G2191" s="30">
        <f t="shared" si="17"/>
        <v>0.28100000000000003</v>
      </c>
    </row>
    <row r="2192" spans="1:7" ht="14.25" customHeight="1">
      <c r="A2192" s="12">
        <v>2012</v>
      </c>
      <c r="B2192" s="12" t="s">
        <v>39</v>
      </c>
      <c r="C2192" s="12" t="s">
        <v>73</v>
      </c>
      <c r="D2192" s="12" t="s">
        <v>694</v>
      </c>
      <c r="E2192" s="18">
        <v>1100000</v>
      </c>
      <c r="F2192" s="29">
        <f t="shared" si="16"/>
        <v>2113</v>
      </c>
      <c r="G2192" s="30">
        <f t="shared" si="17"/>
        <v>0.48199999999999998</v>
      </c>
    </row>
    <row r="2193" spans="1:7" ht="14.25" customHeight="1">
      <c r="A2193" s="12">
        <v>2012</v>
      </c>
      <c r="B2193" s="12" t="s">
        <v>39</v>
      </c>
      <c r="C2193" s="12" t="s">
        <v>73</v>
      </c>
      <c r="D2193" s="12" t="s">
        <v>582</v>
      </c>
      <c r="E2193" s="18">
        <v>512196</v>
      </c>
      <c r="F2193" s="29">
        <f t="shared" si="16"/>
        <v>2733</v>
      </c>
      <c r="G2193" s="30">
        <f t="shared" si="17"/>
        <v>0.33800000000000002</v>
      </c>
    </row>
    <row r="2194" spans="1:7" ht="14.25" customHeight="1">
      <c r="A2194" s="12">
        <v>2012</v>
      </c>
      <c r="B2194" s="12" t="s">
        <v>39</v>
      </c>
      <c r="C2194" s="12" t="s">
        <v>73</v>
      </c>
      <c r="D2194" s="12" t="s">
        <v>1036</v>
      </c>
      <c r="E2194" s="18">
        <v>480880</v>
      </c>
      <c r="F2194" s="29">
        <f t="shared" si="16"/>
        <v>3467</v>
      </c>
      <c r="G2194" s="30">
        <f t="shared" si="17"/>
        <v>0.161</v>
      </c>
    </row>
    <row r="2195" spans="1:7" ht="14.25" customHeight="1">
      <c r="A2195" s="12">
        <v>2012</v>
      </c>
      <c r="B2195" s="12" t="s">
        <v>39</v>
      </c>
      <c r="C2195" s="12" t="s">
        <v>73</v>
      </c>
      <c r="D2195" s="12" t="s">
        <v>583</v>
      </c>
      <c r="E2195" s="18">
        <v>519550</v>
      </c>
      <c r="F2195" s="29">
        <f t="shared" si="16"/>
        <v>2662</v>
      </c>
      <c r="G2195" s="30">
        <f t="shared" si="17"/>
        <v>0.35599999999999998</v>
      </c>
    </row>
    <row r="2196" spans="1:7" ht="14.25" customHeight="1">
      <c r="A2196" s="12">
        <v>2012</v>
      </c>
      <c r="B2196" s="12" t="s">
        <v>39</v>
      </c>
      <c r="C2196" s="12" t="s">
        <v>73</v>
      </c>
      <c r="D2196" s="12" t="s">
        <v>1037</v>
      </c>
      <c r="E2196" s="18">
        <v>504000</v>
      </c>
      <c r="F2196" s="29">
        <f t="shared" si="16"/>
        <v>2895</v>
      </c>
      <c r="G2196" s="30">
        <f t="shared" si="17"/>
        <v>0.29699999999999999</v>
      </c>
    </row>
    <row r="2197" spans="1:7" ht="14.25" customHeight="1">
      <c r="A2197" s="12">
        <v>2012</v>
      </c>
      <c r="B2197" s="12" t="s">
        <v>39</v>
      </c>
      <c r="C2197" s="12" t="s">
        <v>73</v>
      </c>
      <c r="D2197" s="12" t="s">
        <v>586</v>
      </c>
      <c r="E2197" s="18">
        <v>5687500</v>
      </c>
      <c r="F2197" s="29">
        <f t="shared" si="16"/>
        <v>860</v>
      </c>
      <c r="G2197" s="30">
        <f t="shared" si="17"/>
        <v>0.79100000000000004</v>
      </c>
    </row>
    <row r="2198" spans="1:7" ht="14.25" customHeight="1">
      <c r="A2198" s="12">
        <v>2012</v>
      </c>
      <c r="B2198" s="12" t="s">
        <v>39</v>
      </c>
      <c r="C2198" s="12" t="s">
        <v>73</v>
      </c>
      <c r="D2198" s="12" t="s">
        <v>176</v>
      </c>
      <c r="E2198" s="18">
        <v>2650000</v>
      </c>
      <c r="F2198" s="29">
        <f t="shared" si="16"/>
        <v>1531</v>
      </c>
      <c r="G2198" s="30">
        <f t="shared" si="17"/>
        <v>0.629</v>
      </c>
    </row>
    <row r="2199" spans="1:7" ht="14.25" customHeight="1">
      <c r="A2199" s="12">
        <v>2012</v>
      </c>
      <c r="B2199" s="12" t="s">
        <v>39</v>
      </c>
      <c r="C2199" s="12" t="s">
        <v>73</v>
      </c>
      <c r="D2199" s="12" t="s">
        <v>537</v>
      </c>
      <c r="E2199" s="18">
        <v>3500000</v>
      </c>
      <c r="F2199" s="29">
        <f t="shared" si="16"/>
        <v>1281</v>
      </c>
      <c r="G2199" s="30">
        <f t="shared" si="17"/>
        <v>0.68300000000000005</v>
      </c>
    </row>
    <row r="2200" spans="1:7" ht="14.25" customHeight="1">
      <c r="A2200" s="12">
        <v>2012</v>
      </c>
      <c r="B2200" s="12" t="s">
        <v>39</v>
      </c>
      <c r="C2200" s="12" t="s">
        <v>73</v>
      </c>
      <c r="D2200" s="12" t="s">
        <v>590</v>
      </c>
      <c r="E2200" s="18">
        <v>23145011</v>
      </c>
      <c r="F2200" s="29">
        <f t="shared" si="16"/>
        <v>17</v>
      </c>
      <c r="G2200" s="30">
        <f t="shared" si="17"/>
        <v>0.996</v>
      </c>
    </row>
    <row r="2201" spans="1:7" ht="14.25" customHeight="1">
      <c r="A2201" s="12">
        <v>2012</v>
      </c>
      <c r="B2201" s="12" t="s">
        <v>39</v>
      </c>
      <c r="C2201" s="12" t="s">
        <v>73</v>
      </c>
      <c r="D2201" s="12" t="s">
        <v>593</v>
      </c>
      <c r="E2201" s="18">
        <v>491209</v>
      </c>
      <c r="F2201" s="29">
        <f t="shared" si="16"/>
        <v>3246</v>
      </c>
      <c r="G2201" s="30">
        <f t="shared" si="17"/>
        <v>0.214</v>
      </c>
    </row>
    <row r="2202" spans="1:7" ht="14.25" customHeight="1">
      <c r="A2202" s="12">
        <v>2012</v>
      </c>
      <c r="B2202" s="12" t="s">
        <v>39</v>
      </c>
      <c r="C2202" s="12" t="s">
        <v>73</v>
      </c>
      <c r="D2202" s="12" t="s">
        <v>1038</v>
      </c>
      <c r="E2202" s="18">
        <v>498920</v>
      </c>
      <c r="F2202" s="29">
        <f t="shared" si="16"/>
        <v>3095</v>
      </c>
      <c r="G2202" s="30">
        <f t="shared" si="17"/>
        <v>0.251</v>
      </c>
    </row>
    <row r="2203" spans="1:7" ht="14.25" customHeight="1">
      <c r="A2203" s="12">
        <v>2012</v>
      </c>
      <c r="B2203" s="12" t="s">
        <v>39</v>
      </c>
      <c r="C2203" s="12" t="s">
        <v>73</v>
      </c>
      <c r="D2203" s="12" t="s">
        <v>757</v>
      </c>
      <c r="E2203" s="18">
        <v>2700000</v>
      </c>
      <c r="F2203" s="29">
        <f t="shared" si="16"/>
        <v>1520</v>
      </c>
      <c r="G2203" s="30">
        <f t="shared" si="17"/>
        <v>0.63</v>
      </c>
    </row>
    <row r="2204" spans="1:7" ht="14.25" customHeight="1">
      <c r="A2204" s="12">
        <v>2012</v>
      </c>
      <c r="B2204" s="12" t="s">
        <v>39</v>
      </c>
      <c r="C2204" s="12" t="s">
        <v>73</v>
      </c>
      <c r="D2204" s="12" t="s">
        <v>1227</v>
      </c>
      <c r="E2204" s="18">
        <v>491209</v>
      </c>
      <c r="F2204" s="29">
        <f t="shared" si="16"/>
        <v>3246</v>
      </c>
      <c r="G2204" s="30">
        <f t="shared" si="17"/>
        <v>0.214</v>
      </c>
    </row>
    <row r="2205" spans="1:7" ht="14.25" customHeight="1">
      <c r="A2205" s="12">
        <v>2012</v>
      </c>
      <c r="B2205" s="12" t="s">
        <v>39</v>
      </c>
      <c r="C2205" s="12" t="s">
        <v>73</v>
      </c>
      <c r="D2205" s="12" t="s">
        <v>594</v>
      </c>
      <c r="E2205" s="18">
        <v>15250000</v>
      </c>
      <c r="F2205" s="29">
        <f t="shared" si="16"/>
        <v>168</v>
      </c>
      <c r="G2205" s="30">
        <f t="shared" si="17"/>
        <v>0.95899999999999996</v>
      </c>
    </row>
    <row r="2206" spans="1:7" ht="14.25" customHeight="1">
      <c r="A2206" s="12">
        <v>2012</v>
      </c>
      <c r="B2206" s="12" t="s">
        <v>40</v>
      </c>
      <c r="C2206" s="12" t="s">
        <v>127</v>
      </c>
      <c r="D2206" s="12" t="s">
        <v>1228</v>
      </c>
      <c r="E2206" s="18">
        <v>482500</v>
      </c>
      <c r="F2206" s="29">
        <f t="shared" si="16"/>
        <v>3411</v>
      </c>
      <c r="G2206" s="30">
        <f t="shared" si="17"/>
        <v>0.17100000000000001</v>
      </c>
    </row>
    <row r="2207" spans="1:7" ht="14.25" customHeight="1">
      <c r="A2207" s="12">
        <v>2012</v>
      </c>
      <c r="B2207" s="12" t="s">
        <v>40</v>
      </c>
      <c r="C2207" s="12" t="s">
        <v>127</v>
      </c>
      <c r="D2207" s="12" t="s">
        <v>595</v>
      </c>
      <c r="E2207" s="18">
        <v>3250000</v>
      </c>
      <c r="F2207" s="29">
        <f t="shared" si="16"/>
        <v>1340</v>
      </c>
      <c r="G2207" s="30">
        <f t="shared" si="17"/>
        <v>0.67100000000000004</v>
      </c>
    </row>
    <row r="2208" spans="1:7" ht="14.25" customHeight="1">
      <c r="A2208" s="12">
        <v>2012</v>
      </c>
      <c r="B2208" s="12" t="s">
        <v>40</v>
      </c>
      <c r="C2208" s="12" t="s">
        <v>127</v>
      </c>
      <c r="D2208" s="12" t="s">
        <v>790</v>
      </c>
      <c r="E2208" s="18">
        <v>4000000</v>
      </c>
      <c r="F2208" s="29">
        <f t="shared" si="16"/>
        <v>1155</v>
      </c>
      <c r="G2208" s="30">
        <f t="shared" si="17"/>
        <v>0.70799999999999996</v>
      </c>
    </row>
    <row r="2209" spans="1:7" ht="14.25" customHeight="1">
      <c r="A2209" s="12">
        <v>2012</v>
      </c>
      <c r="B2209" s="12" t="s">
        <v>40</v>
      </c>
      <c r="C2209" s="12" t="s">
        <v>127</v>
      </c>
      <c r="D2209" s="12" t="s">
        <v>597</v>
      </c>
      <c r="E2209" s="18">
        <v>1100000</v>
      </c>
      <c r="F2209" s="29">
        <f t="shared" si="16"/>
        <v>2113</v>
      </c>
      <c r="G2209" s="30">
        <f t="shared" si="17"/>
        <v>0.48199999999999998</v>
      </c>
    </row>
    <row r="2210" spans="1:7" ht="14.25" customHeight="1">
      <c r="A2210" s="12">
        <v>2012</v>
      </c>
      <c r="B2210" s="12" t="s">
        <v>40</v>
      </c>
      <c r="C2210" s="12" t="s">
        <v>127</v>
      </c>
      <c r="D2210" s="12" t="s">
        <v>598</v>
      </c>
      <c r="E2210" s="18">
        <v>490000</v>
      </c>
      <c r="F2210" s="29">
        <f t="shared" si="16"/>
        <v>3278</v>
      </c>
      <c r="G2210" s="30">
        <f t="shared" si="17"/>
        <v>0.19600000000000001</v>
      </c>
    </row>
    <row r="2211" spans="1:7" ht="14.25" customHeight="1">
      <c r="A2211" s="12">
        <v>2012</v>
      </c>
      <c r="B2211" s="12" t="s">
        <v>40</v>
      </c>
      <c r="C2211" s="12" t="s">
        <v>127</v>
      </c>
      <c r="D2211" s="12" t="s">
        <v>599</v>
      </c>
      <c r="E2211" s="18">
        <v>3350000</v>
      </c>
      <c r="F2211" s="29">
        <f t="shared" si="16"/>
        <v>1321</v>
      </c>
      <c r="G2211" s="30">
        <f t="shared" si="17"/>
        <v>0.67900000000000005</v>
      </c>
    </row>
    <row r="2212" spans="1:7" ht="14.25" customHeight="1">
      <c r="A2212" s="12">
        <v>2012</v>
      </c>
      <c r="B2212" s="12" t="s">
        <v>40</v>
      </c>
      <c r="C2212" s="12" t="s">
        <v>127</v>
      </c>
      <c r="D2212" s="12" t="s">
        <v>1229</v>
      </c>
      <c r="E2212" s="18">
        <v>480000</v>
      </c>
      <c r="F2212" s="29">
        <f t="shared" si="16"/>
        <v>3476</v>
      </c>
      <c r="G2212" s="30">
        <f t="shared" si="17"/>
        <v>0.14299999999999999</v>
      </c>
    </row>
    <row r="2213" spans="1:7" ht="14.25" customHeight="1">
      <c r="A2213" s="12">
        <v>2012</v>
      </c>
      <c r="B2213" s="12" t="s">
        <v>40</v>
      </c>
      <c r="C2213" s="12" t="s">
        <v>127</v>
      </c>
      <c r="D2213" s="12" t="s">
        <v>1230</v>
      </c>
      <c r="E2213" s="18">
        <v>9000000</v>
      </c>
      <c r="F2213" s="29">
        <f t="shared" si="16"/>
        <v>503</v>
      </c>
      <c r="G2213" s="30">
        <f t="shared" si="17"/>
        <v>0.872</v>
      </c>
    </row>
    <row r="2214" spans="1:7" ht="14.25" customHeight="1">
      <c r="A2214" s="12">
        <v>2012</v>
      </c>
      <c r="B2214" s="12" t="s">
        <v>40</v>
      </c>
      <c r="C2214" s="12" t="s">
        <v>127</v>
      </c>
      <c r="D2214" s="12" t="s">
        <v>1023</v>
      </c>
      <c r="E2214" s="18">
        <v>2000000</v>
      </c>
      <c r="F2214" s="29">
        <f t="shared" si="16"/>
        <v>1706</v>
      </c>
      <c r="G2214" s="30">
        <f t="shared" si="17"/>
        <v>0.57299999999999995</v>
      </c>
    </row>
    <row r="2215" spans="1:7" ht="14.25" customHeight="1">
      <c r="A2215" s="12">
        <v>2012</v>
      </c>
      <c r="B2215" s="12" t="s">
        <v>40</v>
      </c>
      <c r="C2215" s="12" t="s">
        <v>127</v>
      </c>
      <c r="D2215" s="12" t="s">
        <v>1231</v>
      </c>
      <c r="E2215" s="18">
        <v>480000</v>
      </c>
      <c r="F2215" s="29">
        <f t="shared" si="16"/>
        <v>3476</v>
      </c>
      <c r="G2215" s="30">
        <f t="shared" si="17"/>
        <v>0.14299999999999999</v>
      </c>
    </row>
    <row r="2216" spans="1:7" ht="14.25" customHeight="1">
      <c r="A2216" s="12">
        <v>2012</v>
      </c>
      <c r="B2216" s="12" t="s">
        <v>40</v>
      </c>
      <c r="C2216" s="12" t="s">
        <v>127</v>
      </c>
      <c r="D2216" s="12" t="s">
        <v>1232</v>
      </c>
      <c r="E2216" s="18">
        <v>482500</v>
      </c>
      <c r="F2216" s="29">
        <f t="shared" si="16"/>
        <v>3411</v>
      </c>
      <c r="G2216" s="30">
        <f t="shared" si="17"/>
        <v>0.17100000000000001</v>
      </c>
    </row>
    <row r="2217" spans="1:7" ht="14.25" customHeight="1">
      <c r="A2217" s="12">
        <v>2012</v>
      </c>
      <c r="B2217" s="12" t="s">
        <v>40</v>
      </c>
      <c r="C2217" s="12" t="s">
        <v>127</v>
      </c>
      <c r="D2217" s="12" t="s">
        <v>604</v>
      </c>
      <c r="E2217" s="18">
        <v>6000000</v>
      </c>
      <c r="F2217" s="29">
        <f t="shared" si="16"/>
        <v>790</v>
      </c>
      <c r="G2217" s="30">
        <f t="shared" si="17"/>
        <v>0.79900000000000004</v>
      </c>
    </row>
    <row r="2218" spans="1:7" ht="14.25" customHeight="1">
      <c r="A2218" s="12">
        <v>2012</v>
      </c>
      <c r="B2218" s="12" t="s">
        <v>40</v>
      </c>
      <c r="C2218" s="12" t="s">
        <v>127</v>
      </c>
      <c r="D2218" s="12" t="s">
        <v>1233</v>
      </c>
      <c r="E2218" s="18">
        <v>482500</v>
      </c>
      <c r="F2218" s="29">
        <f t="shared" si="16"/>
        <v>3411</v>
      </c>
      <c r="G2218" s="30">
        <f t="shared" si="17"/>
        <v>0.17100000000000001</v>
      </c>
    </row>
    <row r="2219" spans="1:7" ht="14.25" customHeight="1">
      <c r="A2219" s="12">
        <v>2012</v>
      </c>
      <c r="B2219" s="12" t="s">
        <v>40</v>
      </c>
      <c r="C2219" s="12" t="s">
        <v>127</v>
      </c>
      <c r="D2219" s="12" t="s">
        <v>606</v>
      </c>
      <c r="E2219" s="18">
        <v>737500</v>
      </c>
      <c r="F2219" s="29">
        <f t="shared" si="16"/>
        <v>2456</v>
      </c>
      <c r="G2219" s="30">
        <f t="shared" si="17"/>
        <v>0.40600000000000003</v>
      </c>
    </row>
    <row r="2220" spans="1:7" ht="14.25" customHeight="1">
      <c r="A2220" s="12">
        <v>2012</v>
      </c>
      <c r="B2220" s="12" t="s">
        <v>40</v>
      </c>
      <c r="C2220" s="12" t="s">
        <v>127</v>
      </c>
      <c r="D2220" s="12" t="s">
        <v>1234</v>
      </c>
      <c r="E2220" s="18">
        <v>480000</v>
      </c>
      <c r="F2220" s="29">
        <f t="shared" si="16"/>
        <v>3476</v>
      </c>
      <c r="G2220" s="30">
        <f t="shared" si="17"/>
        <v>0.14299999999999999</v>
      </c>
    </row>
    <row r="2221" spans="1:7" ht="14.25" customHeight="1">
      <c r="A2221" s="12">
        <v>2012</v>
      </c>
      <c r="B2221" s="12" t="s">
        <v>40</v>
      </c>
      <c r="C2221" s="12" t="s">
        <v>127</v>
      </c>
      <c r="D2221" s="12" t="s">
        <v>434</v>
      </c>
      <c r="E2221" s="18">
        <v>5000000</v>
      </c>
      <c r="F2221" s="29">
        <f t="shared" si="16"/>
        <v>956</v>
      </c>
      <c r="G2221" s="30">
        <f t="shared" si="17"/>
        <v>0.75600000000000001</v>
      </c>
    </row>
    <row r="2222" spans="1:7" ht="14.25" customHeight="1">
      <c r="A2222" s="12">
        <v>2012</v>
      </c>
      <c r="B2222" s="12" t="s">
        <v>40</v>
      </c>
      <c r="C2222" s="12" t="s">
        <v>127</v>
      </c>
      <c r="D2222" s="12" t="s">
        <v>1235</v>
      </c>
      <c r="E2222" s="18">
        <v>480000</v>
      </c>
      <c r="F2222" s="29">
        <f t="shared" si="16"/>
        <v>3476</v>
      </c>
      <c r="G2222" s="30">
        <f t="shared" si="17"/>
        <v>0.14299999999999999</v>
      </c>
    </row>
    <row r="2223" spans="1:7" ht="14.25" customHeight="1">
      <c r="A2223" s="12">
        <v>2012</v>
      </c>
      <c r="B2223" s="12" t="s">
        <v>40</v>
      </c>
      <c r="C2223" s="12" t="s">
        <v>127</v>
      </c>
      <c r="D2223" s="12" t="s">
        <v>245</v>
      </c>
      <c r="E2223" s="18">
        <v>1000000</v>
      </c>
      <c r="F2223" s="29">
        <f t="shared" si="16"/>
        <v>2160</v>
      </c>
      <c r="G2223" s="30">
        <f t="shared" si="17"/>
        <v>0.45800000000000002</v>
      </c>
    </row>
    <row r="2224" spans="1:7" ht="14.25" customHeight="1">
      <c r="A2224" s="12">
        <v>2012</v>
      </c>
      <c r="B2224" s="12" t="s">
        <v>40</v>
      </c>
      <c r="C2224" s="12" t="s">
        <v>127</v>
      </c>
      <c r="D2224" s="12" t="s">
        <v>990</v>
      </c>
      <c r="E2224" s="18">
        <v>482500</v>
      </c>
      <c r="F2224" s="29">
        <f t="shared" si="16"/>
        <v>3411</v>
      </c>
      <c r="G2224" s="30">
        <f t="shared" si="17"/>
        <v>0.17100000000000001</v>
      </c>
    </row>
    <row r="2225" spans="1:7" ht="14.25" customHeight="1">
      <c r="A2225" s="12">
        <v>2012</v>
      </c>
      <c r="B2225" s="12" t="s">
        <v>40</v>
      </c>
      <c r="C2225" s="12" t="s">
        <v>127</v>
      </c>
      <c r="D2225" s="12" t="s">
        <v>1040</v>
      </c>
      <c r="E2225" s="18">
        <v>4275000</v>
      </c>
      <c r="F2225" s="29">
        <f t="shared" si="16"/>
        <v>1112</v>
      </c>
      <c r="G2225" s="30">
        <f t="shared" si="17"/>
        <v>0.73099999999999998</v>
      </c>
    </row>
    <row r="2226" spans="1:7" ht="14.25" customHeight="1">
      <c r="A2226" s="12">
        <v>2012</v>
      </c>
      <c r="B2226" s="12" t="s">
        <v>40</v>
      </c>
      <c r="C2226" s="12" t="s">
        <v>127</v>
      </c>
      <c r="D2226" s="12" t="s">
        <v>1236</v>
      </c>
      <c r="E2226" s="18">
        <v>480000</v>
      </c>
      <c r="F2226" s="29">
        <f t="shared" si="16"/>
        <v>3476</v>
      </c>
      <c r="G2226" s="30">
        <f t="shared" si="17"/>
        <v>0.14299999999999999</v>
      </c>
    </row>
    <row r="2227" spans="1:7" ht="14.25" customHeight="1">
      <c r="A2227" s="12">
        <v>2012</v>
      </c>
      <c r="B2227" s="12" t="s">
        <v>40</v>
      </c>
      <c r="C2227" s="12" t="s">
        <v>127</v>
      </c>
      <c r="D2227" s="12" t="s">
        <v>88</v>
      </c>
      <c r="E2227" s="18">
        <v>482500</v>
      </c>
      <c r="F2227" s="29">
        <f t="shared" si="16"/>
        <v>3411</v>
      </c>
      <c r="G2227" s="30">
        <f t="shared" si="17"/>
        <v>0.17100000000000001</v>
      </c>
    </row>
    <row r="2228" spans="1:7" ht="14.25" customHeight="1">
      <c r="A2228" s="12">
        <v>2012</v>
      </c>
      <c r="B2228" s="12" t="s">
        <v>40</v>
      </c>
      <c r="C2228" s="12" t="s">
        <v>127</v>
      </c>
      <c r="D2228" s="12" t="s">
        <v>617</v>
      </c>
      <c r="E2228" s="18">
        <v>490000</v>
      </c>
      <c r="F2228" s="29">
        <f t="shared" si="16"/>
        <v>3278</v>
      </c>
      <c r="G2228" s="30">
        <f t="shared" si="17"/>
        <v>0.19600000000000001</v>
      </c>
    </row>
    <row r="2229" spans="1:7" ht="14.25" customHeight="1">
      <c r="A2229" s="12">
        <v>2012</v>
      </c>
      <c r="B2229" s="12" t="s">
        <v>40</v>
      </c>
      <c r="C2229" s="12" t="s">
        <v>127</v>
      </c>
      <c r="D2229" s="12" t="s">
        <v>1237</v>
      </c>
      <c r="E2229" s="18">
        <v>480000</v>
      </c>
      <c r="F2229" s="29">
        <f t="shared" si="16"/>
        <v>3476</v>
      </c>
      <c r="G2229" s="30">
        <f t="shared" si="17"/>
        <v>0.14299999999999999</v>
      </c>
    </row>
    <row r="2230" spans="1:7" ht="14.25" customHeight="1">
      <c r="A2230" s="12">
        <v>2012</v>
      </c>
      <c r="B2230" s="12" t="s">
        <v>40</v>
      </c>
      <c r="C2230" s="12" t="s">
        <v>127</v>
      </c>
      <c r="D2230" s="12" t="s">
        <v>1238</v>
      </c>
      <c r="E2230" s="18">
        <v>485000</v>
      </c>
      <c r="F2230" s="29">
        <f t="shared" si="16"/>
        <v>3369</v>
      </c>
      <c r="G2230" s="30">
        <f t="shared" si="17"/>
        <v>0.18099999999999999</v>
      </c>
    </row>
    <row r="2231" spans="1:7" ht="14.25" customHeight="1">
      <c r="A2231" s="12">
        <v>2012</v>
      </c>
      <c r="B2231" s="12" t="s">
        <v>40</v>
      </c>
      <c r="C2231" s="12" t="s">
        <v>127</v>
      </c>
      <c r="D2231" s="12" t="s">
        <v>341</v>
      </c>
      <c r="E2231" s="18">
        <v>485000</v>
      </c>
      <c r="F2231" s="29">
        <f t="shared" si="16"/>
        <v>3369</v>
      </c>
      <c r="G2231" s="30">
        <f t="shared" si="17"/>
        <v>0.18099999999999999</v>
      </c>
    </row>
    <row r="2232" spans="1:7" ht="14.25" customHeight="1">
      <c r="A2232" s="12">
        <v>2012</v>
      </c>
      <c r="B2232" s="12" t="s">
        <v>40</v>
      </c>
      <c r="C2232" s="12" t="s">
        <v>127</v>
      </c>
      <c r="D2232" s="12" t="s">
        <v>315</v>
      </c>
      <c r="E2232" s="18">
        <v>2415000</v>
      </c>
      <c r="F2232" s="29">
        <f t="shared" si="16"/>
        <v>1597</v>
      </c>
      <c r="G2232" s="30">
        <f t="shared" si="17"/>
        <v>0.61299999999999999</v>
      </c>
    </row>
    <row r="2233" spans="1:7" ht="14.25" customHeight="1">
      <c r="A2233" s="12">
        <v>2012</v>
      </c>
      <c r="B2233" s="12" t="s">
        <v>40</v>
      </c>
      <c r="C2233" s="12" t="s">
        <v>127</v>
      </c>
      <c r="D2233" s="12" t="s">
        <v>1239</v>
      </c>
      <c r="E2233" s="18">
        <v>482500</v>
      </c>
      <c r="F2233" s="29">
        <f t="shared" si="16"/>
        <v>3411</v>
      </c>
      <c r="G2233" s="30">
        <f t="shared" si="17"/>
        <v>0.17100000000000001</v>
      </c>
    </row>
    <row r="2234" spans="1:7" ht="14.25" customHeight="1">
      <c r="A2234" s="12">
        <v>2012</v>
      </c>
      <c r="B2234" s="12" t="s">
        <v>40</v>
      </c>
      <c r="C2234" s="12" t="s">
        <v>127</v>
      </c>
      <c r="D2234" s="12" t="s">
        <v>622</v>
      </c>
      <c r="E2234" s="18">
        <v>5037500</v>
      </c>
      <c r="F2234" s="29">
        <f t="shared" si="16"/>
        <v>954</v>
      </c>
      <c r="G2234" s="30">
        <f t="shared" si="17"/>
        <v>0.76900000000000002</v>
      </c>
    </row>
    <row r="2235" spans="1:7" ht="14.25" customHeight="1">
      <c r="A2235" s="12">
        <v>2012</v>
      </c>
      <c r="B2235" s="12" t="s">
        <v>40</v>
      </c>
      <c r="C2235" s="12" t="s">
        <v>127</v>
      </c>
      <c r="D2235" s="12" t="s">
        <v>1240</v>
      </c>
      <c r="E2235" s="18">
        <v>482500</v>
      </c>
      <c r="F2235" s="29">
        <f t="shared" si="16"/>
        <v>3411</v>
      </c>
      <c r="G2235" s="30">
        <f t="shared" si="17"/>
        <v>0.17100000000000001</v>
      </c>
    </row>
    <row r="2236" spans="1:7" ht="14.25" customHeight="1">
      <c r="A2236" s="12">
        <v>2012</v>
      </c>
      <c r="B2236" s="12" t="s">
        <v>41</v>
      </c>
      <c r="C2236" s="12" t="s">
        <v>73</v>
      </c>
      <c r="D2236" s="12" t="s">
        <v>628</v>
      </c>
      <c r="E2236" s="18">
        <v>505000</v>
      </c>
      <c r="F2236" s="29">
        <f t="shared" si="16"/>
        <v>2846</v>
      </c>
      <c r="G2236" s="30">
        <f t="shared" si="17"/>
        <v>0.30499999999999999</v>
      </c>
    </row>
    <row r="2237" spans="1:7" ht="14.25" customHeight="1">
      <c r="A2237" s="12">
        <v>2012</v>
      </c>
      <c r="B2237" s="12" t="s">
        <v>41</v>
      </c>
      <c r="C2237" s="12" t="s">
        <v>73</v>
      </c>
      <c r="D2237" s="12" t="s">
        <v>629</v>
      </c>
      <c r="E2237" s="18">
        <v>10500000</v>
      </c>
      <c r="F2237" s="29">
        <f t="shared" si="16"/>
        <v>401</v>
      </c>
      <c r="G2237" s="30">
        <f t="shared" si="17"/>
        <v>0.9</v>
      </c>
    </row>
    <row r="2238" spans="1:7" ht="14.25" customHeight="1">
      <c r="A2238" s="12">
        <v>2012</v>
      </c>
      <c r="B2238" s="12" t="s">
        <v>41</v>
      </c>
      <c r="C2238" s="12" t="s">
        <v>73</v>
      </c>
      <c r="D2238" s="12" t="s">
        <v>632</v>
      </c>
      <c r="E2238" s="18">
        <v>2500000</v>
      </c>
      <c r="F2238" s="29">
        <f t="shared" si="16"/>
        <v>1555</v>
      </c>
      <c r="G2238" s="30">
        <f t="shared" si="17"/>
        <v>0.61699999999999999</v>
      </c>
    </row>
    <row r="2239" spans="1:7" ht="14.25" customHeight="1">
      <c r="A2239" s="12">
        <v>2012</v>
      </c>
      <c r="B2239" s="12" t="s">
        <v>41</v>
      </c>
      <c r="C2239" s="12" t="s">
        <v>73</v>
      </c>
      <c r="D2239" s="12" t="s">
        <v>1241</v>
      </c>
      <c r="E2239" s="18">
        <v>480000</v>
      </c>
      <c r="F2239" s="29">
        <f t="shared" si="16"/>
        <v>3476</v>
      </c>
      <c r="G2239" s="30">
        <f t="shared" si="17"/>
        <v>0.14299999999999999</v>
      </c>
    </row>
    <row r="2240" spans="1:7" ht="14.25" customHeight="1">
      <c r="A2240" s="12">
        <v>2012</v>
      </c>
      <c r="B2240" s="12" t="s">
        <v>41</v>
      </c>
      <c r="C2240" s="12" t="s">
        <v>73</v>
      </c>
      <c r="D2240" s="12" t="s">
        <v>1242</v>
      </c>
      <c r="E2240" s="18">
        <v>480000</v>
      </c>
      <c r="F2240" s="29">
        <f t="shared" si="16"/>
        <v>3476</v>
      </c>
      <c r="G2240" s="30">
        <f t="shared" si="17"/>
        <v>0.14299999999999999</v>
      </c>
    </row>
    <row r="2241" spans="1:7" ht="14.25" customHeight="1">
      <c r="A2241" s="12">
        <v>2012</v>
      </c>
      <c r="B2241" s="12" t="s">
        <v>41</v>
      </c>
      <c r="C2241" s="12" t="s">
        <v>73</v>
      </c>
      <c r="D2241" s="12" t="s">
        <v>637</v>
      </c>
      <c r="E2241" s="18">
        <v>20000000</v>
      </c>
      <c r="F2241" s="29">
        <f t="shared" si="16"/>
        <v>59</v>
      </c>
      <c r="G2241" s="30">
        <f t="shared" si="17"/>
        <v>0.98299999999999998</v>
      </c>
    </row>
    <row r="2242" spans="1:7" ht="14.25" customHeight="1">
      <c r="A2242" s="12">
        <v>2012</v>
      </c>
      <c r="B2242" s="12" t="s">
        <v>41</v>
      </c>
      <c r="C2242" s="12" t="s">
        <v>73</v>
      </c>
      <c r="D2242" s="12" t="s">
        <v>638</v>
      </c>
      <c r="E2242" s="18">
        <v>15000000</v>
      </c>
      <c r="F2242" s="29">
        <f t="shared" si="16"/>
        <v>171</v>
      </c>
      <c r="G2242" s="30">
        <f t="shared" si="17"/>
        <v>0.95299999999999996</v>
      </c>
    </row>
    <row r="2243" spans="1:7" ht="14.25" customHeight="1">
      <c r="A2243" s="12">
        <v>2012</v>
      </c>
      <c r="B2243" s="12" t="s">
        <v>41</v>
      </c>
      <c r="C2243" s="12" t="s">
        <v>73</v>
      </c>
      <c r="D2243" s="12" t="s">
        <v>640</v>
      </c>
      <c r="E2243" s="18">
        <v>495000</v>
      </c>
      <c r="F2243" s="29">
        <f t="shared" si="16"/>
        <v>3143</v>
      </c>
      <c r="G2243" s="30">
        <f t="shared" si="17"/>
        <v>0.23300000000000001</v>
      </c>
    </row>
    <row r="2244" spans="1:7" ht="14.25" customHeight="1">
      <c r="A2244" s="12">
        <v>2012</v>
      </c>
      <c r="B2244" s="12" t="s">
        <v>41</v>
      </c>
      <c r="C2244" s="12" t="s">
        <v>73</v>
      </c>
      <c r="D2244" s="12" t="s">
        <v>641</v>
      </c>
      <c r="E2244" s="18">
        <v>20000000</v>
      </c>
      <c r="F2244" s="29">
        <f t="shared" si="16"/>
        <v>59</v>
      </c>
      <c r="G2244" s="30">
        <f t="shared" si="17"/>
        <v>0.98299999999999998</v>
      </c>
    </row>
    <row r="2245" spans="1:7" ht="14.25" customHeight="1">
      <c r="A2245" s="12">
        <v>2012</v>
      </c>
      <c r="B2245" s="12" t="s">
        <v>41</v>
      </c>
      <c r="C2245" s="12" t="s">
        <v>73</v>
      </c>
      <c r="D2245" s="12" t="s">
        <v>643</v>
      </c>
      <c r="E2245" s="18">
        <v>3585000</v>
      </c>
      <c r="F2245" s="29">
        <f t="shared" si="16"/>
        <v>1276</v>
      </c>
      <c r="G2245" s="30">
        <f t="shared" si="17"/>
        <v>0.69099999999999995</v>
      </c>
    </row>
    <row r="2246" spans="1:7" ht="14.25" customHeight="1">
      <c r="A2246" s="12">
        <v>2012</v>
      </c>
      <c r="B2246" s="12" t="s">
        <v>41</v>
      </c>
      <c r="C2246" s="12" t="s">
        <v>73</v>
      </c>
      <c r="D2246" s="12" t="s">
        <v>723</v>
      </c>
      <c r="E2246" s="18">
        <v>21500000</v>
      </c>
      <c r="F2246" s="29">
        <f t="shared" si="16"/>
        <v>40</v>
      </c>
      <c r="G2246" s="30">
        <f t="shared" si="17"/>
        <v>0.99</v>
      </c>
    </row>
    <row r="2247" spans="1:7" ht="14.25" customHeight="1">
      <c r="A2247" s="12">
        <v>2012</v>
      </c>
      <c r="B2247" s="12" t="s">
        <v>41</v>
      </c>
      <c r="C2247" s="12" t="s">
        <v>73</v>
      </c>
      <c r="D2247" s="12" t="s">
        <v>1044</v>
      </c>
      <c r="E2247" s="18">
        <v>486500</v>
      </c>
      <c r="F2247" s="29">
        <f t="shared" si="16"/>
        <v>3355</v>
      </c>
      <c r="G2247" s="30">
        <f t="shared" si="17"/>
        <v>0.188</v>
      </c>
    </row>
    <row r="2248" spans="1:7" ht="14.25" customHeight="1">
      <c r="A2248" s="12">
        <v>2012</v>
      </c>
      <c r="B2248" s="12" t="s">
        <v>41</v>
      </c>
      <c r="C2248" s="12" t="s">
        <v>73</v>
      </c>
      <c r="D2248" s="12" t="s">
        <v>1045</v>
      </c>
      <c r="E2248" s="18">
        <v>495000</v>
      </c>
      <c r="F2248" s="29">
        <f t="shared" si="16"/>
        <v>3143</v>
      </c>
      <c r="G2248" s="30">
        <f t="shared" si="17"/>
        <v>0.23300000000000001</v>
      </c>
    </row>
    <row r="2249" spans="1:7" ht="14.25" customHeight="1">
      <c r="A2249" s="12">
        <v>2012</v>
      </c>
      <c r="B2249" s="12" t="s">
        <v>41</v>
      </c>
      <c r="C2249" s="12" t="s">
        <v>73</v>
      </c>
      <c r="D2249" s="12" t="s">
        <v>1112</v>
      </c>
      <c r="E2249" s="18">
        <v>1150000</v>
      </c>
      <c r="F2249" s="29">
        <f t="shared" si="16"/>
        <v>2096</v>
      </c>
      <c r="G2249" s="30">
        <f t="shared" si="17"/>
        <v>0.49</v>
      </c>
    </row>
    <row r="2250" spans="1:7" ht="14.25" customHeight="1">
      <c r="A2250" s="12">
        <v>2012</v>
      </c>
      <c r="B2250" s="12" t="s">
        <v>41</v>
      </c>
      <c r="C2250" s="12" t="s">
        <v>73</v>
      </c>
      <c r="D2250" s="12" t="s">
        <v>1046</v>
      </c>
      <c r="E2250" s="18">
        <v>600000</v>
      </c>
      <c r="F2250" s="29">
        <f t="shared" si="16"/>
        <v>2524</v>
      </c>
      <c r="G2250" s="30">
        <f t="shared" si="17"/>
        <v>0.38500000000000001</v>
      </c>
    </row>
    <row r="2251" spans="1:7" ht="14.25" customHeight="1">
      <c r="A2251" s="12">
        <v>2012</v>
      </c>
      <c r="B2251" s="12" t="s">
        <v>41</v>
      </c>
      <c r="C2251" s="12" t="s">
        <v>73</v>
      </c>
      <c r="D2251" s="12" t="s">
        <v>174</v>
      </c>
      <c r="E2251" s="18">
        <v>11000058</v>
      </c>
      <c r="F2251" s="29">
        <f t="shared" si="16"/>
        <v>370</v>
      </c>
      <c r="G2251" s="30">
        <f t="shared" si="17"/>
        <v>0.91</v>
      </c>
    </row>
    <row r="2252" spans="1:7" ht="14.25" customHeight="1">
      <c r="A2252" s="12">
        <v>2012</v>
      </c>
      <c r="B2252" s="12" t="s">
        <v>41</v>
      </c>
      <c r="C2252" s="12" t="s">
        <v>73</v>
      </c>
      <c r="D2252" s="12" t="s">
        <v>396</v>
      </c>
      <c r="E2252" s="18">
        <v>10400000</v>
      </c>
      <c r="F2252" s="29">
        <f t="shared" si="16"/>
        <v>413</v>
      </c>
      <c r="G2252" s="30">
        <f t="shared" si="17"/>
        <v>0.9</v>
      </c>
    </row>
    <row r="2253" spans="1:7" ht="14.25" customHeight="1">
      <c r="A2253" s="12">
        <v>2012</v>
      </c>
      <c r="B2253" s="12" t="s">
        <v>41</v>
      </c>
      <c r="C2253" s="12" t="s">
        <v>73</v>
      </c>
      <c r="D2253" s="12" t="s">
        <v>198</v>
      </c>
      <c r="E2253" s="18">
        <v>800000</v>
      </c>
      <c r="F2253" s="29">
        <f t="shared" si="16"/>
        <v>2375</v>
      </c>
      <c r="G2253" s="30">
        <f t="shared" si="17"/>
        <v>0.41799999999999998</v>
      </c>
    </row>
    <row r="2254" spans="1:7" ht="14.25" customHeight="1">
      <c r="A2254" s="12">
        <v>2012</v>
      </c>
      <c r="B2254" s="12" t="s">
        <v>41</v>
      </c>
      <c r="C2254" s="12" t="s">
        <v>73</v>
      </c>
      <c r="D2254" s="12" t="s">
        <v>647</v>
      </c>
      <c r="E2254" s="18">
        <v>6416666</v>
      </c>
      <c r="F2254" s="29">
        <f t="shared" si="16"/>
        <v>768</v>
      </c>
      <c r="G2254" s="30">
        <f t="shared" si="17"/>
        <v>0.81399999999999995</v>
      </c>
    </row>
    <row r="2255" spans="1:7" ht="14.25" customHeight="1">
      <c r="A2255" s="12">
        <v>2012</v>
      </c>
      <c r="B2255" s="12" t="s">
        <v>41</v>
      </c>
      <c r="C2255" s="12" t="s">
        <v>73</v>
      </c>
      <c r="D2255" s="12" t="s">
        <v>91</v>
      </c>
      <c r="E2255" s="18">
        <v>1150000</v>
      </c>
      <c r="F2255" s="29">
        <f t="shared" si="16"/>
        <v>2096</v>
      </c>
      <c r="G2255" s="30">
        <f t="shared" si="17"/>
        <v>0.49</v>
      </c>
    </row>
    <row r="2256" spans="1:7" ht="14.25" customHeight="1">
      <c r="A2256" s="12">
        <v>2012</v>
      </c>
      <c r="B2256" s="12" t="s">
        <v>41</v>
      </c>
      <c r="C2256" s="12" t="s">
        <v>73</v>
      </c>
      <c r="D2256" s="12" t="s">
        <v>648</v>
      </c>
      <c r="E2256" s="18">
        <v>11000000</v>
      </c>
      <c r="F2256" s="29">
        <f t="shared" si="16"/>
        <v>371</v>
      </c>
      <c r="G2256" s="30">
        <f t="shared" si="17"/>
        <v>0.90400000000000003</v>
      </c>
    </row>
    <row r="2257" spans="1:7" ht="14.25" customHeight="1">
      <c r="A2257" s="12">
        <v>2012</v>
      </c>
      <c r="B2257" s="12" t="s">
        <v>41</v>
      </c>
      <c r="C2257" s="12" t="s">
        <v>73</v>
      </c>
      <c r="D2257" s="12" t="s">
        <v>650</v>
      </c>
      <c r="E2257" s="18">
        <v>3700000</v>
      </c>
      <c r="F2257" s="29">
        <f t="shared" si="16"/>
        <v>1253</v>
      </c>
      <c r="G2257" s="30">
        <f t="shared" si="17"/>
        <v>0.69499999999999995</v>
      </c>
    </row>
    <row r="2258" spans="1:7" ht="14.25" customHeight="1">
      <c r="A2258" s="12">
        <v>2012</v>
      </c>
      <c r="B2258" s="12" t="s">
        <v>41</v>
      </c>
      <c r="C2258" s="12" t="s">
        <v>73</v>
      </c>
      <c r="D2258" s="12" t="s">
        <v>1243</v>
      </c>
      <c r="E2258" s="18">
        <v>480000</v>
      </c>
      <c r="F2258" s="29">
        <f t="shared" si="16"/>
        <v>3476</v>
      </c>
      <c r="G2258" s="30">
        <f t="shared" si="17"/>
        <v>0.14299999999999999</v>
      </c>
    </row>
    <row r="2259" spans="1:7" ht="14.25" customHeight="1">
      <c r="A2259" s="12">
        <v>2012</v>
      </c>
      <c r="B2259" s="12" t="s">
        <v>41</v>
      </c>
      <c r="C2259" s="12" t="s">
        <v>73</v>
      </c>
      <c r="D2259" s="12" t="s">
        <v>651</v>
      </c>
      <c r="E2259" s="18">
        <v>800000</v>
      </c>
      <c r="F2259" s="29">
        <f t="shared" si="16"/>
        <v>2375</v>
      </c>
      <c r="G2259" s="30">
        <f t="shared" si="17"/>
        <v>0.41799999999999998</v>
      </c>
    </row>
    <row r="2260" spans="1:7" ht="14.25" customHeight="1">
      <c r="A2260" s="12">
        <v>2012</v>
      </c>
      <c r="B2260" s="12" t="s">
        <v>41</v>
      </c>
      <c r="C2260" s="12" t="s">
        <v>73</v>
      </c>
      <c r="D2260" s="12" t="s">
        <v>1244</v>
      </c>
      <c r="E2260" s="18">
        <v>485000</v>
      </c>
      <c r="F2260" s="29">
        <f t="shared" si="16"/>
        <v>3369</v>
      </c>
      <c r="G2260" s="30">
        <f t="shared" si="17"/>
        <v>0.18099999999999999</v>
      </c>
    </row>
    <row r="2261" spans="1:7" ht="14.25" customHeight="1">
      <c r="A2261" s="12">
        <v>2012</v>
      </c>
      <c r="B2261" s="12" t="s">
        <v>41</v>
      </c>
      <c r="C2261" s="12" t="s">
        <v>73</v>
      </c>
      <c r="D2261" s="12" t="s">
        <v>540</v>
      </c>
      <c r="E2261" s="18">
        <v>1250000</v>
      </c>
      <c r="F2261" s="29">
        <f t="shared" si="16"/>
        <v>2039</v>
      </c>
      <c r="G2261" s="30">
        <f t="shared" si="17"/>
        <v>0.5</v>
      </c>
    </row>
    <row r="2262" spans="1:7" ht="14.25" customHeight="1">
      <c r="A2262" s="12">
        <v>2012</v>
      </c>
      <c r="B2262" s="12" t="s">
        <v>41</v>
      </c>
      <c r="C2262" s="12" t="s">
        <v>73</v>
      </c>
      <c r="D2262" s="12" t="s">
        <v>652</v>
      </c>
      <c r="E2262" s="18">
        <v>15285714</v>
      </c>
      <c r="F2262" s="29">
        <f t="shared" si="16"/>
        <v>164</v>
      </c>
      <c r="G2262" s="30">
        <f t="shared" si="17"/>
        <v>0.95899999999999996</v>
      </c>
    </row>
    <row r="2263" spans="1:7" ht="14.25" customHeight="1">
      <c r="A2263" s="12">
        <v>2012</v>
      </c>
      <c r="B2263" s="12" t="s">
        <v>41</v>
      </c>
      <c r="C2263" s="12" t="s">
        <v>73</v>
      </c>
      <c r="D2263" s="12" t="s">
        <v>653</v>
      </c>
      <c r="E2263" s="18">
        <v>9500000</v>
      </c>
      <c r="F2263" s="29">
        <f t="shared" si="16"/>
        <v>473</v>
      </c>
      <c r="G2263" s="30">
        <f t="shared" si="17"/>
        <v>0.88100000000000001</v>
      </c>
    </row>
    <row r="2264" spans="1:7" ht="14.25" customHeight="1">
      <c r="A2264" s="12">
        <v>2012</v>
      </c>
      <c r="B2264" s="12" t="s">
        <v>41</v>
      </c>
      <c r="C2264" s="12" t="s">
        <v>73</v>
      </c>
      <c r="D2264" s="12" t="s">
        <v>153</v>
      </c>
      <c r="E2264" s="18">
        <v>4000000</v>
      </c>
      <c r="F2264" s="29">
        <f t="shared" si="16"/>
        <v>1155</v>
      </c>
      <c r="G2264" s="30">
        <f t="shared" si="17"/>
        <v>0.70799999999999996</v>
      </c>
    </row>
    <row r="2265" spans="1:7" ht="14.25" customHeight="1">
      <c r="A2265" s="12">
        <v>2012</v>
      </c>
      <c r="B2265" s="12" t="s">
        <v>41</v>
      </c>
      <c r="C2265" s="12" t="s">
        <v>73</v>
      </c>
      <c r="D2265" s="12" t="s">
        <v>1245</v>
      </c>
      <c r="E2265" s="18">
        <v>495000</v>
      </c>
      <c r="F2265" s="29">
        <f t="shared" si="16"/>
        <v>3143</v>
      </c>
      <c r="G2265" s="30">
        <f t="shared" si="17"/>
        <v>0.23300000000000001</v>
      </c>
    </row>
    <row r="2266" spans="1:7" ht="14.25" customHeight="1">
      <c r="A2266" s="12">
        <v>2012</v>
      </c>
      <c r="B2266" s="12" t="s">
        <v>42</v>
      </c>
      <c r="C2266" s="12" t="s">
        <v>73</v>
      </c>
      <c r="D2266" s="12" t="s">
        <v>1049</v>
      </c>
      <c r="E2266" s="18">
        <v>2200000</v>
      </c>
      <c r="F2266" s="29">
        <f t="shared" si="16"/>
        <v>1658</v>
      </c>
      <c r="G2266" s="30">
        <f t="shared" si="17"/>
        <v>0.59699999999999998</v>
      </c>
    </row>
    <row r="2267" spans="1:7" ht="14.25" customHeight="1">
      <c r="A2267" s="12">
        <v>2012</v>
      </c>
      <c r="B2267" s="12" t="s">
        <v>42</v>
      </c>
      <c r="C2267" s="12" t="s">
        <v>73</v>
      </c>
      <c r="D2267" s="12" t="s">
        <v>567</v>
      </c>
      <c r="E2267" s="18">
        <v>4000000</v>
      </c>
      <c r="F2267" s="29">
        <f t="shared" si="16"/>
        <v>1155</v>
      </c>
      <c r="G2267" s="30">
        <f t="shared" si="17"/>
        <v>0.70799999999999996</v>
      </c>
    </row>
    <row r="2268" spans="1:7" ht="14.25" customHeight="1">
      <c r="A2268" s="12">
        <v>2012</v>
      </c>
      <c r="B2268" s="12" t="s">
        <v>42</v>
      </c>
      <c r="C2268" s="12" t="s">
        <v>73</v>
      </c>
      <c r="D2268" s="12" t="s">
        <v>291</v>
      </c>
      <c r="E2268" s="18">
        <v>5000000</v>
      </c>
      <c r="F2268" s="29">
        <f t="shared" si="16"/>
        <v>956</v>
      </c>
      <c r="G2268" s="30">
        <f t="shared" si="17"/>
        <v>0.75600000000000001</v>
      </c>
    </row>
    <row r="2269" spans="1:7" ht="14.25" customHeight="1">
      <c r="A2269" s="12">
        <v>2012</v>
      </c>
      <c r="B2269" s="12" t="s">
        <v>42</v>
      </c>
      <c r="C2269" s="12" t="s">
        <v>73</v>
      </c>
      <c r="D2269" s="12" t="s">
        <v>709</v>
      </c>
      <c r="E2269" s="18">
        <v>4500000</v>
      </c>
      <c r="F2269" s="29">
        <f t="shared" si="16"/>
        <v>1060</v>
      </c>
      <c r="G2269" s="30">
        <f t="shared" si="17"/>
        <v>0.73599999999999999</v>
      </c>
    </row>
    <row r="2270" spans="1:7" ht="14.25" customHeight="1">
      <c r="A2270" s="12">
        <v>2012</v>
      </c>
      <c r="B2270" s="12" t="s">
        <v>42</v>
      </c>
      <c r="C2270" s="12" t="s">
        <v>73</v>
      </c>
      <c r="D2270" s="12" t="s">
        <v>543</v>
      </c>
      <c r="E2270" s="18">
        <v>16500000</v>
      </c>
      <c r="F2270" s="29">
        <f t="shared" si="16"/>
        <v>119</v>
      </c>
      <c r="G2270" s="30">
        <f t="shared" si="17"/>
        <v>0.97</v>
      </c>
    </row>
    <row r="2271" spans="1:7" ht="14.25" customHeight="1">
      <c r="A2271" s="12">
        <v>2012</v>
      </c>
      <c r="B2271" s="12" t="s">
        <v>42</v>
      </c>
      <c r="C2271" s="12" t="s">
        <v>73</v>
      </c>
      <c r="D2271" s="12" t="s">
        <v>686</v>
      </c>
      <c r="E2271" s="18">
        <v>4000000</v>
      </c>
      <c r="F2271" s="29">
        <f t="shared" si="16"/>
        <v>1155</v>
      </c>
      <c r="G2271" s="30">
        <f t="shared" si="17"/>
        <v>0.70799999999999996</v>
      </c>
    </row>
    <row r="2272" spans="1:7" ht="14.25" customHeight="1">
      <c r="A2272" s="12">
        <v>2012</v>
      </c>
      <c r="B2272" s="12" t="s">
        <v>42</v>
      </c>
      <c r="C2272" s="12" t="s">
        <v>73</v>
      </c>
      <c r="D2272" s="12" t="s">
        <v>410</v>
      </c>
      <c r="E2272" s="18">
        <v>1250000</v>
      </c>
      <c r="F2272" s="29">
        <f t="shared" si="16"/>
        <v>2039</v>
      </c>
      <c r="G2272" s="30">
        <f t="shared" si="17"/>
        <v>0.5</v>
      </c>
    </row>
    <row r="2273" spans="1:7" ht="14.25" customHeight="1">
      <c r="A2273" s="12">
        <v>2012</v>
      </c>
      <c r="B2273" s="12" t="s">
        <v>42</v>
      </c>
      <c r="C2273" s="12" t="s">
        <v>73</v>
      </c>
      <c r="D2273" s="12" t="s">
        <v>1246</v>
      </c>
      <c r="E2273" s="18">
        <v>1100000</v>
      </c>
      <c r="F2273" s="29">
        <f t="shared" si="16"/>
        <v>2113</v>
      </c>
      <c r="G2273" s="30">
        <f t="shared" si="17"/>
        <v>0.48199999999999998</v>
      </c>
    </row>
    <row r="2274" spans="1:7" ht="14.25" customHeight="1">
      <c r="A2274" s="12">
        <v>2012</v>
      </c>
      <c r="B2274" s="12" t="s">
        <v>42</v>
      </c>
      <c r="C2274" s="12" t="s">
        <v>73</v>
      </c>
      <c r="D2274" s="12" t="s">
        <v>1247</v>
      </c>
      <c r="E2274" s="18">
        <v>480000</v>
      </c>
      <c r="F2274" s="29">
        <f t="shared" si="16"/>
        <v>3476</v>
      </c>
      <c r="G2274" s="30">
        <f t="shared" si="17"/>
        <v>0.14299999999999999</v>
      </c>
    </row>
    <row r="2275" spans="1:7" ht="14.25" customHeight="1">
      <c r="A2275" s="12">
        <v>2012</v>
      </c>
      <c r="B2275" s="12" t="s">
        <v>42</v>
      </c>
      <c r="C2275" s="12" t="s">
        <v>73</v>
      </c>
      <c r="D2275" s="12" t="s">
        <v>665</v>
      </c>
      <c r="E2275" s="18">
        <v>4100000</v>
      </c>
      <c r="F2275" s="29">
        <f t="shared" si="16"/>
        <v>1145</v>
      </c>
      <c r="G2275" s="30">
        <f t="shared" si="17"/>
        <v>0.72099999999999997</v>
      </c>
    </row>
    <row r="2276" spans="1:7" ht="14.25" customHeight="1">
      <c r="A2276" s="12">
        <v>2012</v>
      </c>
      <c r="B2276" s="12" t="s">
        <v>42</v>
      </c>
      <c r="C2276" s="12" t="s">
        <v>73</v>
      </c>
      <c r="D2276" s="12" t="s">
        <v>1248</v>
      </c>
      <c r="E2276" s="18">
        <v>484000</v>
      </c>
      <c r="F2276" s="29">
        <f t="shared" si="16"/>
        <v>3388</v>
      </c>
      <c r="G2276" s="30">
        <f t="shared" si="17"/>
        <v>0.17899999999999999</v>
      </c>
    </row>
    <row r="2277" spans="1:7" ht="14.25" customHeight="1">
      <c r="A2277" s="12">
        <v>2012</v>
      </c>
      <c r="B2277" s="12" t="s">
        <v>42</v>
      </c>
      <c r="C2277" s="12" t="s">
        <v>73</v>
      </c>
      <c r="D2277" s="12" t="s">
        <v>1249</v>
      </c>
      <c r="E2277" s="18">
        <v>481000</v>
      </c>
      <c r="F2277" s="29">
        <f t="shared" si="16"/>
        <v>3447</v>
      </c>
      <c r="G2277" s="30">
        <f t="shared" si="17"/>
        <v>0.161</v>
      </c>
    </row>
    <row r="2278" spans="1:7" ht="14.25" customHeight="1">
      <c r="A2278" s="12">
        <v>2012</v>
      </c>
      <c r="B2278" s="12" t="s">
        <v>42</v>
      </c>
      <c r="C2278" s="12" t="s">
        <v>73</v>
      </c>
      <c r="D2278" s="12" t="s">
        <v>668</v>
      </c>
      <c r="E2278" s="18">
        <v>2250000</v>
      </c>
      <c r="F2278" s="29">
        <f t="shared" si="16"/>
        <v>1639</v>
      </c>
      <c r="G2278" s="30">
        <f t="shared" si="17"/>
        <v>0.6</v>
      </c>
    </row>
    <row r="2279" spans="1:7" ht="14.25" customHeight="1">
      <c r="A2279" s="12">
        <v>2012</v>
      </c>
      <c r="B2279" s="12" t="s">
        <v>42</v>
      </c>
      <c r="C2279" s="12" t="s">
        <v>73</v>
      </c>
      <c r="D2279" s="12" t="s">
        <v>1052</v>
      </c>
      <c r="E2279" s="18">
        <v>3100000</v>
      </c>
      <c r="F2279" s="29">
        <f t="shared" si="16"/>
        <v>1379</v>
      </c>
      <c r="G2279" s="30">
        <f t="shared" si="17"/>
        <v>0.66300000000000003</v>
      </c>
    </row>
    <row r="2280" spans="1:7" ht="14.25" customHeight="1">
      <c r="A2280" s="12">
        <v>2012</v>
      </c>
      <c r="B2280" s="12" t="s">
        <v>42</v>
      </c>
      <c r="C2280" s="12" t="s">
        <v>73</v>
      </c>
      <c r="D2280" s="12" t="s">
        <v>1250</v>
      </c>
      <c r="E2280" s="18">
        <v>486000</v>
      </c>
      <c r="F2280" s="29">
        <f t="shared" si="16"/>
        <v>3360</v>
      </c>
      <c r="G2280" s="30">
        <f t="shared" si="17"/>
        <v>0.186</v>
      </c>
    </row>
    <row r="2281" spans="1:7" ht="14.25" customHeight="1">
      <c r="A2281" s="12">
        <v>2012</v>
      </c>
      <c r="B2281" s="12" t="s">
        <v>42</v>
      </c>
      <c r="C2281" s="12" t="s">
        <v>73</v>
      </c>
      <c r="D2281" s="12" t="s">
        <v>672</v>
      </c>
      <c r="E2281" s="18">
        <v>708333</v>
      </c>
      <c r="F2281" s="29">
        <f t="shared" si="16"/>
        <v>2464</v>
      </c>
      <c r="G2281" s="30">
        <f t="shared" si="17"/>
        <v>0.40300000000000002</v>
      </c>
    </row>
    <row r="2282" spans="1:7" ht="14.25" customHeight="1">
      <c r="A2282" s="12">
        <v>2012</v>
      </c>
      <c r="B2282" s="12" t="s">
        <v>42</v>
      </c>
      <c r="C2282" s="12" t="s">
        <v>73</v>
      </c>
      <c r="D2282" s="12" t="s">
        <v>1054</v>
      </c>
      <c r="E2282" s="18">
        <v>502500</v>
      </c>
      <c r="F2282" s="29">
        <f t="shared" si="16"/>
        <v>2927</v>
      </c>
      <c r="G2282" s="30">
        <f t="shared" si="17"/>
        <v>0.28799999999999998</v>
      </c>
    </row>
    <row r="2283" spans="1:7" ht="14.25" customHeight="1">
      <c r="A2283" s="12">
        <v>2012</v>
      </c>
      <c r="B2283" s="12" t="s">
        <v>42</v>
      </c>
      <c r="C2283" s="12" t="s">
        <v>73</v>
      </c>
      <c r="D2283" s="12" t="s">
        <v>503</v>
      </c>
      <c r="E2283" s="18">
        <v>2537500</v>
      </c>
      <c r="F2283" s="29">
        <f t="shared" si="16"/>
        <v>1550</v>
      </c>
      <c r="G2283" s="30">
        <f t="shared" si="17"/>
        <v>0.625</v>
      </c>
    </row>
    <row r="2284" spans="1:7" ht="14.25" customHeight="1">
      <c r="A2284" s="12">
        <v>2012</v>
      </c>
      <c r="B2284" s="12" t="s">
        <v>42</v>
      </c>
      <c r="C2284" s="12" t="s">
        <v>73</v>
      </c>
      <c r="D2284" s="12" t="s">
        <v>1251</v>
      </c>
      <c r="E2284" s="18">
        <v>485000</v>
      </c>
      <c r="F2284" s="29">
        <f t="shared" si="16"/>
        <v>3369</v>
      </c>
      <c r="G2284" s="30">
        <f t="shared" si="17"/>
        <v>0.18099999999999999</v>
      </c>
    </row>
    <row r="2285" spans="1:7" ht="14.25" customHeight="1">
      <c r="A2285" s="12">
        <v>2012</v>
      </c>
      <c r="B2285" s="12" t="s">
        <v>42</v>
      </c>
      <c r="C2285" s="12" t="s">
        <v>73</v>
      </c>
      <c r="D2285" s="12" t="s">
        <v>117</v>
      </c>
      <c r="E2285" s="18">
        <v>1750000</v>
      </c>
      <c r="F2285" s="29">
        <f t="shared" si="16"/>
        <v>1807</v>
      </c>
      <c r="G2285" s="30">
        <f t="shared" si="17"/>
        <v>0.55600000000000005</v>
      </c>
    </row>
    <row r="2286" spans="1:7" ht="14.25" customHeight="1">
      <c r="A2286" s="12">
        <v>2012</v>
      </c>
      <c r="B2286" s="12" t="s">
        <v>42</v>
      </c>
      <c r="C2286" s="12" t="s">
        <v>73</v>
      </c>
      <c r="D2286" s="12" t="s">
        <v>674</v>
      </c>
      <c r="E2286" s="18">
        <v>875000</v>
      </c>
      <c r="F2286" s="29">
        <f t="shared" si="16"/>
        <v>2315</v>
      </c>
      <c r="G2286" s="30">
        <f t="shared" si="17"/>
        <v>0.437</v>
      </c>
    </row>
    <row r="2287" spans="1:7" ht="14.25" customHeight="1">
      <c r="A2287" s="12">
        <v>2012</v>
      </c>
      <c r="B2287" s="12" t="s">
        <v>42</v>
      </c>
      <c r="C2287" s="12" t="s">
        <v>73</v>
      </c>
      <c r="D2287" s="12" t="s">
        <v>676</v>
      </c>
      <c r="E2287" s="18">
        <v>2445000</v>
      </c>
      <c r="F2287" s="29">
        <f t="shared" si="16"/>
        <v>1594</v>
      </c>
      <c r="G2287" s="30">
        <f t="shared" si="17"/>
        <v>0.61399999999999999</v>
      </c>
    </row>
    <row r="2288" spans="1:7" ht="14.25" customHeight="1">
      <c r="A2288" s="12">
        <v>2012</v>
      </c>
      <c r="B2288" s="12" t="s">
        <v>42</v>
      </c>
      <c r="C2288" s="12" t="s">
        <v>73</v>
      </c>
      <c r="D2288" s="12" t="s">
        <v>1252</v>
      </c>
      <c r="E2288" s="18">
        <v>483000</v>
      </c>
      <c r="F2288" s="29">
        <f t="shared" si="16"/>
        <v>3396</v>
      </c>
      <c r="G2288" s="30">
        <f t="shared" si="17"/>
        <v>0.17499999999999999</v>
      </c>
    </row>
    <row r="2289" spans="1:7" ht="14.25" customHeight="1">
      <c r="A2289" s="12">
        <v>2012</v>
      </c>
      <c r="B2289" s="12" t="s">
        <v>42</v>
      </c>
      <c r="C2289" s="12" t="s">
        <v>73</v>
      </c>
      <c r="D2289" s="12" t="s">
        <v>1253</v>
      </c>
      <c r="E2289" s="18">
        <v>484000</v>
      </c>
      <c r="F2289" s="29">
        <f t="shared" si="16"/>
        <v>3388</v>
      </c>
      <c r="G2289" s="30">
        <f t="shared" si="17"/>
        <v>0.17899999999999999</v>
      </c>
    </row>
    <row r="2290" spans="1:7" ht="14.25" customHeight="1">
      <c r="A2290" s="12">
        <v>2012</v>
      </c>
      <c r="B2290" s="12" t="s">
        <v>42</v>
      </c>
      <c r="C2290" s="12" t="s">
        <v>73</v>
      </c>
      <c r="D2290" s="12" t="s">
        <v>1058</v>
      </c>
      <c r="E2290" s="18">
        <v>850000</v>
      </c>
      <c r="F2290" s="29">
        <f t="shared" si="16"/>
        <v>2330</v>
      </c>
      <c r="G2290" s="30">
        <f t="shared" si="17"/>
        <v>0.42899999999999999</v>
      </c>
    </row>
    <row r="2291" spans="1:7" ht="14.25" customHeight="1">
      <c r="A2291" s="12">
        <v>2012</v>
      </c>
      <c r="B2291" s="12" t="s">
        <v>42</v>
      </c>
      <c r="C2291" s="12" t="s">
        <v>73</v>
      </c>
      <c r="D2291" s="12" t="s">
        <v>1060</v>
      </c>
      <c r="E2291" s="18">
        <v>916666</v>
      </c>
      <c r="F2291" s="29">
        <f t="shared" si="16"/>
        <v>2277</v>
      </c>
      <c r="G2291" s="30">
        <f t="shared" si="17"/>
        <v>0.44900000000000001</v>
      </c>
    </row>
    <row r="2292" spans="1:7" ht="14.25" customHeight="1">
      <c r="A2292" s="12">
        <v>2012</v>
      </c>
      <c r="B2292" s="12" t="s">
        <v>42</v>
      </c>
      <c r="C2292" s="12" t="s">
        <v>73</v>
      </c>
      <c r="D2292" s="12" t="s">
        <v>1061</v>
      </c>
      <c r="E2292" s="18">
        <v>500000</v>
      </c>
      <c r="F2292" s="29">
        <f t="shared" si="16"/>
        <v>3014</v>
      </c>
      <c r="G2292" s="30">
        <f t="shared" si="17"/>
        <v>0.252</v>
      </c>
    </row>
    <row r="2293" spans="1:7" ht="14.25" customHeight="1">
      <c r="A2293" s="12">
        <v>2012</v>
      </c>
      <c r="B2293" s="12" t="s">
        <v>42</v>
      </c>
      <c r="C2293" s="12" t="s">
        <v>73</v>
      </c>
      <c r="D2293" s="12" t="s">
        <v>1254</v>
      </c>
      <c r="E2293" s="18">
        <v>484000</v>
      </c>
      <c r="F2293" s="29">
        <f t="shared" si="16"/>
        <v>3388</v>
      </c>
      <c r="G2293" s="30">
        <f t="shared" si="17"/>
        <v>0.17899999999999999</v>
      </c>
    </row>
    <row r="2294" spans="1:7" ht="14.25" customHeight="1">
      <c r="A2294" s="12">
        <v>2012</v>
      </c>
      <c r="B2294" s="12" t="s">
        <v>43</v>
      </c>
      <c r="C2294" s="12" t="s">
        <v>73</v>
      </c>
      <c r="D2294" s="12" t="s">
        <v>1255</v>
      </c>
      <c r="E2294" s="18">
        <v>1400000</v>
      </c>
      <c r="F2294" s="29">
        <f t="shared" si="16"/>
        <v>1966</v>
      </c>
      <c r="G2294" s="30">
        <f t="shared" si="17"/>
        <v>0.52100000000000002</v>
      </c>
    </row>
    <row r="2295" spans="1:7" ht="14.25" customHeight="1">
      <c r="A2295" s="12">
        <v>2012</v>
      </c>
      <c r="B2295" s="12" t="s">
        <v>43</v>
      </c>
      <c r="C2295" s="12" t="s">
        <v>73</v>
      </c>
      <c r="D2295" s="12" t="s">
        <v>348</v>
      </c>
      <c r="E2295" s="18">
        <v>750000</v>
      </c>
      <c r="F2295" s="29">
        <f t="shared" si="16"/>
        <v>2413</v>
      </c>
      <c r="G2295" s="30">
        <f t="shared" si="17"/>
        <v>0.40600000000000003</v>
      </c>
    </row>
    <row r="2296" spans="1:7" ht="14.25" customHeight="1">
      <c r="A2296" s="12">
        <v>2012</v>
      </c>
      <c r="B2296" s="12" t="s">
        <v>43</v>
      </c>
      <c r="C2296" s="12" t="s">
        <v>73</v>
      </c>
      <c r="D2296" s="12" t="s">
        <v>791</v>
      </c>
      <c r="E2296" s="18">
        <v>5500000</v>
      </c>
      <c r="F2296" s="29">
        <f t="shared" si="16"/>
        <v>866</v>
      </c>
      <c r="G2296" s="30">
        <f t="shared" si="17"/>
        <v>0.78100000000000003</v>
      </c>
    </row>
    <row r="2297" spans="1:7" ht="14.25" customHeight="1">
      <c r="A2297" s="12">
        <v>2012</v>
      </c>
      <c r="B2297" s="12" t="s">
        <v>43</v>
      </c>
      <c r="C2297" s="12" t="s">
        <v>73</v>
      </c>
      <c r="D2297" s="12" t="s">
        <v>1256</v>
      </c>
      <c r="E2297" s="18">
        <v>485300</v>
      </c>
      <c r="F2297" s="29">
        <f t="shared" ref="F2297:F2551" si="18">RANK(E2297,$E$2:$E$4135)</f>
        <v>3368</v>
      </c>
      <c r="G2297" s="30">
        <f t="shared" ref="G2297:G2551" si="19">PERCENTRANK($E$2:$E$4135,E2297)</f>
        <v>0.185</v>
      </c>
    </row>
    <row r="2298" spans="1:7" ht="14.25" customHeight="1">
      <c r="A2298" s="12">
        <v>2012</v>
      </c>
      <c r="B2298" s="12" t="s">
        <v>43</v>
      </c>
      <c r="C2298" s="12" t="s">
        <v>73</v>
      </c>
      <c r="D2298" s="12" t="s">
        <v>684</v>
      </c>
      <c r="E2298" s="18">
        <v>492400</v>
      </c>
      <c r="F2298" s="29">
        <f t="shared" si="18"/>
        <v>3217</v>
      </c>
      <c r="G2298" s="30">
        <f t="shared" si="19"/>
        <v>0.221</v>
      </c>
    </row>
    <row r="2299" spans="1:7" ht="14.25" customHeight="1">
      <c r="A2299" s="12">
        <v>2012</v>
      </c>
      <c r="B2299" s="12" t="s">
        <v>43</v>
      </c>
      <c r="C2299" s="12" t="s">
        <v>73</v>
      </c>
      <c r="D2299" s="12" t="s">
        <v>932</v>
      </c>
      <c r="E2299" s="18">
        <v>486100</v>
      </c>
      <c r="F2299" s="29">
        <f t="shared" si="18"/>
        <v>3358</v>
      </c>
      <c r="G2299" s="30">
        <f t="shared" si="19"/>
        <v>0.187</v>
      </c>
    </row>
    <row r="2300" spans="1:7" ht="14.25" customHeight="1">
      <c r="A2300" s="12">
        <v>2012</v>
      </c>
      <c r="B2300" s="12" t="s">
        <v>43</v>
      </c>
      <c r="C2300" s="12" t="s">
        <v>73</v>
      </c>
      <c r="D2300" s="12" t="s">
        <v>1064</v>
      </c>
      <c r="E2300" s="18">
        <v>1165000</v>
      </c>
      <c r="F2300" s="29">
        <f t="shared" si="18"/>
        <v>2094</v>
      </c>
      <c r="G2300" s="30">
        <f t="shared" si="19"/>
        <v>0.49299999999999999</v>
      </c>
    </row>
    <row r="2301" spans="1:7" ht="14.25" customHeight="1">
      <c r="A2301" s="12">
        <v>2012</v>
      </c>
      <c r="B2301" s="12" t="s">
        <v>43</v>
      </c>
      <c r="C2301" s="12" t="s">
        <v>73</v>
      </c>
      <c r="D2301" s="12" t="s">
        <v>1257</v>
      </c>
      <c r="E2301" s="18">
        <v>481400</v>
      </c>
      <c r="F2301" s="29">
        <f t="shared" si="18"/>
        <v>3443</v>
      </c>
      <c r="G2301" s="30">
        <f t="shared" si="19"/>
        <v>0.16700000000000001</v>
      </c>
    </row>
    <row r="2302" spans="1:7" ht="14.25" customHeight="1">
      <c r="A2302" s="12">
        <v>2012</v>
      </c>
      <c r="B2302" s="12" t="s">
        <v>43</v>
      </c>
      <c r="C2302" s="12" t="s">
        <v>73</v>
      </c>
      <c r="D2302" s="12" t="s">
        <v>1065</v>
      </c>
      <c r="E2302" s="18">
        <v>489100</v>
      </c>
      <c r="F2302" s="29">
        <f t="shared" si="18"/>
        <v>3328</v>
      </c>
      <c r="G2302" s="30">
        <f t="shared" si="19"/>
        <v>0.19400000000000001</v>
      </c>
    </row>
    <row r="2303" spans="1:7" ht="14.25" customHeight="1">
      <c r="A2303" s="12">
        <v>2012</v>
      </c>
      <c r="B2303" s="12" t="s">
        <v>43</v>
      </c>
      <c r="C2303" s="12" t="s">
        <v>73</v>
      </c>
      <c r="D2303" s="12" t="s">
        <v>691</v>
      </c>
      <c r="E2303" s="18">
        <v>1550000</v>
      </c>
      <c r="F2303" s="29">
        <f t="shared" si="18"/>
        <v>1877</v>
      </c>
      <c r="G2303" s="30">
        <f t="shared" si="19"/>
        <v>0.54500000000000004</v>
      </c>
    </row>
    <row r="2304" spans="1:7" ht="14.25" customHeight="1">
      <c r="A2304" s="12">
        <v>2012</v>
      </c>
      <c r="B2304" s="12" t="s">
        <v>43</v>
      </c>
      <c r="C2304" s="12" t="s">
        <v>73</v>
      </c>
      <c r="D2304" s="12" t="s">
        <v>1258</v>
      </c>
      <c r="E2304" s="18">
        <v>486600</v>
      </c>
      <c r="F2304" s="29">
        <f t="shared" si="18"/>
        <v>3354</v>
      </c>
      <c r="G2304" s="30">
        <f t="shared" si="19"/>
        <v>0.188</v>
      </c>
    </row>
    <row r="2305" spans="1:7" ht="14.25" customHeight="1">
      <c r="A2305" s="12">
        <v>2012</v>
      </c>
      <c r="B2305" s="12" t="s">
        <v>43</v>
      </c>
      <c r="C2305" s="12" t="s">
        <v>73</v>
      </c>
      <c r="D2305" s="12" t="s">
        <v>695</v>
      </c>
      <c r="E2305" s="18">
        <v>3475000</v>
      </c>
      <c r="F2305" s="29">
        <f t="shared" si="18"/>
        <v>1312</v>
      </c>
      <c r="G2305" s="30">
        <f t="shared" si="19"/>
        <v>0.68200000000000005</v>
      </c>
    </row>
    <row r="2306" spans="1:7" ht="14.25" customHeight="1">
      <c r="A2306" s="12">
        <v>2012</v>
      </c>
      <c r="B2306" s="12" t="s">
        <v>43</v>
      </c>
      <c r="C2306" s="12" t="s">
        <v>73</v>
      </c>
      <c r="D2306" s="12" t="s">
        <v>165</v>
      </c>
      <c r="E2306" s="18">
        <v>800000</v>
      </c>
      <c r="F2306" s="29">
        <f t="shared" si="18"/>
        <v>2375</v>
      </c>
      <c r="G2306" s="30">
        <f t="shared" si="19"/>
        <v>0.41799999999999998</v>
      </c>
    </row>
    <row r="2307" spans="1:7" ht="14.25" customHeight="1">
      <c r="A2307" s="12">
        <v>2012</v>
      </c>
      <c r="B2307" s="12" t="s">
        <v>43</v>
      </c>
      <c r="C2307" s="12" t="s">
        <v>73</v>
      </c>
      <c r="D2307" s="12" t="s">
        <v>526</v>
      </c>
      <c r="E2307" s="18">
        <v>5500000</v>
      </c>
      <c r="F2307" s="29">
        <f t="shared" si="18"/>
        <v>866</v>
      </c>
      <c r="G2307" s="30">
        <f t="shared" si="19"/>
        <v>0.78100000000000003</v>
      </c>
    </row>
    <row r="2308" spans="1:7" ht="14.25" customHeight="1">
      <c r="A2308" s="12">
        <v>2012</v>
      </c>
      <c r="B2308" s="12" t="s">
        <v>43</v>
      </c>
      <c r="C2308" s="12" t="s">
        <v>73</v>
      </c>
      <c r="D2308" s="12" t="s">
        <v>696</v>
      </c>
      <c r="E2308" s="18">
        <v>2000000</v>
      </c>
      <c r="F2308" s="29">
        <f t="shared" si="18"/>
        <v>1706</v>
      </c>
      <c r="G2308" s="30">
        <f t="shared" si="19"/>
        <v>0.57299999999999995</v>
      </c>
    </row>
    <row r="2309" spans="1:7" ht="14.25" customHeight="1">
      <c r="A2309" s="12">
        <v>2012</v>
      </c>
      <c r="B2309" s="12" t="s">
        <v>43</v>
      </c>
      <c r="C2309" s="12" t="s">
        <v>73</v>
      </c>
      <c r="D2309" s="12" t="s">
        <v>192</v>
      </c>
      <c r="E2309" s="18">
        <v>1250000</v>
      </c>
      <c r="F2309" s="29">
        <f t="shared" si="18"/>
        <v>2039</v>
      </c>
      <c r="G2309" s="30">
        <f t="shared" si="19"/>
        <v>0.5</v>
      </c>
    </row>
    <row r="2310" spans="1:7" ht="14.25" customHeight="1">
      <c r="A2310" s="12">
        <v>2012</v>
      </c>
      <c r="B2310" s="12" t="s">
        <v>43</v>
      </c>
      <c r="C2310" s="12" t="s">
        <v>73</v>
      </c>
      <c r="D2310" s="12" t="s">
        <v>1068</v>
      </c>
      <c r="E2310" s="18">
        <v>497800</v>
      </c>
      <c r="F2310" s="29">
        <f t="shared" si="18"/>
        <v>3110</v>
      </c>
      <c r="G2310" s="30">
        <f t="shared" si="19"/>
        <v>0.247</v>
      </c>
    </row>
    <row r="2311" spans="1:7" ht="14.25" customHeight="1">
      <c r="A2311" s="12">
        <v>2012</v>
      </c>
      <c r="B2311" s="12" t="s">
        <v>43</v>
      </c>
      <c r="C2311" s="12" t="s">
        <v>73</v>
      </c>
      <c r="D2311" s="12" t="s">
        <v>358</v>
      </c>
      <c r="E2311" s="18">
        <v>600000</v>
      </c>
      <c r="F2311" s="29">
        <f t="shared" si="18"/>
        <v>2524</v>
      </c>
      <c r="G2311" s="30">
        <f t="shared" si="19"/>
        <v>0.38500000000000001</v>
      </c>
    </row>
    <row r="2312" spans="1:7" ht="14.25" customHeight="1">
      <c r="A2312" s="12">
        <v>2012</v>
      </c>
      <c r="B2312" s="12" t="s">
        <v>43</v>
      </c>
      <c r="C2312" s="12" t="s">
        <v>73</v>
      </c>
      <c r="D2312" s="12" t="s">
        <v>1069</v>
      </c>
      <c r="E2312" s="18">
        <v>2012500</v>
      </c>
      <c r="F2312" s="29">
        <f t="shared" si="18"/>
        <v>1703</v>
      </c>
      <c r="G2312" s="30">
        <f t="shared" si="19"/>
        <v>0.58699999999999997</v>
      </c>
    </row>
    <row r="2313" spans="1:7" ht="14.25" customHeight="1">
      <c r="A2313" s="12">
        <v>2012</v>
      </c>
      <c r="B2313" s="12" t="s">
        <v>43</v>
      </c>
      <c r="C2313" s="12" t="s">
        <v>73</v>
      </c>
      <c r="D2313" s="12" t="s">
        <v>255</v>
      </c>
      <c r="E2313" s="18">
        <v>500000</v>
      </c>
      <c r="F2313" s="29">
        <f t="shared" si="18"/>
        <v>3014</v>
      </c>
      <c r="G2313" s="30">
        <f t="shared" si="19"/>
        <v>0.252</v>
      </c>
    </row>
    <row r="2314" spans="1:7" ht="14.25" customHeight="1">
      <c r="A2314" s="12">
        <v>2012</v>
      </c>
      <c r="B2314" s="12" t="s">
        <v>43</v>
      </c>
      <c r="C2314" s="12" t="s">
        <v>73</v>
      </c>
      <c r="D2314" s="12" t="s">
        <v>1259</v>
      </c>
      <c r="E2314" s="18">
        <v>481000</v>
      </c>
      <c r="F2314" s="29">
        <f t="shared" si="18"/>
        <v>3447</v>
      </c>
      <c r="G2314" s="30">
        <f t="shared" si="19"/>
        <v>0.161</v>
      </c>
    </row>
    <row r="2315" spans="1:7" ht="14.25" customHeight="1">
      <c r="A2315" s="12">
        <v>2012</v>
      </c>
      <c r="B2315" s="12" t="s">
        <v>43</v>
      </c>
      <c r="C2315" s="12" t="s">
        <v>73</v>
      </c>
      <c r="D2315" s="12" t="s">
        <v>201</v>
      </c>
      <c r="E2315" s="18">
        <v>7025000</v>
      </c>
      <c r="F2315" s="29">
        <f t="shared" si="18"/>
        <v>680</v>
      </c>
      <c r="G2315" s="30">
        <f t="shared" si="19"/>
        <v>0.83499999999999996</v>
      </c>
    </row>
    <row r="2316" spans="1:7" ht="14.25" customHeight="1">
      <c r="A2316" s="12">
        <v>2012</v>
      </c>
      <c r="B2316" s="12" t="s">
        <v>43</v>
      </c>
      <c r="C2316" s="12" t="s">
        <v>73</v>
      </c>
      <c r="D2316" s="12" t="s">
        <v>700</v>
      </c>
      <c r="E2316" s="18">
        <v>2705000</v>
      </c>
      <c r="F2316" s="29">
        <f t="shared" si="18"/>
        <v>1519</v>
      </c>
      <c r="G2316" s="30">
        <f t="shared" si="19"/>
        <v>0.63200000000000001</v>
      </c>
    </row>
    <row r="2317" spans="1:7" ht="14.25" customHeight="1">
      <c r="A2317" s="12">
        <v>2012</v>
      </c>
      <c r="B2317" s="12" t="s">
        <v>43</v>
      </c>
      <c r="C2317" s="12" t="s">
        <v>73</v>
      </c>
      <c r="D2317" s="12" t="s">
        <v>703</v>
      </c>
      <c r="E2317" s="18">
        <v>3200000</v>
      </c>
      <c r="F2317" s="29">
        <f t="shared" si="18"/>
        <v>1359</v>
      </c>
      <c r="G2317" s="30">
        <f t="shared" si="19"/>
        <v>0.66800000000000004</v>
      </c>
    </row>
    <row r="2318" spans="1:7" ht="14.25" customHeight="1">
      <c r="A2318" s="12">
        <v>2012</v>
      </c>
      <c r="B2318" s="12" t="s">
        <v>43</v>
      </c>
      <c r="C2318" s="12" t="s">
        <v>73</v>
      </c>
      <c r="D2318" s="12" t="s">
        <v>318</v>
      </c>
      <c r="E2318" s="18">
        <v>7500000</v>
      </c>
      <c r="F2318" s="29">
        <f t="shared" si="18"/>
        <v>625</v>
      </c>
      <c r="G2318" s="30">
        <f t="shared" si="19"/>
        <v>0.84299999999999997</v>
      </c>
    </row>
    <row r="2319" spans="1:7" ht="14.25" customHeight="1">
      <c r="A2319" s="12">
        <v>2012</v>
      </c>
      <c r="B2319" s="12" t="s">
        <v>43</v>
      </c>
      <c r="C2319" s="12" t="s">
        <v>73</v>
      </c>
      <c r="D2319" s="12" t="s">
        <v>704</v>
      </c>
      <c r="E2319" s="18">
        <v>700000</v>
      </c>
      <c r="F2319" s="29">
        <f t="shared" si="18"/>
        <v>2466</v>
      </c>
      <c r="G2319" s="30">
        <f t="shared" si="19"/>
        <v>0.39700000000000002</v>
      </c>
    </row>
    <row r="2320" spans="1:7" ht="14.25" customHeight="1">
      <c r="A2320" s="12">
        <v>2012</v>
      </c>
      <c r="B2320" s="12" t="s">
        <v>43</v>
      </c>
      <c r="C2320" s="12" t="s">
        <v>73</v>
      </c>
      <c r="D2320" s="12" t="s">
        <v>1070</v>
      </c>
      <c r="E2320" s="18">
        <v>1475000</v>
      </c>
      <c r="F2320" s="29">
        <f t="shared" si="18"/>
        <v>1951</v>
      </c>
      <c r="G2320" s="30">
        <f t="shared" si="19"/>
        <v>0.52700000000000002</v>
      </c>
    </row>
    <row r="2321" spans="1:7" ht="14.25" customHeight="1">
      <c r="A2321" s="12">
        <v>2012</v>
      </c>
      <c r="B2321" s="12" t="s">
        <v>43</v>
      </c>
      <c r="C2321" s="12" t="s">
        <v>73</v>
      </c>
      <c r="D2321" s="12" t="s">
        <v>260</v>
      </c>
      <c r="E2321" s="18">
        <v>2237500</v>
      </c>
      <c r="F2321" s="29">
        <f t="shared" si="18"/>
        <v>1654</v>
      </c>
      <c r="G2321" s="30">
        <f t="shared" si="19"/>
        <v>0.59899999999999998</v>
      </c>
    </row>
    <row r="2322" spans="1:7" ht="14.25" customHeight="1">
      <c r="A2322" s="12">
        <v>2012</v>
      </c>
      <c r="B2322" s="12" t="s">
        <v>44</v>
      </c>
      <c r="C2322" s="12" t="s">
        <v>127</v>
      </c>
      <c r="D2322" s="12" t="s">
        <v>1260</v>
      </c>
      <c r="E2322" s="18">
        <v>2100000</v>
      </c>
      <c r="F2322" s="29">
        <f t="shared" si="18"/>
        <v>1679</v>
      </c>
      <c r="G2322" s="30">
        <f t="shared" si="19"/>
        <v>0.59199999999999997</v>
      </c>
    </row>
    <row r="2323" spans="1:7" ht="14.25" customHeight="1">
      <c r="A2323" s="12">
        <v>2012</v>
      </c>
      <c r="B2323" s="12" t="s">
        <v>44</v>
      </c>
      <c r="C2323" s="12" t="s">
        <v>127</v>
      </c>
      <c r="D2323" s="12" t="s">
        <v>1261</v>
      </c>
      <c r="E2323" s="18">
        <v>486500</v>
      </c>
      <c r="F2323" s="29">
        <f t="shared" si="18"/>
        <v>3355</v>
      </c>
      <c r="G2323" s="30">
        <f t="shared" si="19"/>
        <v>0.188</v>
      </c>
    </row>
    <row r="2324" spans="1:7" ht="14.25" customHeight="1">
      <c r="A2324" s="12">
        <v>2012</v>
      </c>
      <c r="B2324" s="12" t="s">
        <v>44</v>
      </c>
      <c r="C2324" s="12" t="s">
        <v>127</v>
      </c>
      <c r="D2324" s="12" t="s">
        <v>1262</v>
      </c>
      <c r="E2324" s="18">
        <v>488800</v>
      </c>
      <c r="F2324" s="29">
        <f t="shared" si="18"/>
        <v>3332</v>
      </c>
      <c r="G2324" s="30">
        <f t="shared" si="19"/>
        <v>0.19400000000000001</v>
      </c>
    </row>
    <row r="2325" spans="1:7" ht="14.25" customHeight="1">
      <c r="A2325" s="12">
        <v>2012</v>
      </c>
      <c r="B2325" s="12" t="s">
        <v>44</v>
      </c>
      <c r="C2325" s="12" t="s">
        <v>127</v>
      </c>
      <c r="D2325" s="12" t="s">
        <v>1263</v>
      </c>
      <c r="E2325" s="18">
        <v>480700</v>
      </c>
      <c r="F2325" s="29">
        <f t="shared" si="18"/>
        <v>3469</v>
      </c>
      <c r="G2325" s="30">
        <f t="shared" si="19"/>
        <v>0.16</v>
      </c>
    </row>
    <row r="2326" spans="1:7" ht="14.25" customHeight="1">
      <c r="A2326" s="12">
        <v>2012</v>
      </c>
      <c r="B2326" s="12" t="s">
        <v>44</v>
      </c>
      <c r="C2326" s="12" t="s">
        <v>127</v>
      </c>
      <c r="D2326" s="12" t="s">
        <v>712</v>
      </c>
      <c r="E2326" s="18">
        <v>9500000</v>
      </c>
      <c r="F2326" s="29">
        <f t="shared" si="18"/>
        <v>473</v>
      </c>
      <c r="G2326" s="30">
        <f t="shared" si="19"/>
        <v>0.88100000000000001</v>
      </c>
    </row>
    <row r="2327" spans="1:7" ht="14.25" customHeight="1">
      <c r="A2327" s="12">
        <v>2012</v>
      </c>
      <c r="B2327" s="12" t="s">
        <v>44</v>
      </c>
      <c r="C2327" s="12" t="s">
        <v>127</v>
      </c>
      <c r="D2327" s="12" t="s">
        <v>715</v>
      </c>
      <c r="E2327" s="18">
        <v>5812500</v>
      </c>
      <c r="F2327" s="29">
        <f t="shared" si="18"/>
        <v>840</v>
      </c>
      <c r="G2327" s="30">
        <f t="shared" si="19"/>
        <v>0.79600000000000004</v>
      </c>
    </row>
    <row r="2328" spans="1:7" ht="14.25" customHeight="1">
      <c r="A2328" s="12">
        <v>2012</v>
      </c>
      <c r="B2328" s="12" t="s">
        <v>44</v>
      </c>
      <c r="C2328" s="12" t="s">
        <v>127</v>
      </c>
      <c r="D2328" s="12" t="s">
        <v>717</v>
      </c>
      <c r="E2328" s="18">
        <v>19700000</v>
      </c>
      <c r="F2328" s="29">
        <f t="shared" si="18"/>
        <v>72</v>
      </c>
      <c r="G2328" s="30">
        <f t="shared" si="19"/>
        <v>0.98199999999999998</v>
      </c>
    </row>
    <row r="2329" spans="1:7" ht="14.25" customHeight="1">
      <c r="A2329" s="12">
        <v>2012</v>
      </c>
      <c r="B2329" s="12" t="s">
        <v>44</v>
      </c>
      <c r="C2329" s="12" t="s">
        <v>127</v>
      </c>
      <c r="D2329" s="12" t="s">
        <v>1264</v>
      </c>
      <c r="E2329" s="18">
        <v>1500000</v>
      </c>
      <c r="F2329" s="29">
        <f t="shared" si="18"/>
        <v>1886</v>
      </c>
      <c r="G2329" s="30">
        <f t="shared" si="19"/>
        <v>0.52800000000000002</v>
      </c>
    </row>
    <row r="2330" spans="1:7" ht="14.25" customHeight="1">
      <c r="A2330" s="12">
        <v>2012</v>
      </c>
      <c r="B2330" s="12" t="s">
        <v>44</v>
      </c>
      <c r="C2330" s="12" t="s">
        <v>127</v>
      </c>
      <c r="D2330" s="12" t="s">
        <v>1091</v>
      </c>
      <c r="E2330" s="18">
        <v>495200</v>
      </c>
      <c r="F2330" s="29">
        <f t="shared" si="18"/>
        <v>3140</v>
      </c>
      <c r="G2330" s="30">
        <f t="shared" si="19"/>
        <v>0.24</v>
      </c>
    </row>
    <row r="2331" spans="1:7" ht="14.25" customHeight="1">
      <c r="A2331" s="12">
        <v>2012</v>
      </c>
      <c r="B2331" s="12" t="s">
        <v>44</v>
      </c>
      <c r="C2331" s="12" t="s">
        <v>127</v>
      </c>
      <c r="D2331" s="12" t="s">
        <v>1265</v>
      </c>
      <c r="E2331" s="18">
        <v>625000</v>
      </c>
      <c r="F2331" s="29">
        <f t="shared" si="18"/>
        <v>2516</v>
      </c>
      <c r="G2331" s="30">
        <f t="shared" si="19"/>
        <v>0.39</v>
      </c>
    </row>
    <row r="2332" spans="1:7" ht="14.25" customHeight="1">
      <c r="A2332" s="12">
        <v>2012</v>
      </c>
      <c r="B2332" s="12" t="s">
        <v>44</v>
      </c>
      <c r="C2332" s="12" t="s">
        <v>127</v>
      </c>
      <c r="D2332" s="12" t="s">
        <v>722</v>
      </c>
      <c r="E2332" s="18">
        <v>5000000</v>
      </c>
      <c r="F2332" s="29">
        <f t="shared" si="18"/>
        <v>956</v>
      </c>
      <c r="G2332" s="30">
        <f t="shared" si="19"/>
        <v>0.75600000000000001</v>
      </c>
    </row>
    <row r="2333" spans="1:7" ht="14.25" customHeight="1">
      <c r="A2333" s="12">
        <v>2012</v>
      </c>
      <c r="B2333" s="12" t="s">
        <v>44</v>
      </c>
      <c r="C2333" s="12" t="s">
        <v>127</v>
      </c>
      <c r="D2333" s="12" t="s">
        <v>1266</v>
      </c>
      <c r="E2333" s="18">
        <v>481300</v>
      </c>
      <c r="F2333" s="29">
        <f t="shared" si="18"/>
        <v>3445</v>
      </c>
      <c r="G2333" s="30">
        <f t="shared" si="19"/>
        <v>0.16600000000000001</v>
      </c>
    </row>
    <row r="2334" spans="1:7" ht="14.25" customHeight="1">
      <c r="A2334" s="12">
        <v>2012</v>
      </c>
      <c r="B2334" s="12" t="s">
        <v>44</v>
      </c>
      <c r="C2334" s="12" t="s">
        <v>127</v>
      </c>
      <c r="D2334" s="12" t="s">
        <v>1267</v>
      </c>
      <c r="E2334" s="18">
        <v>480000</v>
      </c>
      <c r="F2334" s="29">
        <f t="shared" si="18"/>
        <v>3476</v>
      </c>
      <c r="G2334" s="30">
        <f t="shared" si="19"/>
        <v>0.14299999999999999</v>
      </c>
    </row>
    <row r="2335" spans="1:7" ht="14.25" customHeight="1">
      <c r="A2335" s="12">
        <v>2012</v>
      </c>
      <c r="B2335" s="12" t="s">
        <v>44</v>
      </c>
      <c r="C2335" s="12" t="s">
        <v>127</v>
      </c>
      <c r="D2335" s="12" t="s">
        <v>143</v>
      </c>
      <c r="E2335" s="18">
        <v>1000000</v>
      </c>
      <c r="F2335" s="29">
        <f t="shared" si="18"/>
        <v>2160</v>
      </c>
      <c r="G2335" s="30">
        <f t="shared" si="19"/>
        <v>0.45800000000000002</v>
      </c>
    </row>
    <row r="2336" spans="1:7" ht="14.25" customHeight="1">
      <c r="A2336" s="12">
        <v>2012</v>
      </c>
      <c r="B2336" s="12" t="s">
        <v>44</v>
      </c>
      <c r="C2336" s="12" t="s">
        <v>127</v>
      </c>
      <c r="D2336" s="12" t="s">
        <v>1268</v>
      </c>
      <c r="E2336" s="18">
        <v>486900</v>
      </c>
      <c r="F2336" s="29">
        <f t="shared" si="18"/>
        <v>3352</v>
      </c>
      <c r="G2336" s="30">
        <f t="shared" si="19"/>
        <v>0.188</v>
      </c>
    </row>
    <row r="2337" spans="1:7" ht="14.25" customHeight="1">
      <c r="A2337" s="12">
        <v>2012</v>
      </c>
      <c r="B2337" s="12" t="s">
        <v>44</v>
      </c>
      <c r="C2337" s="12" t="s">
        <v>127</v>
      </c>
      <c r="D2337" s="12" t="s">
        <v>726</v>
      </c>
      <c r="E2337" s="18">
        <v>483600</v>
      </c>
      <c r="F2337" s="29">
        <f t="shared" si="18"/>
        <v>3394</v>
      </c>
      <c r="G2337" s="30">
        <f t="shared" si="19"/>
        <v>0.17899999999999999</v>
      </c>
    </row>
    <row r="2338" spans="1:7" ht="14.25" customHeight="1">
      <c r="A2338" s="12">
        <v>2012</v>
      </c>
      <c r="B2338" s="12" t="s">
        <v>44</v>
      </c>
      <c r="C2338" s="12" t="s">
        <v>127</v>
      </c>
      <c r="D2338" s="12" t="s">
        <v>1269</v>
      </c>
      <c r="E2338" s="18">
        <v>488000</v>
      </c>
      <c r="F2338" s="29">
        <f t="shared" si="18"/>
        <v>3337</v>
      </c>
      <c r="G2338" s="30">
        <f t="shared" si="19"/>
        <v>0.191</v>
      </c>
    </row>
    <row r="2339" spans="1:7" ht="14.25" customHeight="1">
      <c r="A2339" s="12">
        <v>2012</v>
      </c>
      <c r="B2339" s="12" t="s">
        <v>44</v>
      </c>
      <c r="C2339" s="12" t="s">
        <v>127</v>
      </c>
      <c r="D2339" s="12" t="s">
        <v>311</v>
      </c>
      <c r="E2339" s="18">
        <v>3750000</v>
      </c>
      <c r="F2339" s="29">
        <f t="shared" si="18"/>
        <v>1232</v>
      </c>
      <c r="G2339" s="30">
        <f t="shared" si="19"/>
        <v>0.69699999999999995</v>
      </c>
    </row>
    <row r="2340" spans="1:7" ht="14.25" customHeight="1">
      <c r="A2340" s="12">
        <v>2012</v>
      </c>
      <c r="B2340" s="12" t="s">
        <v>44</v>
      </c>
      <c r="C2340" s="12" t="s">
        <v>127</v>
      </c>
      <c r="D2340" s="12" t="s">
        <v>1270</v>
      </c>
      <c r="E2340" s="18">
        <v>480000</v>
      </c>
      <c r="F2340" s="29">
        <f t="shared" si="18"/>
        <v>3476</v>
      </c>
      <c r="G2340" s="30">
        <f t="shared" si="19"/>
        <v>0.14299999999999999</v>
      </c>
    </row>
    <row r="2341" spans="1:7" ht="14.25" customHeight="1">
      <c r="A2341" s="12">
        <v>2012</v>
      </c>
      <c r="B2341" s="12" t="s">
        <v>44</v>
      </c>
      <c r="C2341" s="12" t="s">
        <v>127</v>
      </c>
      <c r="D2341" s="12" t="s">
        <v>785</v>
      </c>
      <c r="E2341" s="18">
        <v>1750000</v>
      </c>
      <c r="F2341" s="29">
        <f t="shared" si="18"/>
        <v>1807</v>
      </c>
      <c r="G2341" s="30">
        <f t="shared" si="19"/>
        <v>0.55600000000000005</v>
      </c>
    </row>
    <row r="2342" spans="1:7" ht="14.25" customHeight="1">
      <c r="A2342" s="12">
        <v>2012</v>
      </c>
      <c r="B2342" s="12" t="s">
        <v>44</v>
      </c>
      <c r="C2342" s="12" t="s">
        <v>127</v>
      </c>
      <c r="D2342" s="12" t="s">
        <v>1077</v>
      </c>
      <c r="E2342" s="18">
        <v>489100</v>
      </c>
      <c r="F2342" s="29">
        <f t="shared" si="18"/>
        <v>3328</v>
      </c>
      <c r="G2342" s="30">
        <f t="shared" si="19"/>
        <v>0.19400000000000001</v>
      </c>
    </row>
    <row r="2343" spans="1:7" ht="14.25" customHeight="1">
      <c r="A2343" s="12">
        <v>2012</v>
      </c>
      <c r="B2343" s="12" t="s">
        <v>44</v>
      </c>
      <c r="C2343" s="12" t="s">
        <v>127</v>
      </c>
      <c r="D2343" s="12" t="s">
        <v>1271</v>
      </c>
      <c r="E2343" s="18">
        <v>484300</v>
      </c>
      <c r="F2343" s="29">
        <f t="shared" si="18"/>
        <v>3385</v>
      </c>
      <c r="G2343" s="30">
        <f t="shared" si="19"/>
        <v>0.18</v>
      </c>
    </row>
    <row r="2344" spans="1:7" ht="14.25" customHeight="1">
      <c r="A2344" s="12">
        <v>2012</v>
      </c>
      <c r="B2344" s="12" t="s">
        <v>44</v>
      </c>
      <c r="C2344" s="12" t="s">
        <v>127</v>
      </c>
      <c r="D2344" s="12" t="s">
        <v>481</v>
      </c>
      <c r="E2344" s="18">
        <v>1100000</v>
      </c>
      <c r="F2344" s="29">
        <f t="shared" si="18"/>
        <v>2113</v>
      </c>
      <c r="G2344" s="30">
        <f t="shared" si="19"/>
        <v>0.48199999999999998</v>
      </c>
    </row>
    <row r="2345" spans="1:7" ht="14.25" customHeight="1">
      <c r="A2345" s="12">
        <v>2012</v>
      </c>
      <c r="B2345" s="12" t="s">
        <v>44</v>
      </c>
      <c r="C2345" s="12" t="s">
        <v>127</v>
      </c>
      <c r="D2345" s="12" t="s">
        <v>1078</v>
      </c>
      <c r="E2345" s="18">
        <v>495100</v>
      </c>
      <c r="F2345" s="29">
        <f t="shared" si="18"/>
        <v>3142</v>
      </c>
      <c r="G2345" s="30">
        <f t="shared" si="19"/>
        <v>0.24</v>
      </c>
    </row>
    <row r="2346" spans="1:7" ht="14.25" customHeight="1">
      <c r="A2346" s="12">
        <v>2012</v>
      </c>
      <c r="B2346" s="12" t="s">
        <v>44</v>
      </c>
      <c r="C2346" s="12" t="s">
        <v>127</v>
      </c>
      <c r="D2346" s="12" t="s">
        <v>729</v>
      </c>
      <c r="E2346" s="18">
        <v>18000000</v>
      </c>
      <c r="F2346" s="29">
        <f t="shared" si="18"/>
        <v>100</v>
      </c>
      <c r="G2346" s="30">
        <f t="shared" si="19"/>
        <v>0.97499999999999998</v>
      </c>
    </row>
    <row r="2347" spans="1:7" ht="14.25" customHeight="1">
      <c r="A2347" s="12">
        <v>2012</v>
      </c>
      <c r="B2347" s="12" t="s">
        <v>44</v>
      </c>
      <c r="C2347" s="12" t="s">
        <v>127</v>
      </c>
      <c r="D2347" s="12" t="s">
        <v>733</v>
      </c>
      <c r="E2347" s="18">
        <v>4850000</v>
      </c>
      <c r="F2347" s="29">
        <f t="shared" si="18"/>
        <v>1015</v>
      </c>
      <c r="G2347" s="30">
        <f t="shared" si="19"/>
        <v>0.753</v>
      </c>
    </row>
    <row r="2348" spans="1:7" ht="14.25" customHeight="1">
      <c r="A2348" s="12">
        <v>2012</v>
      </c>
      <c r="B2348" s="12" t="s">
        <v>44</v>
      </c>
      <c r="C2348" s="12" t="s">
        <v>127</v>
      </c>
      <c r="D2348" s="12" t="s">
        <v>964</v>
      </c>
      <c r="E2348" s="18">
        <v>488200</v>
      </c>
      <c r="F2348" s="29">
        <f t="shared" si="18"/>
        <v>3336</v>
      </c>
      <c r="G2348" s="30">
        <f t="shared" si="19"/>
        <v>0.193</v>
      </c>
    </row>
    <row r="2349" spans="1:7" ht="14.25" customHeight="1">
      <c r="A2349" s="12">
        <v>2012</v>
      </c>
      <c r="B2349" s="12" t="s">
        <v>44</v>
      </c>
      <c r="C2349" s="12" t="s">
        <v>127</v>
      </c>
      <c r="D2349" s="12" t="s">
        <v>1079</v>
      </c>
      <c r="E2349" s="18">
        <v>482900</v>
      </c>
      <c r="F2349" s="29">
        <f t="shared" si="18"/>
        <v>3408</v>
      </c>
      <c r="G2349" s="30">
        <f t="shared" si="19"/>
        <v>0.17499999999999999</v>
      </c>
    </row>
    <row r="2350" spans="1:7" ht="14.25" customHeight="1">
      <c r="A2350" s="12">
        <v>2012</v>
      </c>
      <c r="B2350" s="12" t="s">
        <v>45</v>
      </c>
      <c r="C2350" s="12" t="s">
        <v>73</v>
      </c>
      <c r="D2350" s="12" t="s">
        <v>736</v>
      </c>
      <c r="E2350" s="18">
        <v>5000000</v>
      </c>
      <c r="F2350" s="29">
        <f t="shared" si="18"/>
        <v>956</v>
      </c>
      <c r="G2350" s="30">
        <f t="shared" si="19"/>
        <v>0.75600000000000001</v>
      </c>
    </row>
    <row r="2351" spans="1:7" ht="14.25" customHeight="1">
      <c r="A2351" s="12">
        <v>2012</v>
      </c>
      <c r="B2351" s="12" t="s">
        <v>45</v>
      </c>
      <c r="C2351" s="12" t="s">
        <v>73</v>
      </c>
      <c r="D2351" s="12" t="s">
        <v>1080</v>
      </c>
      <c r="E2351" s="18">
        <v>481000</v>
      </c>
      <c r="F2351" s="29">
        <f t="shared" si="18"/>
        <v>3447</v>
      </c>
      <c r="G2351" s="30">
        <f t="shared" si="19"/>
        <v>0.161</v>
      </c>
    </row>
    <row r="2352" spans="1:7" ht="14.25" customHeight="1">
      <c r="A2352" s="12">
        <v>2012</v>
      </c>
      <c r="B2352" s="12" t="s">
        <v>45</v>
      </c>
      <c r="C2352" s="12" t="s">
        <v>73</v>
      </c>
      <c r="D2352" s="12" t="s">
        <v>1272</v>
      </c>
      <c r="E2352" s="18">
        <v>516000</v>
      </c>
      <c r="F2352" s="29">
        <f t="shared" si="18"/>
        <v>2683</v>
      </c>
      <c r="G2352" s="30">
        <f t="shared" si="19"/>
        <v>0.35</v>
      </c>
    </row>
    <row r="2353" spans="1:7" ht="14.25" customHeight="1">
      <c r="A2353" s="12">
        <v>2012</v>
      </c>
      <c r="B2353" s="12" t="s">
        <v>45</v>
      </c>
      <c r="C2353" s="12" t="s">
        <v>73</v>
      </c>
      <c r="D2353" s="12" t="s">
        <v>1081</v>
      </c>
      <c r="E2353" s="18">
        <v>560000</v>
      </c>
      <c r="F2353" s="29">
        <f t="shared" si="18"/>
        <v>2554</v>
      </c>
      <c r="G2353" s="30">
        <f t="shared" si="19"/>
        <v>0.38100000000000001</v>
      </c>
    </row>
    <row r="2354" spans="1:7" ht="14.25" customHeight="1">
      <c r="A2354" s="12">
        <v>2012</v>
      </c>
      <c r="B2354" s="12" t="s">
        <v>45</v>
      </c>
      <c r="C2354" s="12" t="s">
        <v>73</v>
      </c>
      <c r="D2354" s="12" t="s">
        <v>738</v>
      </c>
      <c r="E2354" s="18">
        <v>625000</v>
      </c>
      <c r="F2354" s="29">
        <f t="shared" si="18"/>
        <v>2516</v>
      </c>
      <c r="G2354" s="30">
        <f t="shared" si="19"/>
        <v>0.39</v>
      </c>
    </row>
    <row r="2355" spans="1:7" ht="14.25" customHeight="1">
      <c r="A2355" s="12">
        <v>2012</v>
      </c>
      <c r="B2355" s="12" t="s">
        <v>45</v>
      </c>
      <c r="C2355" s="12" t="s">
        <v>73</v>
      </c>
      <c r="D2355" s="12" t="s">
        <v>100</v>
      </c>
      <c r="E2355" s="18">
        <v>6000000</v>
      </c>
      <c r="F2355" s="29">
        <f t="shared" si="18"/>
        <v>790</v>
      </c>
      <c r="G2355" s="30">
        <f t="shared" si="19"/>
        <v>0.79900000000000004</v>
      </c>
    </row>
    <row r="2356" spans="1:7" ht="14.25" customHeight="1">
      <c r="A2356" s="12">
        <v>2012</v>
      </c>
      <c r="B2356" s="12" t="s">
        <v>45</v>
      </c>
      <c r="C2356" s="12" t="s">
        <v>73</v>
      </c>
      <c r="D2356" s="12" t="s">
        <v>739</v>
      </c>
      <c r="E2356" s="18">
        <v>15333333</v>
      </c>
      <c r="F2356" s="29">
        <f t="shared" si="18"/>
        <v>163</v>
      </c>
      <c r="G2356" s="30">
        <f t="shared" si="19"/>
        <v>0.96</v>
      </c>
    </row>
    <row r="2357" spans="1:7" ht="14.25" customHeight="1">
      <c r="A2357" s="12">
        <v>2012</v>
      </c>
      <c r="B2357" s="12" t="s">
        <v>45</v>
      </c>
      <c r="C2357" s="12" t="s">
        <v>73</v>
      </c>
      <c r="D2357" s="12" t="s">
        <v>1273</v>
      </c>
      <c r="E2357" s="18">
        <v>481000</v>
      </c>
      <c r="F2357" s="29">
        <f t="shared" si="18"/>
        <v>3447</v>
      </c>
      <c r="G2357" s="30">
        <f t="shared" si="19"/>
        <v>0.161</v>
      </c>
    </row>
    <row r="2358" spans="1:7" ht="14.25" customHeight="1">
      <c r="A2358" s="12">
        <v>2012</v>
      </c>
      <c r="B2358" s="12" t="s">
        <v>45</v>
      </c>
      <c r="C2358" s="12" t="s">
        <v>73</v>
      </c>
      <c r="D2358" s="12" t="s">
        <v>1082</v>
      </c>
      <c r="E2358" s="18">
        <v>2200000</v>
      </c>
      <c r="F2358" s="29">
        <f t="shared" si="18"/>
        <v>1658</v>
      </c>
      <c r="G2358" s="30">
        <f t="shared" si="19"/>
        <v>0.59699999999999998</v>
      </c>
    </row>
    <row r="2359" spans="1:7" ht="14.25" customHeight="1">
      <c r="A2359" s="12">
        <v>2012</v>
      </c>
      <c r="B2359" s="12" t="s">
        <v>45</v>
      </c>
      <c r="C2359" s="12" t="s">
        <v>73</v>
      </c>
      <c r="D2359" s="12" t="s">
        <v>355</v>
      </c>
      <c r="E2359" s="18">
        <v>750000</v>
      </c>
      <c r="F2359" s="29">
        <f t="shared" si="18"/>
        <v>2413</v>
      </c>
      <c r="G2359" s="30">
        <f t="shared" si="19"/>
        <v>0.40600000000000003</v>
      </c>
    </row>
    <row r="2360" spans="1:7" ht="14.25" customHeight="1">
      <c r="A2360" s="12">
        <v>2012</v>
      </c>
      <c r="B2360" s="12" t="s">
        <v>45</v>
      </c>
      <c r="C2360" s="12" t="s">
        <v>73</v>
      </c>
      <c r="D2360" s="12" t="s">
        <v>741</v>
      </c>
      <c r="E2360" s="18">
        <v>10000000</v>
      </c>
      <c r="F2360" s="29">
        <f t="shared" si="18"/>
        <v>431</v>
      </c>
      <c r="G2360" s="30">
        <f t="shared" si="19"/>
        <v>0.88700000000000001</v>
      </c>
    </row>
    <row r="2361" spans="1:7" ht="14.25" customHeight="1">
      <c r="A2361" s="12">
        <v>2012</v>
      </c>
      <c r="B2361" s="12" t="s">
        <v>45</v>
      </c>
      <c r="C2361" s="12" t="s">
        <v>73</v>
      </c>
      <c r="D2361" s="12" t="s">
        <v>1274</v>
      </c>
      <c r="E2361" s="18">
        <v>481350</v>
      </c>
      <c r="F2361" s="29">
        <f t="shared" si="18"/>
        <v>3444</v>
      </c>
      <c r="G2361" s="30">
        <f t="shared" si="19"/>
        <v>0.16600000000000001</v>
      </c>
    </row>
    <row r="2362" spans="1:7" ht="14.25" customHeight="1">
      <c r="A2362" s="12">
        <v>2012</v>
      </c>
      <c r="B2362" s="12" t="s">
        <v>45</v>
      </c>
      <c r="C2362" s="12" t="s">
        <v>73</v>
      </c>
      <c r="D2362" s="12" t="s">
        <v>745</v>
      </c>
      <c r="E2362" s="18">
        <v>18250000</v>
      </c>
      <c r="F2362" s="29">
        <f t="shared" si="18"/>
        <v>97</v>
      </c>
      <c r="G2362" s="30">
        <f t="shared" si="19"/>
        <v>0.97599999999999998</v>
      </c>
    </row>
    <row r="2363" spans="1:7" ht="14.25" customHeight="1">
      <c r="A2363" s="12">
        <v>2012</v>
      </c>
      <c r="B2363" s="12" t="s">
        <v>45</v>
      </c>
      <c r="C2363" s="12" t="s">
        <v>73</v>
      </c>
      <c r="D2363" s="12" t="s">
        <v>670</v>
      </c>
      <c r="E2363" s="18">
        <v>4250000</v>
      </c>
      <c r="F2363" s="29">
        <f t="shared" si="18"/>
        <v>1115</v>
      </c>
      <c r="G2363" s="30">
        <f t="shared" si="19"/>
        <v>0.72499999999999998</v>
      </c>
    </row>
    <row r="2364" spans="1:7" ht="14.25" customHeight="1">
      <c r="A2364" s="12">
        <v>2012</v>
      </c>
      <c r="B2364" s="12" t="s">
        <v>45</v>
      </c>
      <c r="C2364" s="12" t="s">
        <v>73</v>
      </c>
      <c r="D2364" s="12" t="s">
        <v>748</v>
      </c>
      <c r="E2364" s="18">
        <v>1000000</v>
      </c>
      <c r="F2364" s="29">
        <f t="shared" si="18"/>
        <v>2160</v>
      </c>
      <c r="G2364" s="30">
        <f t="shared" si="19"/>
        <v>0.45800000000000002</v>
      </c>
    </row>
    <row r="2365" spans="1:7" ht="14.25" customHeight="1">
      <c r="A2365" s="12">
        <v>2012</v>
      </c>
      <c r="B2365" s="12" t="s">
        <v>45</v>
      </c>
      <c r="C2365" s="12" t="s">
        <v>73</v>
      </c>
      <c r="D2365" s="12" t="s">
        <v>1275</v>
      </c>
      <c r="E2365" s="18">
        <v>480000</v>
      </c>
      <c r="F2365" s="29">
        <f t="shared" si="18"/>
        <v>3476</v>
      </c>
      <c r="G2365" s="30">
        <f t="shared" si="19"/>
        <v>0.14299999999999999</v>
      </c>
    </row>
    <row r="2366" spans="1:7" ht="14.25" customHeight="1">
      <c r="A2366" s="12">
        <v>2012</v>
      </c>
      <c r="B2366" s="12" t="s">
        <v>45</v>
      </c>
      <c r="C2366" s="12" t="s">
        <v>73</v>
      </c>
      <c r="D2366" s="12" t="s">
        <v>585</v>
      </c>
      <c r="E2366" s="18">
        <v>4850000</v>
      </c>
      <c r="F2366" s="29">
        <f t="shared" si="18"/>
        <v>1015</v>
      </c>
      <c r="G2366" s="30">
        <f t="shared" si="19"/>
        <v>0.753</v>
      </c>
    </row>
    <row r="2367" spans="1:7" ht="14.25" customHeight="1">
      <c r="A2367" s="12">
        <v>2012</v>
      </c>
      <c r="B2367" s="12" t="s">
        <v>45</v>
      </c>
      <c r="C2367" s="12" t="s">
        <v>73</v>
      </c>
      <c r="D2367" s="12" t="s">
        <v>1276</v>
      </c>
      <c r="E2367" s="18">
        <v>480000</v>
      </c>
      <c r="F2367" s="29">
        <f t="shared" si="18"/>
        <v>3476</v>
      </c>
      <c r="G2367" s="30">
        <f t="shared" si="19"/>
        <v>0.14299999999999999</v>
      </c>
    </row>
    <row r="2368" spans="1:7" ht="14.25" customHeight="1">
      <c r="A2368" s="12">
        <v>2012</v>
      </c>
      <c r="B2368" s="12" t="s">
        <v>45</v>
      </c>
      <c r="C2368" s="12" t="s">
        <v>73</v>
      </c>
      <c r="D2368" s="12" t="s">
        <v>1083</v>
      </c>
      <c r="E2368" s="18">
        <v>615000</v>
      </c>
      <c r="F2368" s="29">
        <f t="shared" si="18"/>
        <v>2522</v>
      </c>
      <c r="G2368" s="30">
        <f t="shared" si="19"/>
        <v>0.39</v>
      </c>
    </row>
    <row r="2369" spans="1:7" ht="14.25" customHeight="1">
      <c r="A2369" s="12">
        <v>2012</v>
      </c>
      <c r="B2369" s="12" t="s">
        <v>45</v>
      </c>
      <c r="C2369" s="12" t="s">
        <v>73</v>
      </c>
      <c r="D2369" s="12" t="s">
        <v>750</v>
      </c>
      <c r="E2369" s="18">
        <v>1575000</v>
      </c>
      <c r="F2369" s="29">
        <f t="shared" si="18"/>
        <v>1876</v>
      </c>
      <c r="G2369" s="30">
        <f t="shared" si="19"/>
        <v>0.54600000000000004</v>
      </c>
    </row>
    <row r="2370" spans="1:7" ht="14.25" customHeight="1">
      <c r="A2370" s="12">
        <v>2012</v>
      </c>
      <c r="B2370" s="12" t="s">
        <v>45</v>
      </c>
      <c r="C2370" s="12" t="s">
        <v>73</v>
      </c>
      <c r="D2370" s="12" t="s">
        <v>752</v>
      </c>
      <c r="E2370" s="18">
        <v>483000</v>
      </c>
      <c r="F2370" s="29">
        <f t="shared" si="18"/>
        <v>3396</v>
      </c>
      <c r="G2370" s="30">
        <f t="shared" si="19"/>
        <v>0.17499999999999999</v>
      </c>
    </row>
    <row r="2371" spans="1:7" ht="14.25" customHeight="1">
      <c r="A2371" s="12">
        <v>2012</v>
      </c>
      <c r="B2371" s="12" t="s">
        <v>45</v>
      </c>
      <c r="C2371" s="12" t="s">
        <v>73</v>
      </c>
      <c r="D2371" s="12" t="s">
        <v>753</v>
      </c>
      <c r="E2371" s="18">
        <v>6000000</v>
      </c>
      <c r="F2371" s="29">
        <f t="shared" si="18"/>
        <v>790</v>
      </c>
      <c r="G2371" s="30">
        <f t="shared" si="19"/>
        <v>0.79900000000000004</v>
      </c>
    </row>
    <row r="2372" spans="1:7" ht="14.25" customHeight="1">
      <c r="A2372" s="12">
        <v>2012</v>
      </c>
      <c r="B2372" s="12" t="s">
        <v>45</v>
      </c>
      <c r="C2372" s="12" t="s">
        <v>73</v>
      </c>
      <c r="D2372" s="12" t="s">
        <v>1277</v>
      </c>
      <c r="E2372" s="18">
        <v>480000</v>
      </c>
      <c r="F2372" s="29">
        <f t="shared" si="18"/>
        <v>3476</v>
      </c>
      <c r="G2372" s="30">
        <f t="shared" si="19"/>
        <v>0.14299999999999999</v>
      </c>
    </row>
    <row r="2373" spans="1:7" ht="14.25" customHeight="1">
      <c r="A2373" s="12">
        <v>2012</v>
      </c>
      <c r="B2373" s="12" t="s">
        <v>45</v>
      </c>
      <c r="C2373" s="12" t="s">
        <v>73</v>
      </c>
      <c r="D2373" s="12" t="s">
        <v>755</v>
      </c>
      <c r="E2373" s="18">
        <v>3200000</v>
      </c>
      <c r="F2373" s="29">
        <f t="shared" si="18"/>
        <v>1359</v>
      </c>
      <c r="G2373" s="30">
        <f t="shared" si="19"/>
        <v>0.66800000000000004</v>
      </c>
    </row>
    <row r="2374" spans="1:7" ht="14.25" customHeight="1">
      <c r="A2374" s="12">
        <v>2012</v>
      </c>
      <c r="B2374" s="12" t="s">
        <v>45</v>
      </c>
      <c r="C2374" s="12" t="s">
        <v>73</v>
      </c>
      <c r="D2374" s="12" t="s">
        <v>756</v>
      </c>
      <c r="E2374" s="18">
        <v>1300000</v>
      </c>
      <c r="F2374" s="29">
        <f t="shared" si="18"/>
        <v>2016</v>
      </c>
      <c r="G2374" s="30">
        <f t="shared" si="19"/>
        <v>0.50900000000000001</v>
      </c>
    </row>
    <row r="2375" spans="1:7" ht="14.25" customHeight="1">
      <c r="A2375" s="12">
        <v>2012</v>
      </c>
      <c r="B2375" s="12" t="s">
        <v>45</v>
      </c>
      <c r="C2375" s="12" t="s">
        <v>73</v>
      </c>
      <c r="D2375" s="12" t="s">
        <v>1278</v>
      </c>
      <c r="E2375" s="18">
        <v>480000</v>
      </c>
      <c r="F2375" s="29">
        <f t="shared" si="18"/>
        <v>3476</v>
      </c>
      <c r="G2375" s="30">
        <f t="shared" si="19"/>
        <v>0.14299999999999999</v>
      </c>
    </row>
    <row r="2376" spans="1:7" ht="14.25" customHeight="1">
      <c r="A2376" s="12">
        <v>2012</v>
      </c>
      <c r="B2376" s="12" t="s">
        <v>45</v>
      </c>
      <c r="C2376" s="12" t="s">
        <v>73</v>
      </c>
      <c r="D2376" s="12" t="s">
        <v>232</v>
      </c>
      <c r="E2376" s="18">
        <v>1250000</v>
      </c>
      <c r="F2376" s="29">
        <f t="shared" si="18"/>
        <v>2039</v>
      </c>
      <c r="G2376" s="30">
        <f t="shared" si="19"/>
        <v>0.5</v>
      </c>
    </row>
    <row r="2377" spans="1:7" ht="14.25" customHeight="1">
      <c r="A2377" s="12">
        <v>2012</v>
      </c>
      <c r="B2377" s="12" t="s">
        <v>45</v>
      </c>
      <c r="C2377" s="12" t="s">
        <v>73</v>
      </c>
      <c r="D2377" s="12" t="s">
        <v>1279</v>
      </c>
      <c r="E2377" s="18">
        <v>3000000</v>
      </c>
      <c r="F2377" s="29">
        <f t="shared" si="18"/>
        <v>1398</v>
      </c>
      <c r="G2377" s="30">
        <f t="shared" si="19"/>
        <v>0.64700000000000002</v>
      </c>
    </row>
    <row r="2378" spans="1:7" ht="14.25" customHeight="1">
      <c r="A2378" s="12">
        <v>2012</v>
      </c>
      <c r="B2378" s="12" t="s">
        <v>45</v>
      </c>
      <c r="C2378" s="12" t="s">
        <v>73</v>
      </c>
      <c r="D2378" s="12" t="s">
        <v>762</v>
      </c>
      <c r="E2378" s="18">
        <v>8500000</v>
      </c>
      <c r="F2378" s="29">
        <f t="shared" si="18"/>
        <v>540</v>
      </c>
      <c r="G2378" s="30">
        <f t="shared" si="19"/>
        <v>0.86499999999999999</v>
      </c>
    </row>
    <row r="2379" spans="1:7" ht="14.25" customHeight="1">
      <c r="A2379" s="12">
        <v>2012</v>
      </c>
      <c r="B2379" s="12" t="s">
        <v>45</v>
      </c>
      <c r="C2379" s="12" t="s">
        <v>73</v>
      </c>
      <c r="D2379" s="12" t="s">
        <v>763</v>
      </c>
      <c r="E2379" s="18">
        <v>19000000</v>
      </c>
      <c r="F2379" s="29">
        <f t="shared" si="18"/>
        <v>76</v>
      </c>
      <c r="G2379" s="30">
        <f t="shared" si="19"/>
        <v>0.97899999999999998</v>
      </c>
    </row>
    <row r="2380" spans="1:7" ht="14.25" customHeight="1">
      <c r="A2380" s="12">
        <v>2012</v>
      </c>
      <c r="B2380" s="12" t="s">
        <v>46</v>
      </c>
      <c r="C2380" s="12" t="s">
        <v>73</v>
      </c>
      <c r="D2380" s="12" t="s">
        <v>569</v>
      </c>
      <c r="E2380" s="18">
        <v>13000000</v>
      </c>
      <c r="F2380" s="29">
        <f t="shared" si="18"/>
        <v>260</v>
      </c>
      <c r="G2380" s="30">
        <f t="shared" si="19"/>
        <v>0.93100000000000005</v>
      </c>
    </row>
    <row r="2381" spans="1:7" ht="14.25" customHeight="1">
      <c r="A2381" s="12">
        <v>2012</v>
      </c>
      <c r="B2381" s="12" t="s">
        <v>46</v>
      </c>
      <c r="C2381" s="12" t="s">
        <v>73</v>
      </c>
      <c r="D2381" s="12" t="s">
        <v>376</v>
      </c>
      <c r="E2381" s="18">
        <v>12000000</v>
      </c>
      <c r="F2381" s="29">
        <f t="shared" si="18"/>
        <v>318</v>
      </c>
      <c r="G2381" s="30">
        <f t="shared" si="19"/>
        <v>0.91600000000000004</v>
      </c>
    </row>
    <row r="2382" spans="1:7" ht="14.25" customHeight="1">
      <c r="A2382" s="12">
        <v>2012</v>
      </c>
      <c r="B2382" s="12" t="s">
        <v>46</v>
      </c>
      <c r="C2382" s="12" t="s">
        <v>73</v>
      </c>
      <c r="D2382" s="12" t="s">
        <v>764</v>
      </c>
      <c r="E2382" s="18">
        <v>506000</v>
      </c>
      <c r="F2382" s="29">
        <f t="shared" si="18"/>
        <v>2826</v>
      </c>
      <c r="G2382" s="30">
        <f t="shared" si="19"/>
        <v>0.315</v>
      </c>
    </row>
    <row r="2383" spans="1:7" ht="14.25" customHeight="1">
      <c r="A2383" s="12">
        <v>2012</v>
      </c>
      <c r="B2383" s="12" t="s">
        <v>46</v>
      </c>
      <c r="C2383" s="12" t="s">
        <v>73</v>
      </c>
      <c r="D2383" s="12" t="s">
        <v>765</v>
      </c>
      <c r="E2383" s="18">
        <v>8500000</v>
      </c>
      <c r="F2383" s="29">
        <f t="shared" si="18"/>
        <v>540</v>
      </c>
      <c r="G2383" s="30">
        <f t="shared" si="19"/>
        <v>0.86499999999999999</v>
      </c>
    </row>
    <row r="2384" spans="1:7" ht="14.25" customHeight="1">
      <c r="A2384" s="12">
        <v>2012</v>
      </c>
      <c r="B2384" s="12" t="s">
        <v>46</v>
      </c>
      <c r="C2384" s="12" t="s">
        <v>73</v>
      </c>
      <c r="D2384" s="12" t="s">
        <v>1280</v>
      </c>
      <c r="E2384" s="18">
        <v>480000</v>
      </c>
      <c r="F2384" s="29">
        <f t="shared" si="18"/>
        <v>3476</v>
      </c>
      <c r="G2384" s="30">
        <f t="shared" si="19"/>
        <v>0.14299999999999999</v>
      </c>
    </row>
    <row r="2385" spans="1:7" ht="14.25" customHeight="1">
      <c r="A2385" s="12">
        <v>2012</v>
      </c>
      <c r="B2385" s="12" t="s">
        <v>46</v>
      </c>
      <c r="C2385" s="12" t="s">
        <v>73</v>
      </c>
      <c r="D2385" s="12" t="s">
        <v>766</v>
      </c>
      <c r="E2385" s="18">
        <v>495000</v>
      </c>
      <c r="F2385" s="29">
        <f t="shared" si="18"/>
        <v>3143</v>
      </c>
      <c r="G2385" s="30">
        <f t="shared" si="19"/>
        <v>0.23300000000000001</v>
      </c>
    </row>
    <row r="2386" spans="1:7" ht="14.25" customHeight="1">
      <c r="A2386" s="12">
        <v>2012</v>
      </c>
      <c r="B2386" s="12" t="s">
        <v>46</v>
      </c>
      <c r="C2386" s="12" t="s">
        <v>73</v>
      </c>
      <c r="D2386" s="12" t="s">
        <v>1281</v>
      </c>
      <c r="E2386" s="18">
        <v>481000</v>
      </c>
      <c r="F2386" s="29">
        <f t="shared" si="18"/>
        <v>3447</v>
      </c>
      <c r="G2386" s="30">
        <f t="shared" si="19"/>
        <v>0.161</v>
      </c>
    </row>
    <row r="2387" spans="1:7" ht="14.25" customHeight="1">
      <c r="A2387" s="12">
        <v>2012</v>
      </c>
      <c r="B2387" s="12" t="s">
        <v>46</v>
      </c>
      <c r="C2387" s="12" t="s">
        <v>73</v>
      </c>
      <c r="D2387" s="12" t="s">
        <v>1086</v>
      </c>
      <c r="E2387" s="18">
        <v>495000</v>
      </c>
      <c r="F2387" s="29">
        <f t="shared" si="18"/>
        <v>3143</v>
      </c>
      <c r="G2387" s="30">
        <f t="shared" si="19"/>
        <v>0.23300000000000001</v>
      </c>
    </row>
    <row r="2388" spans="1:7" ht="14.25" customHeight="1">
      <c r="A2388" s="12">
        <v>2012</v>
      </c>
      <c r="B2388" s="12" t="s">
        <v>46</v>
      </c>
      <c r="C2388" s="12" t="s">
        <v>73</v>
      </c>
      <c r="D2388" s="12" t="s">
        <v>768</v>
      </c>
      <c r="E2388" s="18">
        <v>508000</v>
      </c>
      <c r="F2388" s="29">
        <f t="shared" si="18"/>
        <v>2798</v>
      </c>
      <c r="G2388" s="30">
        <f t="shared" si="19"/>
        <v>0.32300000000000001</v>
      </c>
    </row>
    <row r="2389" spans="1:7" ht="14.25" customHeight="1">
      <c r="A2389" s="12">
        <v>2012</v>
      </c>
      <c r="B2389" s="12" t="s">
        <v>46</v>
      </c>
      <c r="C2389" s="12" t="s">
        <v>73</v>
      </c>
      <c r="D2389" s="12" t="s">
        <v>468</v>
      </c>
      <c r="E2389" s="18">
        <v>6500000</v>
      </c>
      <c r="F2389" s="29">
        <f t="shared" si="18"/>
        <v>742</v>
      </c>
      <c r="G2389" s="30">
        <f t="shared" si="19"/>
        <v>0.81499999999999995</v>
      </c>
    </row>
    <row r="2390" spans="1:7" ht="14.25" customHeight="1">
      <c r="A2390" s="12">
        <v>2012</v>
      </c>
      <c r="B2390" s="12" t="s">
        <v>46</v>
      </c>
      <c r="C2390" s="12" t="s">
        <v>73</v>
      </c>
      <c r="D2390" s="12" t="s">
        <v>769</v>
      </c>
      <c r="E2390" s="18">
        <v>3375000</v>
      </c>
      <c r="F2390" s="29">
        <f t="shared" si="18"/>
        <v>1320</v>
      </c>
      <c r="G2390" s="30">
        <f t="shared" si="19"/>
        <v>0.68</v>
      </c>
    </row>
    <row r="2391" spans="1:7" ht="14.25" customHeight="1">
      <c r="A2391" s="12">
        <v>2012</v>
      </c>
      <c r="B2391" s="12" t="s">
        <v>46</v>
      </c>
      <c r="C2391" s="12" t="s">
        <v>73</v>
      </c>
      <c r="D2391" s="12" t="s">
        <v>1087</v>
      </c>
      <c r="E2391" s="18">
        <v>483000</v>
      </c>
      <c r="F2391" s="29">
        <f t="shared" si="18"/>
        <v>3396</v>
      </c>
      <c r="G2391" s="30">
        <f t="shared" si="19"/>
        <v>0.17499999999999999</v>
      </c>
    </row>
    <row r="2392" spans="1:7" ht="14.25" customHeight="1">
      <c r="A2392" s="12">
        <v>2012</v>
      </c>
      <c r="B2392" s="12" t="s">
        <v>46</v>
      </c>
      <c r="C2392" s="12" t="s">
        <v>73</v>
      </c>
      <c r="D2392" s="12" t="s">
        <v>771</v>
      </c>
      <c r="E2392" s="18">
        <v>16292362</v>
      </c>
      <c r="F2392" s="29">
        <f t="shared" si="18"/>
        <v>126</v>
      </c>
      <c r="G2392" s="30">
        <f t="shared" si="19"/>
        <v>0.96899999999999997</v>
      </c>
    </row>
    <row r="2393" spans="1:7" ht="14.25" customHeight="1">
      <c r="A2393" s="12">
        <v>2012</v>
      </c>
      <c r="B2393" s="12" t="s">
        <v>46</v>
      </c>
      <c r="C2393" s="12" t="s">
        <v>73</v>
      </c>
      <c r="D2393" s="12" t="s">
        <v>1088</v>
      </c>
      <c r="E2393" s="18">
        <v>504000</v>
      </c>
      <c r="F2393" s="29">
        <f t="shared" si="18"/>
        <v>2895</v>
      </c>
      <c r="G2393" s="30">
        <f t="shared" si="19"/>
        <v>0.29699999999999999</v>
      </c>
    </row>
    <row r="2394" spans="1:7" ht="14.25" customHeight="1">
      <c r="A2394" s="12">
        <v>2012</v>
      </c>
      <c r="B2394" s="12" t="s">
        <v>46</v>
      </c>
      <c r="C2394" s="12" t="s">
        <v>73</v>
      </c>
      <c r="D2394" s="12" t="s">
        <v>1282</v>
      </c>
      <c r="E2394" s="18">
        <v>480000</v>
      </c>
      <c r="F2394" s="29">
        <f t="shared" si="18"/>
        <v>3476</v>
      </c>
      <c r="G2394" s="30">
        <f t="shared" si="19"/>
        <v>0.14299999999999999</v>
      </c>
    </row>
    <row r="2395" spans="1:7" ht="14.25" customHeight="1">
      <c r="A2395" s="12">
        <v>2012</v>
      </c>
      <c r="B2395" s="12" t="s">
        <v>46</v>
      </c>
      <c r="C2395" s="12" t="s">
        <v>73</v>
      </c>
      <c r="D2395" s="12" t="s">
        <v>193</v>
      </c>
      <c r="E2395" s="18">
        <v>850000</v>
      </c>
      <c r="F2395" s="29">
        <f t="shared" si="18"/>
        <v>2330</v>
      </c>
      <c r="G2395" s="30">
        <f t="shared" si="19"/>
        <v>0.42899999999999999</v>
      </c>
    </row>
    <row r="2396" spans="1:7" ht="14.25" customHeight="1">
      <c r="A2396" s="12">
        <v>2012</v>
      </c>
      <c r="B2396" s="12" t="s">
        <v>46</v>
      </c>
      <c r="C2396" s="12" t="s">
        <v>73</v>
      </c>
      <c r="D2396" s="12" t="s">
        <v>773</v>
      </c>
      <c r="E2396" s="18">
        <v>12187500</v>
      </c>
      <c r="F2396" s="29">
        <f t="shared" si="18"/>
        <v>309</v>
      </c>
      <c r="G2396" s="30">
        <f t="shared" si="19"/>
        <v>0.92500000000000004</v>
      </c>
    </row>
    <row r="2397" spans="1:7" ht="14.25" customHeight="1">
      <c r="A2397" s="12">
        <v>2012</v>
      </c>
      <c r="B2397" s="12" t="s">
        <v>46</v>
      </c>
      <c r="C2397" s="12" t="s">
        <v>73</v>
      </c>
      <c r="D2397" s="12" t="s">
        <v>1283</v>
      </c>
      <c r="E2397" s="18">
        <v>482000</v>
      </c>
      <c r="F2397" s="29">
        <f t="shared" si="18"/>
        <v>3427</v>
      </c>
      <c r="G2397" s="30">
        <f t="shared" si="19"/>
        <v>0.16800000000000001</v>
      </c>
    </row>
    <row r="2398" spans="1:7" ht="14.25" customHeight="1">
      <c r="A2398" s="12">
        <v>2012</v>
      </c>
      <c r="B2398" s="12" t="s">
        <v>46</v>
      </c>
      <c r="C2398" s="12" t="s">
        <v>73</v>
      </c>
      <c r="D2398" s="12" t="s">
        <v>777</v>
      </c>
      <c r="E2398" s="18">
        <v>2500000</v>
      </c>
      <c r="F2398" s="29">
        <f t="shared" si="18"/>
        <v>1555</v>
      </c>
      <c r="G2398" s="30">
        <f t="shared" si="19"/>
        <v>0.61699999999999999</v>
      </c>
    </row>
    <row r="2399" spans="1:7" ht="14.25" customHeight="1">
      <c r="A2399" s="12">
        <v>2012</v>
      </c>
      <c r="B2399" s="12" t="s">
        <v>46</v>
      </c>
      <c r="C2399" s="12" t="s">
        <v>73</v>
      </c>
      <c r="D2399" s="12" t="s">
        <v>779</v>
      </c>
      <c r="E2399" s="18">
        <v>7000000</v>
      </c>
      <c r="F2399" s="29">
        <f t="shared" si="18"/>
        <v>681</v>
      </c>
      <c r="G2399" s="30">
        <f t="shared" si="19"/>
        <v>0.82599999999999996</v>
      </c>
    </row>
    <row r="2400" spans="1:7" ht="14.25" customHeight="1">
      <c r="A2400" s="12">
        <v>2012</v>
      </c>
      <c r="B2400" s="12" t="s">
        <v>46</v>
      </c>
      <c r="C2400" s="12" t="s">
        <v>73</v>
      </c>
      <c r="D2400" s="12" t="s">
        <v>780</v>
      </c>
      <c r="E2400" s="18">
        <v>1950000</v>
      </c>
      <c r="F2400" s="29">
        <f t="shared" si="18"/>
        <v>1768</v>
      </c>
      <c r="G2400" s="30">
        <f t="shared" si="19"/>
        <v>0.57099999999999995</v>
      </c>
    </row>
    <row r="2401" spans="1:7" ht="14.25" customHeight="1">
      <c r="A2401" s="12">
        <v>2012</v>
      </c>
      <c r="B2401" s="12" t="s">
        <v>46</v>
      </c>
      <c r="C2401" s="12" t="s">
        <v>73</v>
      </c>
      <c r="D2401" s="12" t="s">
        <v>1284</v>
      </c>
      <c r="E2401" s="18">
        <v>480000</v>
      </c>
      <c r="F2401" s="29">
        <f t="shared" si="18"/>
        <v>3476</v>
      </c>
      <c r="G2401" s="30">
        <f t="shared" si="19"/>
        <v>0.14299999999999999</v>
      </c>
    </row>
    <row r="2402" spans="1:7" ht="14.25" customHeight="1">
      <c r="A2402" s="12">
        <v>2012</v>
      </c>
      <c r="B2402" s="12" t="s">
        <v>46</v>
      </c>
      <c r="C2402" s="12" t="s">
        <v>73</v>
      </c>
      <c r="D2402" s="12" t="s">
        <v>649</v>
      </c>
      <c r="E2402" s="18">
        <v>750000</v>
      </c>
      <c r="F2402" s="29">
        <f t="shared" si="18"/>
        <v>2413</v>
      </c>
      <c r="G2402" s="30">
        <f t="shared" si="19"/>
        <v>0.40600000000000003</v>
      </c>
    </row>
    <row r="2403" spans="1:7" ht="14.25" customHeight="1">
      <c r="A2403" s="12">
        <v>2012</v>
      </c>
      <c r="B2403" s="12" t="s">
        <v>46</v>
      </c>
      <c r="C2403" s="12" t="s">
        <v>73</v>
      </c>
      <c r="D2403" s="12" t="s">
        <v>870</v>
      </c>
      <c r="E2403" s="18">
        <v>504000</v>
      </c>
      <c r="F2403" s="29">
        <f t="shared" si="18"/>
        <v>2895</v>
      </c>
      <c r="G2403" s="30">
        <f t="shared" si="19"/>
        <v>0.29699999999999999</v>
      </c>
    </row>
    <row r="2404" spans="1:7" ht="14.25" customHeight="1">
      <c r="A2404" s="12">
        <v>2012</v>
      </c>
      <c r="B2404" s="12" t="s">
        <v>46</v>
      </c>
      <c r="C2404" s="12" t="s">
        <v>73</v>
      </c>
      <c r="D2404" s="12" t="s">
        <v>1285</v>
      </c>
      <c r="E2404" s="18">
        <v>498000</v>
      </c>
      <c r="F2404" s="29">
        <f t="shared" si="18"/>
        <v>3102</v>
      </c>
      <c r="G2404" s="30">
        <f t="shared" si="19"/>
        <v>0.248</v>
      </c>
    </row>
    <row r="2405" spans="1:7" ht="14.25" customHeight="1">
      <c r="A2405" s="12">
        <v>2012</v>
      </c>
      <c r="B2405" s="12" t="s">
        <v>46</v>
      </c>
      <c r="C2405" s="12" t="s">
        <v>73</v>
      </c>
      <c r="D2405" s="12" t="s">
        <v>786</v>
      </c>
      <c r="E2405" s="18">
        <v>1500000</v>
      </c>
      <c r="F2405" s="29">
        <f t="shared" si="18"/>
        <v>1886</v>
      </c>
      <c r="G2405" s="30">
        <f t="shared" si="19"/>
        <v>0.52800000000000002</v>
      </c>
    </row>
    <row r="2406" spans="1:7" ht="14.25" customHeight="1">
      <c r="A2406" s="12">
        <v>2012</v>
      </c>
      <c r="B2406" s="12" t="s">
        <v>46</v>
      </c>
      <c r="C2406" s="12" t="s">
        <v>73</v>
      </c>
      <c r="D2406" s="12" t="s">
        <v>788</v>
      </c>
      <c r="E2406" s="18">
        <v>9000000</v>
      </c>
      <c r="F2406" s="29">
        <f t="shared" si="18"/>
        <v>503</v>
      </c>
      <c r="G2406" s="30">
        <f t="shared" si="19"/>
        <v>0.872</v>
      </c>
    </row>
    <row r="2407" spans="1:7" ht="14.25" customHeight="1">
      <c r="A2407" s="12">
        <v>2012</v>
      </c>
      <c r="B2407" s="12" t="s">
        <v>46</v>
      </c>
      <c r="C2407" s="12" t="s">
        <v>73</v>
      </c>
      <c r="D2407" s="12" t="s">
        <v>288</v>
      </c>
      <c r="E2407" s="18">
        <v>8500000</v>
      </c>
      <c r="F2407" s="29">
        <f t="shared" si="18"/>
        <v>540</v>
      </c>
      <c r="G2407" s="30">
        <f t="shared" si="19"/>
        <v>0.86499999999999999</v>
      </c>
    </row>
    <row r="2408" spans="1:7" ht="14.25" customHeight="1">
      <c r="A2408" s="12">
        <v>2012</v>
      </c>
      <c r="B2408" s="12" t="s">
        <v>47</v>
      </c>
      <c r="C2408" s="12" t="s">
        <v>127</v>
      </c>
      <c r="D2408" s="12" t="s">
        <v>347</v>
      </c>
      <c r="E2408" s="18">
        <v>1075000</v>
      </c>
      <c r="F2408" s="29">
        <f t="shared" si="18"/>
        <v>2144</v>
      </c>
      <c r="G2408" s="30">
        <f t="shared" si="19"/>
        <v>0.48</v>
      </c>
    </row>
    <row r="2409" spans="1:7" ht="14.25" customHeight="1">
      <c r="A2409" s="12">
        <v>2012</v>
      </c>
      <c r="B2409" s="12" t="s">
        <v>47</v>
      </c>
      <c r="C2409" s="12" t="s">
        <v>127</v>
      </c>
      <c r="D2409" s="12" t="s">
        <v>792</v>
      </c>
      <c r="E2409" s="18">
        <v>490600</v>
      </c>
      <c r="F2409" s="29">
        <f t="shared" si="18"/>
        <v>3267</v>
      </c>
      <c r="G2409" s="30">
        <f t="shared" si="19"/>
        <v>0.20899999999999999</v>
      </c>
    </row>
    <row r="2410" spans="1:7" ht="14.25" customHeight="1">
      <c r="A2410" s="12">
        <v>2012</v>
      </c>
      <c r="B2410" s="12" t="s">
        <v>47</v>
      </c>
      <c r="C2410" s="12" t="s">
        <v>127</v>
      </c>
      <c r="D2410" s="12" t="s">
        <v>1286</v>
      </c>
      <c r="E2410" s="18">
        <v>480700</v>
      </c>
      <c r="F2410" s="29">
        <f t="shared" si="18"/>
        <v>3469</v>
      </c>
      <c r="G2410" s="30">
        <f t="shared" si="19"/>
        <v>0.16</v>
      </c>
    </row>
    <row r="2411" spans="1:7" ht="14.25" customHeight="1">
      <c r="A2411" s="12">
        <v>2012</v>
      </c>
      <c r="B2411" s="12" t="s">
        <v>47</v>
      </c>
      <c r="C2411" s="12" t="s">
        <v>127</v>
      </c>
      <c r="D2411" s="12" t="s">
        <v>797</v>
      </c>
      <c r="E2411" s="18">
        <v>1500000</v>
      </c>
      <c r="F2411" s="29">
        <f t="shared" si="18"/>
        <v>1886</v>
      </c>
      <c r="G2411" s="30">
        <f t="shared" si="19"/>
        <v>0.52800000000000002</v>
      </c>
    </row>
    <row r="2412" spans="1:7" ht="14.25" customHeight="1">
      <c r="A2412" s="12">
        <v>2012</v>
      </c>
      <c r="B2412" s="12" t="s">
        <v>47</v>
      </c>
      <c r="C2412" s="12" t="s">
        <v>127</v>
      </c>
      <c r="D2412" s="12" t="s">
        <v>413</v>
      </c>
      <c r="E2412" s="18">
        <v>3300000</v>
      </c>
      <c r="F2412" s="29">
        <f t="shared" si="18"/>
        <v>1329</v>
      </c>
      <c r="G2412" s="30">
        <f t="shared" si="19"/>
        <v>0.67600000000000005</v>
      </c>
    </row>
    <row r="2413" spans="1:7" ht="14.25" customHeight="1">
      <c r="A2413" s="12">
        <v>2012</v>
      </c>
      <c r="B2413" s="12" t="s">
        <v>47</v>
      </c>
      <c r="C2413" s="12" t="s">
        <v>127</v>
      </c>
      <c r="D2413" s="12" t="s">
        <v>1089</v>
      </c>
      <c r="E2413" s="18">
        <v>489400</v>
      </c>
      <c r="F2413" s="29">
        <f t="shared" si="18"/>
        <v>3327</v>
      </c>
      <c r="G2413" s="30">
        <f t="shared" si="19"/>
        <v>0.19500000000000001</v>
      </c>
    </row>
    <row r="2414" spans="1:7" ht="14.25" customHeight="1">
      <c r="A2414" s="12">
        <v>2012</v>
      </c>
      <c r="B2414" s="12" t="s">
        <v>47</v>
      </c>
      <c r="C2414" s="12" t="s">
        <v>127</v>
      </c>
      <c r="D2414" s="12" t="s">
        <v>1090</v>
      </c>
      <c r="E2414" s="18">
        <v>489500</v>
      </c>
      <c r="F2414" s="29">
        <f t="shared" si="18"/>
        <v>3325</v>
      </c>
      <c r="G2414" s="30">
        <f t="shared" si="19"/>
        <v>0.19500000000000001</v>
      </c>
    </row>
    <row r="2415" spans="1:7" ht="14.25" customHeight="1">
      <c r="A2415" s="12">
        <v>2012</v>
      </c>
      <c r="B2415" s="12" t="s">
        <v>47</v>
      </c>
      <c r="C2415" s="12" t="s">
        <v>127</v>
      </c>
      <c r="D2415" s="12" t="s">
        <v>800</v>
      </c>
      <c r="E2415" s="18">
        <v>1350000</v>
      </c>
      <c r="F2415" s="29">
        <f t="shared" si="18"/>
        <v>1989</v>
      </c>
      <c r="G2415" s="30">
        <f t="shared" si="19"/>
        <v>0.51300000000000001</v>
      </c>
    </row>
    <row r="2416" spans="1:7" ht="14.25" customHeight="1">
      <c r="A2416" s="12">
        <v>2012</v>
      </c>
      <c r="B2416" s="12" t="s">
        <v>47</v>
      </c>
      <c r="C2416" s="12" t="s">
        <v>127</v>
      </c>
      <c r="D2416" s="12" t="s">
        <v>1287</v>
      </c>
      <c r="E2416" s="18">
        <v>486900</v>
      </c>
      <c r="F2416" s="29">
        <f t="shared" si="18"/>
        <v>3352</v>
      </c>
      <c r="G2416" s="30">
        <f t="shared" si="19"/>
        <v>0.188</v>
      </c>
    </row>
    <row r="2417" spans="1:7" ht="14.25" customHeight="1">
      <c r="A2417" s="12">
        <v>2012</v>
      </c>
      <c r="B2417" s="12" t="s">
        <v>47</v>
      </c>
      <c r="C2417" s="12" t="s">
        <v>127</v>
      </c>
      <c r="D2417" s="12" t="s">
        <v>1093</v>
      </c>
      <c r="E2417" s="18">
        <v>486100</v>
      </c>
      <c r="F2417" s="29">
        <f t="shared" si="18"/>
        <v>3358</v>
      </c>
      <c r="G2417" s="30">
        <f t="shared" si="19"/>
        <v>0.187</v>
      </c>
    </row>
    <row r="2418" spans="1:7" ht="14.25" customHeight="1">
      <c r="A2418" s="12">
        <v>2012</v>
      </c>
      <c r="B2418" s="12" t="s">
        <v>47</v>
      </c>
      <c r="C2418" s="12" t="s">
        <v>127</v>
      </c>
      <c r="D2418" s="12" t="s">
        <v>801</v>
      </c>
      <c r="E2418" s="18">
        <v>499500</v>
      </c>
      <c r="F2418" s="29">
        <f t="shared" si="18"/>
        <v>3090</v>
      </c>
      <c r="G2418" s="30">
        <f t="shared" si="19"/>
        <v>0.252</v>
      </c>
    </row>
    <row r="2419" spans="1:7" ht="14.25" customHeight="1">
      <c r="A2419" s="12">
        <v>2012</v>
      </c>
      <c r="B2419" s="12" t="s">
        <v>47</v>
      </c>
      <c r="C2419" s="12" t="s">
        <v>127</v>
      </c>
      <c r="D2419" s="12" t="s">
        <v>384</v>
      </c>
      <c r="E2419" s="18">
        <v>1525000</v>
      </c>
      <c r="F2419" s="29">
        <f t="shared" si="18"/>
        <v>1885</v>
      </c>
      <c r="G2419" s="30">
        <f t="shared" si="19"/>
        <v>0.54400000000000004</v>
      </c>
    </row>
    <row r="2420" spans="1:7" ht="14.25" customHeight="1">
      <c r="A2420" s="12">
        <v>2012</v>
      </c>
      <c r="B2420" s="12" t="s">
        <v>47</v>
      </c>
      <c r="C2420" s="12" t="s">
        <v>127</v>
      </c>
      <c r="D2420" s="12" t="s">
        <v>1288</v>
      </c>
      <c r="E2420" s="18">
        <v>481500</v>
      </c>
      <c r="F2420" s="29">
        <f t="shared" si="18"/>
        <v>3439</v>
      </c>
      <c r="G2420" s="30">
        <f t="shared" si="19"/>
        <v>0.16700000000000001</v>
      </c>
    </row>
    <row r="2421" spans="1:7" ht="14.25" customHeight="1">
      <c r="A2421" s="12">
        <v>2012</v>
      </c>
      <c r="B2421" s="12" t="s">
        <v>47</v>
      </c>
      <c r="C2421" s="12" t="s">
        <v>127</v>
      </c>
      <c r="D2421" s="12" t="s">
        <v>803</v>
      </c>
      <c r="E2421" s="18">
        <v>4500000</v>
      </c>
      <c r="F2421" s="29">
        <f t="shared" si="18"/>
        <v>1060</v>
      </c>
      <c r="G2421" s="30">
        <f t="shared" si="19"/>
        <v>0.73599999999999999</v>
      </c>
    </row>
    <row r="2422" spans="1:7" ht="14.25" customHeight="1">
      <c r="A2422" s="12">
        <v>2012</v>
      </c>
      <c r="B2422" s="12" t="s">
        <v>47</v>
      </c>
      <c r="C2422" s="12" t="s">
        <v>127</v>
      </c>
      <c r="D2422" s="12" t="s">
        <v>1094</v>
      </c>
      <c r="E2422" s="18">
        <v>484200</v>
      </c>
      <c r="F2422" s="29">
        <f t="shared" si="18"/>
        <v>3387</v>
      </c>
      <c r="G2422" s="30">
        <f t="shared" si="19"/>
        <v>0.18</v>
      </c>
    </row>
    <row r="2423" spans="1:7" ht="14.25" customHeight="1">
      <c r="A2423" s="12">
        <v>2012</v>
      </c>
      <c r="B2423" s="12" t="s">
        <v>47</v>
      </c>
      <c r="C2423" s="12" t="s">
        <v>127</v>
      </c>
      <c r="D2423" s="12" t="s">
        <v>864</v>
      </c>
      <c r="E2423" s="18">
        <v>1500000</v>
      </c>
      <c r="F2423" s="29">
        <f t="shared" si="18"/>
        <v>1886</v>
      </c>
      <c r="G2423" s="30">
        <f t="shared" si="19"/>
        <v>0.52800000000000002</v>
      </c>
    </row>
    <row r="2424" spans="1:7" ht="14.25" customHeight="1">
      <c r="A2424" s="12">
        <v>2012</v>
      </c>
      <c r="B2424" s="12" t="s">
        <v>47</v>
      </c>
      <c r="C2424" s="12" t="s">
        <v>127</v>
      </c>
      <c r="D2424" s="12" t="s">
        <v>1289</v>
      </c>
      <c r="E2424" s="18">
        <v>1100000</v>
      </c>
      <c r="F2424" s="29">
        <f t="shared" si="18"/>
        <v>2113</v>
      </c>
      <c r="G2424" s="30">
        <f t="shared" si="19"/>
        <v>0.48199999999999998</v>
      </c>
    </row>
    <row r="2425" spans="1:7" ht="14.25" customHeight="1">
      <c r="A2425" s="12">
        <v>2012</v>
      </c>
      <c r="B2425" s="12" t="s">
        <v>47</v>
      </c>
      <c r="C2425" s="12" t="s">
        <v>127</v>
      </c>
      <c r="D2425" s="12" t="s">
        <v>805</v>
      </c>
      <c r="E2425" s="18">
        <v>2750000</v>
      </c>
      <c r="F2425" s="29">
        <f t="shared" si="18"/>
        <v>1487</v>
      </c>
      <c r="G2425" s="30">
        <f t="shared" si="19"/>
        <v>0.63300000000000001</v>
      </c>
    </row>
    <row r="2426" spans="1:7" ht="14.25" customHeight="1">
      <c r="A2426" s="12">
        <v>2012</v>
      </c>
      <c r="B2426" s="12" t="s">
        <v>47</v>
      </c>
      <c r="C2426" s="12" t="s">
        <v>127</v>
      </c>
      <c r="D2426" s="12" t="s">
        <v>806</v>
      </c>
      <c r="E2426" s="18">
        <v>7250000</v>
      </c>
      <c r="F2426" s="29">
        <f t="shared" si="18"/>
        <v>662</v>
      </c>
      <c r="G2426" s="30">
        <f t="shared" si="19"/>
        <v>0.83799999999999997</v>
      </c>
    </row>
    <row r="2427" spans="1:7" ht="14.25" customHeight="1">
      <c r="A2427" s="12">
        <v>2012</v>
      </c>
      <c r="B2427" s="12" t="s">
        <v>47</v>
      </c>
      <c r="C2427" s="12" t="s">
        <v>127</v>
      </c>
      <c r="D2427" s="12" t="s">
        <v>1095</v>
      </c>
      <c r="E2427" s="18">
        <v>2175000</v>
      </c>
      <c r="F2427" s="29">
        <f t="shared" si="18"/>
        <v>1667</v>
      </c>
      <c r="G2427" s="30">
        <f t="shared" si="19"/>
        <v>0.59599999999999997</v>
      </c>
    </row>
    <row r="2428" spans="1:7" ht="14.25" customHeight="1">
      <c r="A2428" s="12">
        <v>2012</v>
      </c>
      <c r="B2428" s="12" t="s">
        <v>47</v>
      </c>
      <c r="C2428" s="12" t="s">
        <v>127</v>
      </c>
      <c r="D2428" s="12" t="s">
        <v>807</v>
      </c>
      <c r="E2428" s="18">
        <v>4350000</v>
      </c>
      <c r="F2428" s="29">
        <f t="shared" si="18"/>
        <v>1100</v>
      </c>
      <c r="G2428" s="30">
        <f t="shared" si="19"/>
        <v>0.73399999999999999</v>
      </c>
    </row>
    <row r="2429" spans="1:7" ht="14.25" customHeight="1">
      <c r="A2429" s="12">
        <v>2012</v>
      </c>
      <c r="B2429" s="12" t="s">
        <v>47</v>
      </c>
      <c r="C2429" s="12" t="s">
        <v>127</v>
      </c>
      <c r="D2429" s="12" t="s">
        <v>449</v>
      </c>
      <c r="E2429" s="18">
        <v>1750000</v>
      </c>
      <c r="F2429" s="29">
        <f t="shared" si="18"/>
        <v>1807</v>
      </c>
      <c r="G2429" s="30">
        <f t="shared" si="19"/>
        <v>0.55600000000000005</v>
      </c>
    </row>
    <row r="2430" spans="1:7" ht="14.25" customHeight="1">
      <c r="A2430" s="12">
        <v>2012</v>
      </c>
      <c r="B2430" s="12" t="s">
        <v>47</v>
      </c>
      <c r="C2430" s="12" t="s">
        <v>127</v>
      </c>
      <c r="D2430" s="12" t="s">
        <v>808</v>
      </c>
      <c r="E2430" s="18">
        <v>492800</v>
      </c>
      <c r="F2430" s="29">
        <f t="shared" si="18"/>
        <v>3200</v>
      </c>
      <c r="G2430" s="30">
        <f t="shared" si="19"/>
        <v>0.22500000000000001</v>
      </c>
    </row>
    <row r="2431" spans="1:7" ht="14.25" customHeight="1">
      <c r="A2431" s="12">
        <v>2012</v>
      </c>
      <c r="B2431" s="12" t="s">
        <v>47</v>
      </c>
      <c r="C2431" s="12" t="s">
        <v>127</v>
      </c>
      <c r="D2431" s="12" t="s">
        <v>148</v>
      </c>
      <c r="E2431" s="18">
        <v>5000000</v>
      </c>
      <c r="F2431" s="29">
        <f t="shared" si="18"/>
        <v>956</v>
      </c>
      <c r="G2431" s="30">
        <f t="shared" si="19"/>
        <v>0.75600000000000001</v>
      </c>
    </row>
    <row r="2432" spans="1:7" ht="14.25" customHeight="1">
      <c r="A2432" s="12">
        <v>2012</v>
      </c>
      <c r="B2432" s="12" t="s">
        <v>47</v>
      </c>
      <c r="C2432" s="12" t="s">
        <v>127</v>
      </c>
      <c r="D2432" s="12" t="s">
        <v>809</v>
      </c>
      <c r="E2432" s="18">
        <v>8000000</v>
      </c>
      <c r="F2432" s="29">
        <f t="shared" si="18"/>
        <v>573</v>
      </c>
      <c r="G2432" s="30">
        <f t="shared" si="19"/>
        <v>0.85399999999999998</v>
      </c>
    </row>
    <row r="2433" spans="1:7" ht="14.25" customHeight="1">
      <c r="A2433" s="12">
        <v>2012</v>
      </c>
      <c r="B2433" s="12" t="s">
        <v>47</v>
      </c>
      <c r="C2433" s="12" t="s">
        <v>127</v>
      </c>
      <c r="D2433" s="12" t="s">
        <v>813</v>
      </c>
      <c r="E2433" s="18">
        <v>7000000</v>
      </c>
      <c r="F2433" s="29">
        <f t="shared" si="18"/>
        <v>681</v>
      </c>
      <c r="G2433" s="30">
        <f t="shared" si="19"/>
        <v>0.82599999999999996</v>
      </c>
    </row>
    <row r="2434" spans="1:7" ht="14.25" customHeight="1">
      <c r="A2434" s="12">
        <v>2012</v>
      </c>
      <c r="B2434" s="12" t="s">
        <v>47</v>
      </c>
      <c r="C2434" s="12" t="s">
        <v>127</v>
      </c>
      <c r="D2434" s="12" t="s">
        <v>1290</v>
      </c>
      <c r="E2434" s="18">
        <v>480000</v>
      </c>
      <c r="F2434" s="29">
        <f t="shared" si="18"/>
        <v>3476</v>
      </c>
      <c r="G2434" s="30">
        <f t="shared" si="19"/>
        <v>0.14299999999999999</v>
      </c>
    </row>
    <row r="2435" spans="1:7" ht="14.25" customHeight="1">
      <c r="A2435" s="12">
        <v>2012</v>
      </c>
      <c r="B2435" s="12" t="s">
        <v>47</v>
      </c>
      <c r="C2435" s="12" t="s">
        <v>127</v>
      </c>
      <c r="D2435" s="12" t="s">
        <v>815</v>
      </c>
      <c r="E2435" s="18">
        <v>4687300</v>
      </c>
      <c r="F2435" s="29">
        <f t="shared" si="18"/>
        <v>1049</v>
      </c>
      <c r="G2435" s="30">
        <f t="shared" si="19"/>
        <v>0.746</v>
      </c>
    </row>
    <row r="2436" spans="1:7" ht="14.25" customHeight="1">
      <c r="A2436" s="12">
        <v>2012</v>
      </c>
      <c r="B2436" s="12" t="s">
        <v>48</v>
      </c>
      <c r="C2436" s="12" t="s">
        <v>127</v>
      </c>
      <c r="D2436" s="12" t="s">
        <v>682</v>
      </c>
      <c r="E2436" s="18">
        <v>4400000</v>
      </c>
      <c r="F2436" s="29">
        <f t="shared" si="18"/>
        <v>1096</v>
      </c>
      <c r="G2436" s="30">
        <f t="shared" si="19"/>
        <v>0.73399999999999999</v>
      </c>
    </row>
    <row r="2437" spans="1:7" ht="14.25" customHeight="1">
      <c r="A2437" s="12">
        <v>2012</v>
      </c>
      <c r="B2437" s="12" t="s">
        <v>48</v>
      </c>
      <c r="C2437" s="12" t="s">
        <v>127</v>
      </c>
      <c r="D2437" s="12" t="s">
        <v>816</v>
      </c>
      <c r="E2437" s="18">
        <v>2625000</v>
      </c>
      <c r="F2437" s="29">
        <f t="shared" si="18"/>
        <v>1538</v>
      </c>
      <c r="G2437" s="30">
        <f t="shared" si="19"/>
        <v>0.627</v>
      </c>
    </row>
    <row r="2438" spans="1:7" ht="14.25" customHeight="1">
      <c r="A2438" s="12">
        <v>2012</v>
      </c>
      <c r="B2438" s="12" t="s">
        <v>48</v>
      </c>
      <c r="C2438" s="12" t="s">
        <v>127</v>
      </c>
      <c r="D2438" s="12" t="s">
        <v>157</v>
      </c>
      <c r="E2438" s="18">
        <v>15000000</v>
      </c>
      <c r="F2438" s="29">
        <f t="shared" si="18"/>
        <v>171</v>
      </c>
      <c r="G2438" s="30">
        <f t="shared" si="19"/>
        <v>0.95299999999999996</v>
      </c>
    </row>
    <row r="2439" spans="1:7" ht="14.25" customHeight="1">
      <c r="A2439" s="12">
        <v>2012</v>
      </c>
      <c r="B2439" s="12" t="s">
        <v>48</v>
      </c>
      <c r="C2439" s="12" t="s">
        <v>127</v>
      </c>
      <c r="D2439" s="12" t="s">
        <v>820</v>
      </c>
      <c r="E2439" s="18">
        <v>6250000</v>
      </c>
      <c r="F2439" s="29">
        <f t="shared" si="18"/>
        <v>780</v>
      </c>
      <c r="G2439" s="30">
        <f t="shared" si="19"/>
        <v>0.81</v>
      </c>
    </row>
    <row r="2440" spans="1:7" ht="14.25" customHeight="1">
      <c r="A2440" s="12">
        <v>2012</v>
      </c>
      <c r="B2440" s="12" t="s">
        <v>48</v>
      </c>
      <c r="C2440" s="12" t="s">
        <v>127</v>
      </c>
      <c r="D2440" s="12" t="s">
        <v>1291</v>
      </c>
      <c r="E2440" s="18">
        <v>5500000</v>
      </c>
      <c r="F2440" s="29">
        <f t="shared" si="18"/>
        <v>866</v>
      </c>
      <c r="G2440" s="30">
        <f t="shared" si="19"/>
        <v>0.78100000000000003</v>
      </c>
    </row>
    <row r="2441" spans="1:7" ht="14.25" customHeight="1">
      <c r="A2441" s="12">
        <v>2012</v>
      </c>
      <c r="B2441" s="12" t="s">
        <v>48</v>
      </c>
      <c r="C2441" s="12" t="s">
        <v>127</v>
      </c>
      <c r="D2441" s="12" t="s">
        <v>822</v>
      </c>
      <c r="E2441" s="18">
        <v>6500000</v>
      </c>
      <c r="F2441" s="29">
        <f t="shared" si="18"/>
        <v>742</v>
      </c>
      <c r="G2441" s="30">
        <f t="shared" si="19"/>
        <v>0.81499999999999995</v>
      </c>
    </row>
    <row r="2442" spans="1:7" ht="14.25" customHeight="1">
      <c r="A2442" s="12">
        <v>2012</v>
      </c>
      <c r="B2442" s="12" t="s">
        <v>48</v>
      </c>
      <c r="C2442" s="12" t="s">
        <v>127</v>
      </c>
      <c r="D2442" s="12" t="s">
        <v>823</v>
      </c>
      <c r="E2442" s="18">
        <v>502000</v>
      </c>
      <c r="F2442" s="29">
        <f t="shared" si="18"/>
        <v>2950</v>
      </c>
      <c r="G2442" s="30">
        <f t="shared" si="19"/>
        <v>0.28100000000000003</v>
      </c>
    </row>
    <row r="2443" spans="1:7" ht="14.25" customHeight="1">
      <c r="A2443" s="12">
        <v>2012</v>
      </c>
      <c r="B2443" s="12" t="s">
        <v>48</v>
      </c>
      <c r="C2443" s="12" t="s">
        <v>127</v>
      </c>
      <c r="D2443" s="12" t="s">
        <v>1292</v>
      </c>
      <c r="E2443" s="18">
        <v>484300</v>
      </c>
      <c r="F2443" s="29">
        <f t="shared" si="18"/>
        <v>3385</v>
      </c>
      <c r="G2443" s="30">
        <f t="shared" si="19"/>
        <v>0.18</v>
      </c>
    </row>
    <row r="2444" spans="1:7" ht="14.25" customHeight="1">
      <c r="A2444" s="12">
        <v>2012</v>
      </c>
      <c r="B2444" s="12" t="s">
        <v>48</v>
      </c>
      <c r="C2444" s="12" t="s">
        <v>127</v>
      </c>
      <c r="D2444" s="12" t="s">
        <v>887</v>
      </c>
      <c r="E2444" s="18">
        <v>750000</v>
      </c>
      <c r="F2444" s="29">
        <f t="shared" si="18"/>
        <v>2413</v>
      </c>
      <c r="G2444" s="30">
        <f t="shared" si="19"/>
        <v>0.40600000000000003</v>
      </c>
    </row>
    <row r="2445" spans="1:7" ht="14.25" customHeight="1">
      <c r="A2445" s="12">
        <v>2012</v>
      </c>
      <c r="B2445" s="12" t="s">
        <v>48</v>
      </c>
      <c r="C2445" s="12" t="s">
        <v>127</v>
      </c>
      <c r="D2445" s="12" t="s">
        <v>827</v>
      </c>
      <c r="E2445" s="18">
        <v>15250000</v>
      </c>
      <c r="F2445" s="29">
        <f t="shared" si="18"/>
        <v>168</v>
      </c>
      <c r="G2445" s="30">
        <f t="shared" si="19"/>
        <v>0.95899999999999996</v>
      </c>
    </row>
    <row r="2446" spans="1:7" ht="14.25" customHeight="1">
      <c r="A2446" s="12">
        <v>2012</v>
      </c>
      <c r="B2446" s="12" t="s">
        <v>48</v>
      </c>
      <c r="C2446" s="12" t="s">
        <v>127</v>
      </c>
      <c r="D2446" s="12" t="s">
        <v>829</v>
      </c>
      <c r="E2446" s="18">
        <v>2950000</v>
      </c>
      <c r="F2446" s="29">
        <f t="shared" si="18"/>
        <v>1461</v>
      </c>
      <c r="G2446" s="30">
        <f t="shared" si="19"/>
        <v>0.64600000000000002</v>
      </c>
    </row>
    <row r="2447" spans="1:7" ht="14.25" customHeight="1">
      <c r="A2447" s="12">
        <v>2012</v>
      </c>
      <c r="B2447" s="12" t="s">
        <v>48</v>
      </c>
      <c r="C2447" s="12" t="s">
        <v>127</v>
      </c>
      <c r="D2447" s="12" t="s">
        <v>1098</v>
      </c>
      <c r="E2447" s="18">
        <v>1000000</v>
      </c>
      <c r="F2447" s="29">
        <f t="shared" si="18"/>
        <v>2160</v>
      </c>
      <c r="G2447" s="30">
        <f t="shared" si="19"/>
        <v>0.45800000000000002</v>
      </c>
    </row>
    <row r="2448" spans="1:7" ht="14.25" customHeight="1">
      <c r="A2448" s="12">
        <v>2012</v>
      </c>
      <c r="B2448" s="12" t="s">
        <v>48</v>
      </c>
      <c r="C2448" s="12" t="s">
        <v>127</v>
      </c>
      <c r="D2448" s="12" t="s">
        <v>832</v>
      </c>
      <c r="E2448" s="18">
        <v>7200000</v>
      </c>
      <c r="F2448" s="29">
        <f t="shared" si="18"/>
        <v>669</v>
      </c>
      <c r="G2448" s="30">
        <f t="shared" si="19"/>
        <v>0.83699999999999997</v>
      </c>
    </row>
    <row r="2449" spans="1:7" ht="14.25" customHeight="1">
      <c r="A2449" s="12">
        <v>2012</v>
      </c>
      <c r="B2449" s="12" t="s">
        <v>48</v>
      </c>
      <c r="C2449" s="12" t="s">
        <v>127</v>
      </c>
      <c r="D2449" s="12" t="s">
        <v>833</v>
      </c>
      <c r="E2449" s="18">
        <v>4000000</v>
      </c>
      <c r="F2449" s="29">
        <f t="shared" si="18"/>
        <v>1155</v>
      </c>
      <c r="G2449" s="30">
        <f t="shared" si="19"/>
        <v>0.70799999999999996</v>
      </c>
    </row>
    <row r="2450" spans="1:7" ht="14.25" customHeight="1">
      <c r="A2450" s="12">
        <v>2012</v>
      </c>
      <c r="B2450" s="12" t="s">
        <v>48</v>
      </c>
      <c r="C2450" s="12" t="s">
        <v>127</v>
      </c>
      <c r="D2450" s="12" t="s">
        <v>725</v>
      </c>
      <c r="E2450" s="18">
        <v>1700000</v>
      </c>
      <c r="F2450" s="29">
        <f t="shared" si="18"/>
        <v>1838</v>
      </c>
      <c r="G2450" s="30">
        <f t="shared" si="19"/>
        <v>0.55400000000000005</v>
      </c>
    </row>
    <row r="2451" spans="1:7" ht="14.25" customHeight="1">
      <c r="A2451" s="12">
        <v>2012</v>
      </c>
      <c r="B2451" s="12" t="s">
        <v>48</v>
      </c>
      <c r="C2451" s="12" t="s">
        <v>127</v>
      </c>
      <c r="D2451" s="12" t="s">
        <v>1099</v>
      </c>
      <c r="E2451" s="18">
        <v>491100</v>
      </c>
      <c r="F2451" s="29">
        <f t="shared" si="18"/>
        <v>3249</v>
      </c>
      <c r="G2451" s="30">
        <f t="shared" si="19"/>
        <v>0.214</v>
      </c>
    </row>
    <row r="2452" spans="1:7" ht="14.25" customHeight="1">
      <c r="A2452" s="12">
        <v>2012</v>
      </c>
      <c r="B2452" s="12" t="s">
        <v>48</v>
      </c>
      <c r="C2452" s="12" t="s">
        <v>127</v>
      </c>
      <c r="D2452" s="12" t="s">
        <v>836</v>
      </c>
      <c r="E2452" s="18">
        <v>3625000</v>
      </c>
      <c r="F2452" s="29">
        <f t="shared" si="18"/>
        <v>1267</v>
      </c>
      <c r="G2452" s="30">
        <f t="shared" si="19"/>
        <v>0.69299999999999995</v>
      </c>
    </row>
    <row r="2453" spans="1:7" ht="14.25" customHeight="1">
      <c r="A2453" s="12">
        <v>2012</v>
      </c>
      <c r="B2453" s="12" t="s">
        <v>48</v>
      </c>
      <c r="C2453" s="12" t="s">
        <v>127</v>
      </c>
      <c r="D2453" s="12" t="s">
        <v>443</v>
      </c>
      <c r="E2453" s="18">
        <v>9400000</v>
      </c>
      <c r="F2453" s="29">
        <f t="shared" si="18"/>
        <v>491</v>
      </c>
      <c r="G2453" s="30">
        <f t="shared" si="19"/>
        <v>0.88100000000000001</v>
      </c>
    </row>
    <row r="2454" spans="1:7" ht="14.25" customHeight="1">
      <c r="A2454" s="12">
        <v>2012</v>
      </c>
      <c r="B2454" s="12" t="s">
        <v>48</v>
      </c>
      <c r="C2454" s="12" t="s">
        <v>127</v>
      </c>
      <c r="D2454" s="12" t="s">
        <v>533</v>
      </c>
      <c r="E2454" s="18">
        <v>7000000</v>
      </c>
      <c r="F2454" s="29">
        <f t="shared" si="18"/>
        <v>681</v>
      </c>
      <c r="G2454" s="30">
        <f t="shared" si="19"/>
        <v>0.82599999999999996</v>
      </c>
    </row>
    <row r="2455" spans="1:7" ht="14.25" customHeight="1">
      <c r="A2455" s="12">
        <v>2012</v>
      </c>
      <c r="B2455" s="12" t="s">
        <v>48</v>
      </c>
      <c r="C2455" s="12" t="s">
        <v>127</v>
      </c>
      <c r="D2455" s="12" t="s">
        <v>1100</v>
      </c>
      <c r="E2455" s="18">
        <v>497600</v>
      </c>
      <c r="F2455" s="29">
        <f t="shared" si="18"/>
        <v>3111</v>
      </c>
      <c r="G2455" s="30">
        <f t="shared" si="19"/>
        <v>0.247</v>
      </c>
    </row>
    <row r="2456" spans="1:7" ht="14.25" customHeight="1">
      <c r="A2456" s="12">
        <v>2012</v>
      </c>
      <c r="B2456" s="12" t="s">
        <v>48</v>
      </c>
      <c r="C2456" s="12" t="s">
        <v>127</v>
      </c>
      <c r="D2456" s="12" t="s">
        <v>1293</v>
      </c>
      <c r="E2456" s="18">
        <v>480000</v>
      </c>
      <c r="F2456" s="29">
        <f t="shared" si="18"/>
        <v>3476</v>
      </c>
      <c r="G2456" s="30">
        <f t="shared" si="19"/>
        <v>0.14299999999999999</v>
      </c>
    </row>
    <row r="2457" spans="1:7" ht="14.25" customHeight="1">
      <c r="A2457" s="12">
        <v>2012</v>
      </c>
      <c r="B2457" s="12" t="s">
        <v>48</v>
      </c>
      <c r="C2457" s="12" t="s">
        <v>127</v>
      </c>
      <c r="D2457" s="12" t="s">
        <v>1294</v>
      </c>
      <c r="E2457" s="18">
        <v>481000</v>
      </c>
      <c r="F2457" s="29">
        <f t="shared" si="18"/>
        <v>3447</v>
      </c>
      <c r="G2457" s="30">
        <f t="shared" si="19"/>
        <v>0.161</v>
      </c>
    </row>
    <row r="2458" spans="1:7" ht="14.25" customHeight="1">
      <c r="A2458" s="12">
        <v>2012</v>
      </c>
      <c r="B2458" s="12" t="s">
        <v>48</v>
      </c>
      <c r="C2458" s="12" t="s">
        <v>127</v>
      </c>
      <c r="D2458" s="12" t="s">
        <v>1295</v>
      </c>
      <c r="E2458" s="18">
        <v>1000000</v>
      </c>
      <c r="F2458" s="29">
        <f t="shared" si="18"/>
        <v>2160</v>
      </c>
      <c r="G2458" s="30">
        <f t="shared" si="19"/>
        <v>0.45800000000000002</v>
      </c>
    </row>
    <row r="2459" spans="1:7" ht="14.25" customHeight="1">
      <c r="A2459" s="12">
        <v>2012</v>
      </c>
      <c r="B2459" s="12" t="s">
        <v>48</v>
      </c>
      <c r="C2459" s="12" t="s">
        <v>127</v>
      </c>
      <c r="D2459" s="12" t="s">
        <v>705</v>
      </c>
      <c r="E2459" s="18">
        <v>3250000</v>
      </c>
      <c r="F2459" s="29">
        <f t="shared" si="18"/>
        <v>1340</v>
      </c>
      <c r="G2459" s="30">
        <f t="shared" si="19"/>
        <v>0.67100000000000004</v>
      </c>
    </row>
    <row r="2460" spans="1:7" ht="14.25" customHeight="1">
      <c r="A2460" s="12">
        <v>2012</v>
      </c>
      <c r="B2460" s="12" t="s">
        <v>48</v>
      </c>
      <c r="C2460" s="12" t="s">
        <v>127</v>
      </c>
      <c r="D2460" s="12" t="s">
        <v>151</v>
      </c>
      <c r="E2460" s="18">
        <v>4000000</v>
      </c>
      <c r="F2460" s="29">
        <f t="shared" si="18"/>
        <v>1155</v>
      </c>
      <c r="G2460" s="30">
        <f t="shared" si="19"/>
        <v>0.70799999999999996</v>
      </c>
    </row>
    <row r="2461" spans="1:7" ht="14.25" customHeight="1">
      <c r="A2461" s="12">
        <v>2012</v>
      </c>
      <c r="B2461" s="12" t="s">
        <v>48</v>
      </c>
      <c r="C2461" s="12" t="s">
        <v>127</v>
      </c>
      <c r="D2461" s="12" t="s">
        <v>844</v>
      </c>
      <c r="E2461" s="18">
        <v>16174974</v>
      </c>
      <c r="F2461" s="29">
        <f t="shared" si="18"/>
        <v>129</v>
      </c>
      <c r="G2461" s="30">
        <f t="shared" si="19"/>
        <v>0.96799999999999997</v>
      </c>
    </row>
    <row r="2462" spans="1:7" ht="14.25" customHeight="1">
      <c r="A2462" s="12">
        <v>2012</v>
      </c>
      <c r="B2462" s="12" t="s">
        <v>49</v>
      </c>
      <c r="C2462" s="12" t="s">
        <v>127</v>
      </c>
      <c r="D2462" s="12" t="s">
        <v>1296</v>
      </c>
      <c r="E2462" s="18">
        <v>482900</v>
      </c>
      <c r="F2462" s="29">
        <f t="shared" si="18"/>
        <v>3408</v>
      </c>
      <c r="G2462" s="30">
        <f t="shared" si="19"/>
        <v>0.17499999999999999</v>
      </c>
    </row>
    <row r="2463" spans="1:7" ht="14.25" customHeight="1">
      <c r="A2463" s="12">
        <v>2012</v>
      </c>
      <c r="B2463" s="12" t="s">
        <v>49</v>
      </c>
      <c r="C2463" s="12" t="s">
        <v>127</v>
      </c>
      <c r="D2463" s="12" t="s">
        <v>1103</v>
      </c>
      <c r="E2463" s="18">
        <v>489600</v>
      </c>
      <c r="F2463" s="29">
        <f t="shared" si="18"/>
        <v>3324</v>
      </c>
      <c r="G2463" s="30">
        <f t="shared" si="19"/>
        <v>0.19500000000000001</v>
      </c>
    </row>
    <row r="2464" spans="1:7" ht="14.25" customHeight="1">
      <c r="A2464" s="12">
        <v>2012</v>
      </c>
      <c r="B2464" s="12" t="s">
        <v>49</v>
      </c>
      <c r="C2464" s="12" t="s">
        <v>127</v>
      </c>
      <c r="D2464" s="12" t="s">
        <v>846</v>
      </c>
      <c r="E2464" s="18">
        <v>14000000</v>
      </c>
      <c r="F2464" s="29">
        <f t="shared" si="18"/>
        <v>216</v>
      </c>
      <c r="G2464" s="30">
        <f t="shared" si="19"/>
        <v>0.94299999999999995</v>
      </c>
    </row>
    <row r="2465" spans="1:7" ht="14.25" customHeight="1">
      <c r="A2465" s="12">
        <v>2012</v>
      </c>
      <c r="B2465" s="12" t="s">
        <v>49</v>
      </c>
      <c r="C2465" s="12" t="s">
        <v>127</v>
      </c>
      <c r="D2465" s="12" t="s">
        <v>1297</v>
      </c>
      <c r="E2465" s="18">
        <v>481700</v>
      </c>
      <c r="F2465" s="29">
        <f t="shared" si="18"/>
        <v>3438</v>
      </c>
      <c r="G2465" s="30">
        <f t="shared" si="19"/>
        <v>0.16800000000000001</v>
      </c>
    </row>
    <row r="2466" spans="1:7" ht="14.25" customHeight="1">
      <c r="A2466" s="12">
        <v>2012</v>
      </c>
      <c r="B2466" s="12" t="s">
        <v>49</v>
      </c>
      <c r="C2466" s="12" t="s">
        <v>127</v>
      </c>
      <c r="D2466" s="12" t="s">
        <v>241</v>
      </c>
      <c r="E2466" s="18">
        <v>4500000</v>
      </c>
      <c r="F2466" s="29">
        <f t="shared" si="18"/>
        <v>1060</v>
      </c>
      <c r="G2466" s="30">
        <f t="shared" si="19"/>
        <v>0.73599999999999999</v>
      </c>
    </row>
    <row r="2467" spans="1:7" ht="14.25" customHeight="1">
      <c r="A2467" s="12">
        <v>2012</v>
      </c>
      <c r="B2467" s="12" t="s">
        <v>49</v>
      </c>
      <c r="C2467" s="12" t="s">
        <v>127</v>
      </c>
      <c r="D2467" s="12" t="s">
        <v>605</v>
      </c>
      <c r="E2467" s="18">
        <v>2750000</v>
      </c>
      <c r="F2467" s="29">
        <f t="shared" si="18"/>
        <v>1487</v>
      </c>
      <c r="G2467" s="30">
        <f t="shared" si="19"/>
        <v>0.63300000000000001</v>
      </c>
    </row>
    <row r="2468" spans="1:7" ht="14.25" customHeight="1">
      <c r="A2468" s="12">
        <v>2012</v>
      </c>
      <c r="B2468" s="12" t="s">
        <v>49</v>
      </c>
      <c r="C2468" s="12" t="s">
        <v>127</v>
      </c>
      <c r="D2468" s="12" t="s">
        <v>1106</v>
      </c>
      <c r="E2468" s="18">
        <v>485900</v>
      </c>
      <c r="F2468" s="29">
        <f t="shared" si="18"/>
        <v>3365</v>
      </c>
      <c r="G2468" s="30">
        <f t="shared" si="19"/>
        <v>0.185</v>
      </c>
    </row>
    <row r="2469" spans="1:7" ht="14.25" customHeight="1">
      <c r="A2469" s="12">
        <v>2012</v>
      </c>
      <c r="B2469" s="12" t="s">
        <v>49</v>
      </c>
      <c r="C2469" s="12" t="s">
        <v>127</v>
      </c>
      <c r="D2469" s="12" t="s">
        <v>850</v>
      </c>
      <c r="E2469" s="18">
        <v>3500000</v>
      </c>
      <c r="F2469" s="29">
        <f t="shared" si="18"/>
        <v>1281</v>
      </c>
      <c r="G2469" s="30">
        <f t="shared" si="19"/>
        <v>0.68300000000000005</v>
      </c>
    </row>
    <row r="2470" spans="1:7" ht="14.25" customHeight="1">
      <c r="A2470" s="12">
        <v>2012</v>
      </c>
      <c r="B2470" s="12" t="s">
        <v>49</v>
      </c>
      <c r="C2470" s="12" t="s">
        <v>127</v>
      </c>
      <c r="D2470" s="12" t="s">
        <v>104</v>
      </c>
      <c r="E2470" s="18">
        <v>5000000</v>
      </c>
      <c r="F2470" s="29">
        <f t="shared" si="18"/>
        <v>956</v>
      </c>
      <c r="G2470" s="30">
        <f t="shared" si="19"/>
        <v>0.75600000000000001</v>
      </c>
    </row>
    <row r="2471" spans="1:7" ht="14.25" customHeight="1">
      <c r="A2471" s="12">
        <v>2012</v>
      </c>
      <c r="B2471" s="12" t="s">
        <v>49</v>
      </c>
      <c r="C2471" s="12" t="s">
        <v>127</v>
      </c>
      <c r="D2471" s="12" t="s">
        <v>635</v>
      </c>
      <c r="E2471" s="18">
        <v>1537500</v>
      </c>
      <c r="F2471" s="29">
        <f t="shared" si="18"/>
        <v>1882</v>
      </c>
      <c r="G2471" s="30">
        <f t="shared" si="19"/>
        <v>0.54400000000000004</v>
      </c>
    </row>
    <row r="2472" spans="1:7" ht="14.25" customHeight="1">
      <c r="A2472" s="12">
        <v>2012</v>
      </c>
      <c r="B2472" s="12" t="s">
        <v>49</v>
      </c>
      <c r="C2472" s="12" t="s">
        <v>127</v>
      </c>
      <c r="D2472" s="12" t="s">
        <v>852</v>
      </c>
      <c r="E2472" s="18">
        <v>3750000</v>
      </c>
      <c r="F2472" s="29">
        <f t="shared" si="18"/>
        <v>1232</v>
      </c>
      <c r="G2472" s="30">
        <f t="shared" si="19"/>
        <v>0.69699999999999995</v>
      </c>
    </row>
    <row r="2473" spans="1:7" ht="14.25" customHeight="1">
      <c r="A2473" s="12">
        <v>2012</v>
      </c>
      <c r="B2473" s="12" t="s">
        <v>49</v>
      </c>
      <c r="C2473" s="12" t="s">
        <v>127</v>
      </c>
      <c r="D2473" s="12" t="s">
        <v>857</v>
      </c>
      <c r="E2473" s="18">
        <v>2000000</v>
      </c>
      <c r="F2473" s="29">
        <f t="shared" si="18"/>
        <v>1706</v>
      </c>
      <c r="G2473" s="30">
        <f t="shared" si="19"/>
        <v>0.57299999999999995</v>
      </c>
    </row>
    <row r="2474" spans="1:7" ht="14.25" customHeight="1">
      <c r="A2474" s="12">
        <v>2012</v>
      </c>
      <c r="B2474" s="12" t="s">
        <v>49</v>
      </c>
      <c r="C2474" s="12" t="s">
        <v>127</v>
      </c>
      <c r="D2474" s="12" t="s">
        <v>83</v>
      </c>
      <c r="E2474" s="18">
        <v>6375000</v>
      </c>
      <c r="F2474" s="29">
        <f t="shared" si="18"/>
        <v>770</v>
      </c>
      <c r="G2474" s="30">
        <f t="shared" si="19"/>
        <v>0.81299999999999994</v>
      </c>
    </row>
    <row r="2475" spans="1:7" ht="14.25" customHeight="1">
      <c r="A2475" s="12">
        <v>2012</v>
      </c>
      <c r="B2475" s="12" t="s">
        <v>49</v>
      </c>
      <c r="C2475" s="12" t="s">
        <v>127</v>
      </c>
      <c r="D2475" s="12" t="s">
        <v>1298</v>
      </c>
      <c r="E2475" s="18">
        <v>482500</v>
      </c>
      <c r="F2475" s="29">
        <f t="shared" si="18"/>
        <v>3411</v>
      </c>
      <c r="G2475" s="30">
        <f t="shared" si="19"/>
        <v>0.17100000000000001</v>
      </c>
    </row>
    <row r="2476" spans="1:7" ht="14.25" customHeight="1">
      <c r="A2476" s="12">
        <v>2012</v>
      </c>
      <c r="B2476" s="12" t="s">
        <v>49</v>
      </c>
      <c r="C2476" s="12" t="s">
        <v>127</v>
      </c>
      <c r="D2476" s="12" t="s">
        <v>858</v>
      </c>
      <c r="E2476" s="18">
        <v>5150000</v>
      </c>
      <c r="F2476" s="29">
        <f t="shared" si="18"/>
        <v>939</v>
      </c>
      <c r="G2476" s="30">
        <f t="shared" si="19"/>
        <v>0.77200000000000002</v>
      </c>
    </row>
    <row r="2477" spans="1:7" ht="14.25" customHeight="1">
      <c r="A2477" s="12">
        <v>2012</v>
      </c>
      <c r="B2477" s="12" t="s">
        <v>49</v>
      </c>
      <c r="C2477" s="12" t="s">
        <v>127</v>
      </c>
      <c r="D2477" s="12" t="s">
        <v>859</v>
      </c>
      <c r="E2477" s="18">
        <v>975000</v>
      </c>
      <c r="F2477" s="29">
        <f t="shared" si="18"/>
        <v>2243</v>
      </c>
      <c r="G2477" s="30">
        <f t="shared" si="19"/>
        <v>0.45600000000000002</v>
      </c>
    </row>
    <row r="2478" spans="1:7" ht="14.25" customHeight="1">
      <c r="A2478" s="12">
        <v>2012</v>
      </c>
      <c r="B2478" s="12" t="s">
        <v>49</v>
      </c>
      <c r="C2478" s="12" t="s">
        <v>127</v>
      </c>
      <c r="D2478" s="12" t="s">
        <v>440</v>
      </c>
      <c r="E2478" s="18">
        <v>1500000</v>
      </c>
      <c r="F2478" s="29">
        <f t="shared" si="18"/>
        <v>1886</v>
      </c>
      <c r="G2478" s="30">
        <f t="shared" si="19"/>
        <v>0.52800000000000002</v>
      </c>
    </row>
    <row r="2479" spans="1:7" ht="14.25" customHeight="1">
      <c r="A2479" s="12">
        <v>2012</v>
      </c>
      <c r="B2479" s="12" t="s">
        <v>49</v>
      </c>
      <c r="C2479" s="12" t="s">
        <v>127</v>
      </c>
      <c r="D2479" s="12" t="s">
        <v>863</v>
      </c>
      <c r="E2479" s="18">
        <v>600000</v>
      </c>
      <c r="F2479" s="29">
        <f t="shared" si="18"/>
        <v>2524</v>
      </c>
      <c r="G2479" s="30">
        <f t="shared" si="19"/>
        <v>0.38500000000000001</v>
      </c>
    </row>
    <row r="2480" spans="1:7" ht="14.25" customHeight="1">
      <c r="A2480" s="12">
        <v>2012</v>
      </c>
      <c r="B2480" s="12" t="s">
        <v>49</v>
      </c>
      <c r="C2480" s="12" t="s">
        <v>127</v>
      </c>
      <c r="D2480" s="12" t="s">
        <v>865</v>
      </c>
      <c r="E2480" s="18">
        <v>4000000</v>
      </c>
      <c r="F2480" s="29">
        <f t="shared" si="18"/>
        <v>1155</v>
      </c>
      <c r="G2480" s="30">
        <f t="shared" si="19"/>
        <v>0.70799999999999996</v>
      </c>
    </row>
    <row r="2481" spans="1:7" ht="14.25" customHeight="1">
      <c r="A2481" s="12">
        <v>2012</v>
      </c>
      <c r="B2481" s="12" t="s">
        <v>49</v>
      </c>
      <c r="C2481" s="12" t="s">
        <v>127</v>
      </c>
      <c r="D2481" s="12" t="s">
        <v>839</v>
      </c>
      <c r="E2481" s="18">
        <v>4000000</v>
      </c>
      <c r="F2481" s="29">
        <f t="shared" si="18"/>
        <v>1155</v>
      </c>
      <c r="G2481" s="30">
        <f t="shared" si="19"/>
        <v>0.70799999999999996</v>
      </c>
    </row>
    <row r="2482" spans="1:7" ht="14.25" customHeight="1">
      <c r="A2482" s="12">
        <v>2012</v>
      </c>
      <c r="B2482" s="12" t="s">
        <v>49</v>
      </c>
      <c r="C2482" s="12" t="s">
        <v>127</v>
      </c>
      <c r="D2482" s="12" t="s">
        <v>1299</v>
      </c>
      <c r="E2482" s="18">
        <v>485700</v>
      </c>
      <c r="F2482" s="29">
        <f t="shared" si="18"/>
        <v>3367</v>
      </c>
      <c r="G2482" s="30">
        <f t="shared" si="19"/>
        <v>0.185</v>
      </c>
    </row>
    <row r="2483" spans="1:7" ht="14.25" customHeight="1">
      <c r="A2483" s="12">
        <v>2012</v>
      </c>
      <c r="B2483" s="12" t="s">
        <v>49</v>
      </c>
      <c r="C2483" s="12" t="s">
        <v>127</v>
      </c>
      <c r="D2483" s="12" t="s">
        <v>783</v>
      </c>
      <c r="E2483" s="18">
        <v>2700000</v>
      </c>
      <c r="F2483" s="29">
        <f t="shared" si="18"/>
        <v>1520</v>
      </c>
      <c r="G2483" s="30">
        <f t="shared" si="19"/>
        <v>0.63</v>
      </c>
    </row>
    <row r="2484" spans="1:7" ht="14.25" customHeight="1">
      <c r="A2484" s="12">
        <v>2012</v>
      </c>
      <c r="B2484" s="12" t="s">
        <v>49</v>
      </c>
      <c r="C2484" s="12" t="s">
        <v>127</v>
      </c>
      <c r="D2484" s="12" t="s">
        <v>868</v>
      </c>
      <c r="E2484" s="18">
        <v>5250000</v>
      </c>
      <c r="F2484" s="29">
        <f t="shared" si="18"/>
        <v>917</v>
      </c>
      <c r="G2484" s="30">
        <f t="shared" si="19"/>
        <v>0.77500000000000002</v>
      </c>
    </row>
    <row r="2485" spans="1:7" ht="14.25" customHeight="1">
      <c r="A2485" s="12">
        <v>2012</v>
      </c>
      <c r="B2485" s="12" t="s">
        <v>49</v>
      </c>
      <c r="C2485" s="12" t="s">
        <v>127</v>
      </c>
      <c r="D2485" s="12" t="s">
        <v>204</v>
      </c>
      <c r="E2485" s="18">
        <v>1000000</v>
      </c>
      <c r="F2485" s="29">
        <f t="shared" si="18"/>
        <v>2160</v>
      </c>
      <c r="G2485" s="30">
        <f t="shared" si="19"/>
        <v>0.45800000000000002</v>
      </c>
    </row>
    <row r="2486" spans="1:7" ht="14.25" customHeight="1">
      <c r="A2486" s="12">
        <v>2012</v>
      </c>
      <c r="B2486" s="12" t="s">
        <v>49</v>
      </c>
      <c r="C2486" s="12" t="s">
        <v>127</v>
      </c>
      <c r="D2486" s="12" t="s">
        <v>1300</v>
      </c>
      <c r="E2486" s="18">
        <v>485900</v>
      </c>
      <c r="F2486" s="29">
        <f t="shared" si="18"/>
        <v>3365</v>
      </c>
      <c r="G2486" s="30">
        <f t="shared" si="19"/>
        <v>0.185</v>
      </c>
    </row>
    <row r="2487" spans="1:7" ht="14.25" customHeight="1">
      <c r="A2487" s="12">
        <v>2012</v>
      </c>
      <c r="B2487" s="12" t="s">
        <v>49</v>
      </c>
      <c r="C2487" s="12" t="s">
        <v>127</v>
      </c>
      <c r="D2487" s="12" t="s">
        <v>510</v>
      </c>
      <c r="E2487" s="18">
        <v>2277500</v>
      </c>
      <c r="F2487" s="29">
        <f t="shared" si="18"/>
        <v>1637</v>
      </c>
      <c r="G2487" s="30">
        <f t="shared" si="19"/>
        <v>0.60399999999999998</v>
      </c>
    </row>
    <row r="2488" spans="1:7" ht="14.25" customHeight="1">
      <c r="A2488" s="12">
        <v>2012</v>
      </c>
      <c r="B2488" s="12" t="s">
        <v>49</v>
      </c>
      <c r="C2488" s="12" t="s">
        <v>127</v>
      </c>
      <c r="D2488" s="12" t="s">
        <v>207</v>
      </c>
      <c r="E2488" s="18">
        <v>750000</v>
      </c>
      <c r="F2488" s="29">
        <f t="shared" si="18"/>
        <v>2413</v>
      </c>
      <c r="G2488" s="30">
        <f t="shared" si="19"/>
        <v>0.40600000000000003</v>
      </c>
    </row>
    <row r="2489" spans="1:7" ht="14.25" customHeight="1">
      <c r="A2489" s="12">
        <v>2012</v>
      </c>
      <c r="B2489" s="12" t="s">
        <v>50</v>
      </c>
      <c r="C2489" s="12" t="s">
        <v>73</v>
      </c>
      <c r="D2489" s="12" t="s">
        <v>402</v>
      </c>
      <c r="E2489" s="18">
        <v>1250000</v>
      </c>
      <c r="F2489" s="29">
        <f t="shared" si="18"/>
        <v>2039</v>
      </c>
      <c r="G2489" s="30">
        <f t="shared" si="19"/>
        <v>0.5</v>
      </c>
    </row>
    <row r="2490" spans="1:7" ht="14.25" customHeight="1">
      <c r="A2490" s="12">
        <v>2012</v>
      </c>
      <c r="B2490" s="12" t="s">
        <v>50</v>
      </c>
      <c r="C2490" s="12" t="s">
        <v>73</v>
      </c>
      <c r="D2490" s="12" t="s">
        <v>1301</v>
      </c>
      <c r="E2490" s="18">
        <v>493500</v>
      </c>
      <c r="F2490" s="29">
        <f t="shared" si="18"/>
        <v>3186</v>
      </c>
      <c r="G2490" s="30">
        <f t="shared" si="19"/>
        <v>0.22800000000000001</v>
      </c>
    </row>
    <row r="2491" spans="1:7" ht="14.25" customHeight="1">
      <c r="A2491" s="12">
        <v>2012</v>
      </c>
      <c r="B2491" s="12" t="s">
        <v>50</v>
      </c>
      <c r="C2491" s="12" t="s">
        <v>73</v>
      </c>
      <c r="D2491" s="12" t="s">
        <v>878</v>
      </c>
      <c r="E2491" s="18">
        <v>2350000</v>
      </c>
      <c r="F2491" s="29">
        <f t="shared" si="18"/>
        <v>1608</v>
      </c>
      <c r="G2491" s="30">
        <f t="shared" si="19"/>
        <v>0.60799999999999998</v>
      </c>
    </row>
    <row r="2492" spans="1:7" ht="14.25" customHeight="1">
      <c r="A2492" s="12">
        <v>2012</v>
      </c>
      <c r="B2492" s="12" t="s">
        <v>50</v>
      </c>
      <c r="C2492" s="12" t="s">
        <v>73</v>
      </c>
      <c r="D2492" s="12" t="s">
        <v>352</v>
      </c>
      <c r="E2492" s="18">
        <v>580000</v>
      </c>
      <c r="F2492" s="29">
        <f t="shared" si="18"/>
        <v>2544</v>
      </c>
      <c r="G2492" s="30">
        <f t="shared" si="19"/>
        <v>0.38400000000000001</v>
      </c>
    </row>
    <row r="2493" spans="1:7" ht="14.25" customHeight="1">
      <c r="A2493" s="12">
        <v>2012</v>
      </c>
      <c r="B2493" s="12" t="s">
        <v>50</v>
      </c>
      <c r="C2493" s="12" t="s">
        <v>73</v>
      </c>
      <c r="D2493" s="12" t="s">
        <v>880</v>
      </c>
      <c r="E2493" s="18">
        <v>1650000</v>
      </c>
      <c r="F2493" s="29">
        <f t="shared" si="18"/>
        <v>1846</v>
      </c>
      <c r="G2493" s="30">
        <f t="shared" si="19"/>
        <v>0.55200000000000005</v>
      </c>
    </row>
    <row r="2494" spans="1:7" ht="14.25" customHeight="1">
      <c r="A2494" s="12">
        <v>2012</v>
      </c>
      <c r="B2494" s="12" t="s">
        <v>50</v>
      </c>
      <c r="C2494" s="12" t="s">
        <v>73</v>
      </c>
      <c r="D2494" s="12" t="s">
        <v>740</v>
      </c>
      <c r="E2494" s="18">
        <v>800000</v>
      </c>
      <c r="F2494" s="29">
        <f t="shared" si="18"/>
        <v>2375</v>
      </c>
      <c r="G2494" s="30">
        <f t="shared" si="19"/>
        <v>0.41799999999999998</v>
      </c>
    </row>
    <row r="2495" spans="1:7" ht="14.25" customHeight="1">
      <c r="A2495" s="12">
        <v>2012</v>
      </c>
      <c r="B2495" s="12" t="s">
        <v>50</v>
      </c>
      <c r="C2495" s="12" t="s">
        <v>73</v>
      </c>
      <c r="D2495" s="12" t="s">
        <v>882</v>
      </c>
      <c r="E2495" s="18">
        <v>512500</v>
      </c>
      <c r="F2495" s="29">
        <f t="shared" si="18"/>
        <v>2720</v>
      </c>
      <c r="G2495" s="30">
        <f t="shared" si="19"/>
        <v>0.34</v>
      </c>
    </row>
    <row r="2496" spans="1:7" ht="14.25" customHeight="1">
      <c r="A2496" s="12">
        <v>2012</v>
      </c>
      <c r="B2496" s="12" t="s">
        <v>50</v>
      </c>
      <c r="C2496" s="12" t="s">
        <v>73</v>
      </c>
      <c r="D2496" s="12" t="s">
        <v>883</v>
      </c>
      <c r="E2496" s="18">
        <v>485000</v>
      </c>
      <c r="F2496" s="29">
        <f t="shared" si="18"/>
        <v>3369</v>
      </c>
      <c r="G2496" s="30">
        <f t="shared" si="19"/>
        <v>0.18099999999999999</v>
      </c>
    </row>
    <row r="2497" spans="1:7" ht="14.25" customHeight="1">
      <c r="A2497" s="12">
        <v>2012</v>
      </c>
      <c r="B2497" s="12" t="s">
        <v>50</v>
      </c>
      <c r="C2497" s="12" t="s">
        <v>73</v>
      </c>
      <c r="D2497" s="12" t="s">
        <v>1110</v>
      </c>
      <c r="E2497" s="18">
        <v>506000</v>
      </c>
      <c r="F2497" s="29">
        <f t="shared" si="18"/>
        <v>2826</v>
      </c>
      <c r="G2497" s="30">
        <f t="shared" si="19"/>
        <v>0.315</v>
      </c>
    </row>
    <row r="2498" spans="1:7" ht="14.25" customHeight="1">
      <c r="A2498" s="12">
        <v>2012</v>
      </c>
      <c r="B2498" s="12" t="s">
        <v>50</v>
      </c>
      <c r="C2498" s="12" t="s">
        <v>73</v>
      </c>
      <c r="D2498" s="12" t="s">
        <v>886</v>
      </c>
      <c r="E2498" s="18">
        <v>815000</v>
      </c>
      <c r="F2498" s="29">
        <f t="shared" si="18"/>
        <v>2371</v>
      </c>
      <c r="G2498" s="30">
        <f t="shared" si="19"/>
        <v>0.42499999999999999</v>
      </c>
    </row>
    <row r="2499" spans="1:7" ht="14.25" customHeight="1">
      <c r="A2499" s="12">
        <v>2012</v>
      </c>
      <c r="B2499" s="12" t="s">
        <v>50</v>
      </c>
      <c r="C2499" s="12" t="s">
        <v>73</v>
      </c>
      <c r="D2499" s="12" t="s">
        <v>611</v>
      </c>
      <c r="E2499" s="18">
        <v>3350000</v>
      </c>
      <c r="F2499" s="29">
        <f t="shared" si="18"/>
        <v>1321</v>
      </c>
      <c r="G2499" s="30">
        <f t="shared" si="19"/>
        <v>0.67900000000000005</v>
      </c>
    </row>
    <row r="2500" spans="1:7" ht="14.25" customHeight="1">
      <c r="A2500" s="12">
        <v>2012</v>
      </c>
      <c r="B2500" s="12" t="s">
        <v>50</v>
      </c>
      <c r="C2500" s="12" t="s">
        <v>73</v>
      </c>
      <c r="D2500" s="12" t="s">
        <v>217</v>
      </c>
      <c r="E2500" s="18">
        <v>3000000</v>
      </c>
      <c r="F2500" s="29">
        <f t="shared" si="18"/>
        <v>1398</v>
      </c>
      <c r="G2500" s="30">
        <f t="shared" si="19"/>
        <v>0.64700000000000002</v>
      </c>
    </row>
    <row r="2501" spans="1:7" ht="14.25" customHeight="1">
      <c r="A2501" s="12">
        <v>2012</v>
      </c>
      <c r="B2501" s="12" t="s">
        <v>50</v>
      </c>
      <c r="C2501" s="12" t="s">
        <v>73</v>
      </c>
      <c r="D2501" s="12" t="s">
        <v>82</v>
      </c>
      <c r="E2501" s="18">
        <v>10957715</v>
      </c>
      <c r="F2501" s="29">
        <f t="shared" si="18"/>
        <v>396</v>
      </c>
      <c r="G2501" s="30">
        <f t="shared" si="19"/>
        <v>0.90400000000000003</v>
      </c>
    </row>
    <row r="2502" spans="1:7" ht="14.25" customHeight="1">
      <c r="A2502" s="12">
        <v>2012</v>
      </c>
      <c r="B2502" s="12" t="s">
        <v>50</v>
      </c>
      <c r="C2502" s="12" t="s">
        <v>73</v>
      </c>
      <c r="D2502" s="12" t="s">
        <v>85</v>
      </c>
      <c r="E2502" s="18">
        <v>8000000</v>
      </c>
      <c r="F2502" s="29">
        <f t="shared" si="18"/>
        <v>573</v>
      </c>
      <c r="G2502" s="30">
        <f t="shared" si="19"/>
        <v>0.85399999999999998</v>
      </c>
    </row>
    <row r="2503" spans="1:7" ht="14.25" customHeight="1">
      <c r="A2503" s="12">
        <v>2012</v>
      </c>
      <c r="B2503" s="12" t="s">
        <v>50</v>
      </c>
      <c r="C2503" s="12" t="s">
        <v>73</v>
      </c>
      <c r="D2503" s="12" t="s">
        <v>644</v>
      </c>
      <c r="E2503" s="18">
        <v>1000000</v>
      </c>
      <c r="F2503" s="29">
        <f t="shared" si="18"/>
        <v>2160</v>
      </c>
      <c r="G2503" s="30">
        <f t="shared" si="19"/>
        <v>0.45800000000000002</v>
      </c>
    </row>
    <row r="2504" spans="1:7" ht="14.25" customHeight="1">
      <c r="A2504" s="12">
        <v>2012</v>
      </c>
      <c r="B2504" s="12" t="s">
        <v>50</v>
      </c>
      <c r="C2504" s="12" t="s">
        <v>73</v>
      </c>
      <c r="D2504" s="12" t="s">
        <v>1302</v>
      </c>
      <c r="E2504" s="18">
        <v>481000</v>
      </c>
      <c r="F2504" s="29">
        <f t="shared" si="18"/>
        <v>3447</v>
      </c>
      <c r="G2504" s="30">
        <f t="shared" si="19"/>
        <v>0.161</v>
      </c>
    </row>
    <row r="2505" spans="1:7" ht="14.25" customHeight="1">
      <c r="A2505" s="12">
        <v>2012</v>
      </c>
      <c r="B2505" s="12" t="s">
        <v>50</v>
      </c>
      <c r="C2505" s="12" t="s">
        <v>73</v>
      </c>
      <c r="D2505" s="12" t="s">
        <v>1303</v>
      </c>
      <c r="E2505" s="18">
        <v>481000</v>
      </c>
      <c r="F2505" s="29">
        <f t="shared" si="18"/>
        <v>3447</v>
      </c>
      <c r="G2505" s="30">
        <f t="shared" si="19"/>
        <v>0.161</v>
      </c>
    </row>
    <row r="2506" spans="1:7" ht="14.25" customHeight="1">
      <c r="A2506" s="12">
        <v>2012</v>
      </c>
      <c r="B2506" s="12" t="s">
        <v>50</v>
      </c>
      <c r="C2506" s="12" t="s">
        <v>73</v>
      </c>
      <c r="D2506" s="12" t="s">
        <v>1304</v>
      </c>
      <c r="E2506" s="18">
        <v>481000</v>
      </c>
      <c r="F2506" s="29">
        <f t="shared" si="18"/>
        <v>3447</v>
      </c>
      <c r="G2506" s="30">
        <f t="shared" si="19"/>
        <v>0.161</v>
      </c>
    </row>
    <row r="2507" spans="1:7" ht="14.25" customHeight="1">
      <c r="A2507" s="12">
        <v>2012</v>
      </c>
      <c r="B2507" s="12" t="s">
        <v>50</v>
      </c>
      <c r="C2507" s="12" t="s">
        <v>73</v>
      </c>
      <c r="D2507" s="12" t="s">
        <v>895</v>
      </c>
      <c r="E2507" s="18">
        <v>3500000</v>
      </c>
      <c r="F2507" s="29">
        <f t="shared" si="18"/>
        <v>1281</v>
      </c>
      <c r="G2507" s="30">
        <f t="shared" si="19"/>
        <v>0.68300000000000005</v>
      </c>
    </row>
    <row r="2508" spans="1:7" ht="14.25" customHeight="1">
      <c r="A2508" s="12">
        <v>2012</v>
      </c>
      <c r="B2508" s="12" t="s">
        <v>50</v>
      </c>
      <c r="C2508" s="12" t="s">
        <v>73</v>
      </c>
      <c r="D2508" s="12" t="s">
        <v>225</v>
      </c>
      <c r="E2508" s="18">
        <v>700000</v>
      </c>
      <c r="F2508" s="29">
        <f t="shared" si="18"/>
        <v>2466</v>
      </c>
      <c r="G2508" s="30">
        <f t="shared" si="19"/>
        <v>0.39700000000000002</v>
      </c>
    </row>
    <row r="2509" spans="1:7" ht="14.25" customHeight="1">
      <c r="A2509" s="12">
        <v>2012</v>
      </c>
      <c r="B2509" s="12" t="s">
        <v>50</v>
      </c>
      <c r="C2509" s="12" t="s">
        <v>73</v>
      </c>
      <c r="D2509" s="12" t="s">
        <v>1114</v>
      </c>
      <c r="E2509" s="18">
        <v>491250</v>
      </c>
      <c r="F2509" s="29">
        <f t="shared" si="18"/>
        <v>3241</v>
      </c>
      <c r="G2509" s="30">
        <f t="shared" si="19"/>
        <v>0.215</v>
      </c>
    </row>
    <row r="2510" spans="1:7" ht="14.25" customHeight="1">
      <c r="A2510" s="12">
        <v>2012</v>
      </c>
      <c r="B2510" s="12" t="s">
        <v>50</v>
      </c>
      <c r="C2510" s="12" t="s">
        <v>73</v>
      </c>
      <c r="D2510" s="12" t="s">
        <v>1115</v>
      </c>
      <c r="E2510" s="18">
        <v>491000</v>
      </c>
      <c r="F2510" s="29">
        <f t="shared" si="18"/>
        <v>3250</v>
      </c>
      <c r="G2510" s="30">
        <f t="shared" si="19"/>
        <v>0.21</v>
      </c>
    </row>
    <row r="2511" spans="1:7" ht="14.25" customHeight="1">
      <c r="A2511" s="12">
        <v>2012</v>
      </c>
      <c r="B2511" s="12" t="s">
        <v>50</v>
      </c>
      <c r="C2511" s="12" t="s">
        <v>73</v>
      </c>
      <c r="D2511" s="12" t="s">
        <v>898</v>
      </c>
      <c r="E2511" s="18">
        <v>485000</v>
      </c>
      <c r="F2511" s="29">
        <f t="shared" si="18"/>
        <v>3369</v>
      </c>
      <c r="G2511" s="30">
        <f t="shared" si="19"/>
        <v>0.18099999999999999</v>
      </c>
    </row>
    <row r="2512" spans="1:7" ht="14.25" customHeight="1">
      <c r="A2512" s="12">
        <v>2012</v>
      </c>
      <c r="B2512" s="12" t="s">
        <v>50</v>
      </c>
      <c r="C2512" s="12" t="s">
        <v>73</v>
      </c>
      <c r="D2512" s="12" t="s">
        <v>1117</v>
      </c>
      <c r="E2512" s="18">
        <v>498750</v>
      </c>
      <c r="F2512" s="29">
        <f t="shared" si="18"/>
        <v>3098</v>
      </c>
      <c r="G2512" s="30">
        <f t="shared" si="19"/>
        <v>0.25</v>
      </c>
    </row>
    <row r="2513" spans="1:7" ht="14.25" customHeight="1">
      <c r="A2513" s="12">
        <v>2012</v>
      </c>
      <c r="B2513" s="12" t="s">
        <v>50</v>
      </c>
      <c r="C2513" s="12" t="s">
        <v>73</v>
      </c>
      <c r="D2513" s="12" t="s">
        <v>1118</v>
      </c>
      <c r="E2513" s="18">
        <v>4875000</v>
      </c>
      <c r="F2513" s="29">
        <f t="shared" si="18"/>
        <v>1011</v>
      </c>
      <c r="G2513" s="30">
        <f t="shared" si="19"/>
        <v>0.754</v>
      </c>
    </row>
    <row r="2514" spans="1:7" ht="14.25" customHeight="1">
      <c r="A2514" s="12">
        <v>2012</v>
      </c>
      <c r="B2514" s="12" t="s">
        <v>50</v>
      </c>
      <c r="C2514" s="12" t="s">
        <v>73</v>
      </c>
      <c r="D2514" s="12" t="s">
        <v>233</v>
      </c>
      <c r="E2514" s="18">
        <v>750000</v>
      </c>
      <c r="F2514" s="29">
        <f t="shared" si="18"/>
        <v>2413</v>
      </c>
      <c r="G2514" s="30">
        <f t="shared" si="19"/>
        <v>0.40600000000000003</v>
      </c>
    </row>
    <row r="2515" spans="1:7" ht="14.25" customHeight="1">
      <c r="A2515" s="12">
        <v>2012</v>
      </c>
      <c r="B2515" s="12" t="s">
        <v>50</v>
      </c>
      <c r="C2515" s="12" t="s">
        <v>73</v>
      </c>
      <c r="D2515" s="12" t="s">
        <v>900</v>
      </c>
      <c r="E2515" s="18">
        <v>4000000</v>
      </c>
      <c r="F2515" s="29">
        <f t="shared" si="18"/>
        <v>1155</v>
      </c>
      <c r="G2515" s="30">
        <f t="shared" si="19"/>
        <v>0.70799999999999996</v>
      </c>
    </row>
    <row r="2516" spans="1:7" ht="14.25" customHeight="1">
      <c r="A2516" s="12">
        <v>2012</v>
      </c>
      <c r="B2516" s="12" t="s">
        <v>50</v>
      </c>
      <c r="C2516" s="12" t="s">
        <v>73</v>
      </c>
      <c r="D2516" s="12" t="s">
        <v>654</v>
      </c>
      <c r="E2516" s="18">
        <v>13571428</v>
      </c>
      <c r="F2516" s="29">
        <f t="shared" si="18"/>
        <v>241</v>
      </c>
      <c r="G2516" s="30">
        <f t="shared" si="19"/>
        <v>0.94099999999999995</v>
      </c>
    </row>
    <row r="2517" spans="1:7" ht="14.25" customHeight="1">
      <c r="A2517" s="12">
        <v>2012</v>
      </c>
      <c r="B2517" s="12" t="s">
        <v>50</v>
      </c>
      <c r="C2517" s="12" t="s">
        <v>73</v>
      </c>
      <c r="D2517" s="12" t="s">
        <v>1119</v>
      </c>
      <c r="E2517" s="18">
        <v>2300000</v>
      </c>
      <c r="F2517" s="29">
        <f t="shared" si="18"/>
        <v>1623</v>
      </c>
      <c r="G2517" s="30">
        <f t="shared" si="19"/>
        <v>0.60499999999999998</v>
      </c>
    </row>
    <row r="2518" spans="1:7" ht="14.25" customHeight="1">
      <c r="A2518" s="12">
        <v>2012</v>
      </c>
      <c r="B2518" s="12" t="s">
        <v>50</v>
      </c>
      <c r="C2518" s="12" t="s">
        <v>73</v>
      </c>
      <c r="D2518" s="12" t="s">
        <v>903</v>
      </c>
      <c r="E2518" s="18">
        <v>12000000</v>
      </c>
      <c r="F2518" s="29">
        <f t="shared" si="18"/>
        <v>318</v>
      </c>
      <c r="G2518" s="30">
        <f t="shared" si="19"/>
        <v>0.91600000000000004</v>
      </c>
    </row>
    <row r="2519" spans="1:7" ht="14.25" customHeight="1">
      <c r="A2519" s="12">
        <v>2013</v>
      </c>
      <c r="B2519" s="12" t="s">
        <v>22</v>
      </c>
      <c r="C2519" s="12" t="s">
        <v>73</v>
      </c>
      <c r="D2519" s="12" t="s">
        <v>683</v>
      </c>
      <c r="E2519" s="18">
        <v>10000000</v>
      </c>
      <c r="F2519" s="29">
        <f t="shared" si="18"/>
        <v>431</v>
      </c>
      <c r="G2519" s="30">
        <f t="shared" si="19"/>
        <v>0.88700000000000001</v>
      </c>
    </row>
    <row r="2520" spans="1:7" ht="14.25" customHeight="1">
      <c r="A2520" s="12">
        <v>2013</v>
      </c>
      <c r="B2520" s="12" t="s">
        <v>22</v>
      </c>
      <c r="C2520" s="12" t="s">
        <v>73</v>
      </c>
      <c r="D2520" s="12" t="s">
        <v>406</v>
      </c>
      <c r="E2520" s="18">
        <v>1900000</v>
      </c>
      <c r="F2520" s="29">
        <f t="shared" si="18"/>
        <v>1773</v>
      </c>
      <c r="G2520" s="30">
        <f t="shared" si="19"/>
        <v>0.56899999999999995</v>
      </c>
    </row>
    <row r="2521" spans="1:7" ht="14.25" customHeight="1">
      <c r="A2521" s="12">
        <v>2013</v>
      </c>
      <c r="B2521" s="12" t="s">
        <v>22</v>
      </c>
      <c r="C2521" s="12" t="s">
        <v>73</v>
      </c>
      <c r="D2521" s="12" t="s">
        <v>602</v>
      </c>
      <c r="E2521" s="18">
        <v>5700000</v>
      </c>
      <c r="F2521" s="29">
        <f t="shared" si="18"/>
        <v>856</v>
      </c>
      <c r="G2521" s="30">
        <f t="shared" si="19"/>
        <v>0.79200000000000004</v>
      </c>
    </row>
    <row r="2522" spans="1:7" ht="14.25" customHeight="1">
      <c r="A2522" s="12">
        <v>2013</v>
      </c>
      <c r="B2522" s="12" t="s">
        <v>22</v>
      </c>
      <c r="C2522" s="12" t="s">
        <v>73</v>
      </c>
      <c r="D2522" s="12" t="s">
        <v>1146</v>
      </c>
      <c r="E2522" s="18">
        <v>497500</v>
      </c>
      <c r="F2522" s="29">
        <f t="shared" si="18"/>
        <v>3112</v>
      </c>
      <c r="G2522" s="30">
        <f t="shared" si="19"/>
        <v>0.245</v>
      </c>
    </row>
    <row r="2523" spans="1:7" ht="14.25" customHeight="1">
      <c r="A2523" s="12">
        <v>2013</v>
      </c>
      <c r="B2523" s="12" t="s">
        <v>22</v>
      </c>
      <c r="C2523" s="12" t="s">
        <v>73</v>
      </c>
      <c r="D2523" s="12" t="s">
        <v>603</v>
      </c>
      <c r="E2523" s="18">
        <v>3000000</v>
      </c>
      <c r="F2523" s="29">
        <f t="shared" si="18"/>
        <v>1398</v>
      </c>
      <c r="G2523" s="30">
        <f t="shared" si="19"/>
        <v>0.64700000000000002</v>
      </c>
    </row>
    <row r="2524" spans="1:7" ht="14.25" customHeight="1">
      <c r="A2524" s="12">
        <v>2013</v>
      </c>
      <c r="B2524" s="12" t="s">
        <v>22</v>
      </c>
      <c r="C2524" s="12" t="s">
        <v>73</v>
      </c>
      <c r="D2524" s="12" t="s">
        <v>1120</v>
      </c>
      <c r="E2524" s="18">
        <v>504000</v>
      </c>
      <c r="F2524" s="29">
        <f t="shared" si="18"/>
        <v>2895</v>
      </c>
      <c r="G2524" s="30">
        <f t="shared" si="19"/>
        <v>0.29699999999999999</v>
      </c>
    </row>
    <row r="2525" spans="1:7" ht="14.25" customHeight="1">
      <c r="A2525" s="12">
        <v>2013</v>
      </c>
      <c r="B2525" s="12" t="s">
        <v>22</v>
      </c>
      <c r="C2525" s="12" t="s">
        <v>73</v>
      </c>
      <c r="D2525" s="12" t="s">
        <v>1305</v>
      </c>
      <c r="E2525" s="18">
        <v>494000</v>
      </c>
      <c r="F2525" s="29">
        <f t="shared" si="18"/>
        <v>3178</v>
      </c>
      <c r="G2525" s="30">
        <f t="shared" si="19"/>
        <v>0.23</v>
      </c>
    </row>
    <row r="2526" spans="1:7" ht="14.25" customHeight="1">
      <c r="A2526" s="12">
        <v>2013</v>
      </c>
      <c r="B2526" s="12" t="s">
        <v>22</v>
      </c>
      <c r="C2526" s="12" t="s">
        <v>73</v>
      </c>
      <c r="D2526" s="12" t="s">
        <v>1125</v>
      </c>
      <c r="E2526" s="18">
        <v>495000</v>
      </c>
      <c r="F2526" s="29">
        <f t="shared" si="18"/>
        <v>3143</v>
      </c>
      <c r="G2526" s="30">
        <f t="shared" si="19"/>
        <v>0.23300000000000001</v>
      </c>
    </row>
    <row r="2527" spans="1:7" ht="14.25" customHeight="1">
      <c r="A2527" s="12">
        <v>2013</v>
      </c>
      <c r="B2527" s="12" t="s">
        <v>22</v>
      </c>
      <c r="C2527" s="12" t="s">
        <v>73</v>
      </c>
      <c r="D2527" s="12" t="s">
        <v>1306</v>
      </c>
      <c r="E2527" s="18">
        <v>491000</v>
      </c>
      <c r="F2527" s="29">
        <f t="shared" si="18"/>
        <v>3250</v>
      </c>
      <c r="G2527" s="30">
        <f t="shared" si="19"/>
        <v>0.21</v>
      </c>
    </row>
    <row r="2528" spans="1:7" ht="14.25" customHeight="1">
      <c r="A2528" s="12">
        <v>2013</v>
      </c>
      <c r="B2528" s="12" t="s">
        <v>22</v>
      </c>
      <c r="C2528" s="12" t="s">
        <v>73</v>
      </c>
      <c r="D2528" s="12" t="s">
        <v>1121</v>
      </c>
      <c r="E2528" s="18">
        <v>500000</v>
      </c>
      <c r="F2528" s="29">
        <f t="shared" si="18"/>
        <v>3014</v>
      </c>
      <c r="G2528" s="30">
        <f t="shared" si="19"/>
        <v>0.252</v>
      </c>
    </row>
    <row r="2529" spans="1:7" ht="14.25" customHeight="1">
      <c r="A2529" s="12">
        <v>2013</v>
      </c>
      <c r="B2529" s="12" t="s">
        <v>22</v>
      </c>
      <c r="C2529" s="12" t="s">
        <v>73</v>
      </c>
      <c r="D2529" s="12" t="s">
        <v>1307</v>
      </c>
      <c r="E2529" s="18">
        <v>491000</v>
      </c>
      <c r="F2529" s="29">
        <f t="shared" si="18"/>
        <v>3250</v>
      </c>
      <c r="G2529" s="30">
        <f t="shared" si="19"/>
        <v>0.21</v>
      </c>
    </row>
    <row r="2530" spans="1:7" ht="14.25" customHeight="1">
      <c r="A2530" s="12">
        <v>2013</v>
      </c>
      <c r="B2530" s="12" t="s">
        <v>22</v>
      </c>
      <c r="C2530" s="12" t="s">
        <v>73</v>
      </c>
      <c r="D2530" s="12" t="s">
        <v>135</v>
      </c>
      <c r="E2530" s="18">
        <v>1375000</v>
      </c>
      <c r="F2530" s="29">
        <f t="shared" si="18"/>
        <v>1981</v>
      </c>
      <c r="G2530" s="30">
        <f t="shared" si="19"/>
        <v>0.51900000000000002</v>
      </c>
    </row>
    <row r="2531" spans="1:7" ht="14.25" customHeight="1">
      <c r="A2531" s="12">
        <v>2013</v>
      </c>
      <c r="B2531" s="12" t="s">
        <v>22</v>
      </c>
      <c r="C2531" s="12" t="s">
        <v>73</v>
      </c>
      <c r="D2531" s="12" t="s">
        <v>856</v>
      </c>
      <c r="E2531" s="18">
        <v>5500000</v>
      </c>
      <c r="F2531" s="29">
        <f t="shared" si="18"/>
        <v>866</v>
      </c>
      <c r="G2531" s="30">
        <f t="shared" si="19"/>
        <v>0.78100000000000003</v>
      </c>
    </row>
    <row r="2532" spans="1:7" ht="14.25" customHeight="1">
      <c r="A2532" s="12">
        <v>2013</v>
      </c>
      <c r="B2532" s="12" t="s">
        <v>22</v>
      </c>
      <c r="C2532" s="12" t="s">
        <v>73</v>
      </c>
      <c r="D2532" s="12" t="s">
        <v>109</v>
      </c>
      <c r="E2532" s="18">
        <v>1350000</v>
      </c>
      <c r="F2532" s="29">
        <f t="shared" si="18"/>
        <v>1989</v>
      </c>
      <c r="G2532" s="30">
        <f t="shared" si="19"/>
        <v>0.51300000000000001</v>
      </c>
    </row>
    <row r="2533" spans="1:7" ht="14.25" customHeight="1">
      <c r="A2533" s="12">
        <v>2013</v>
      </c>
      <c r="B2533" s="12" t="s">
        <v>22</v>
      </c>
      <c r="C2533" s="12" t="s">
        <v>73</v>
      </c>
      <c r="D2533" s="12" t="s">
        <v>84</v>
      </c>
      <c r="E2533" s="18">
        <v>4265000</v>
      </c>
      <c r="F2533" s="29">
        <f t="shared" si="18"/>
        <v>1113</v>
      </c>
      <c r="G2533" s="30">
        <f t="shared" si="19"/>
        <v>0.73</v>
      </c>
    </row>
    <row r="2534" spans="1:7" ht="14.25" customHeight="1">
      <c r="A2534" s="12">
        <v>2013</v>
      </c>
      <c r="B2534" s="12" t="s">
        <v>22</v>
      </c>
      <c r="C2534" s="12" t="s">
        <v>73</v>
      </c>
      <c r="D2534" s="12" t="s">
        <v>527</v>
      </c>
      <c r="E2534" s="18">
        <v>7500000</v>
      </c>
      <c r="F2534" s="29">
        <f t="shared" si="18"/>
        <v>625</v>
      </c>
      <c r="G2534" s="30">
        <f t="shared" si="19"/>
        <v>0.84299999999999997</v>
      </c>
    </row>
    <row r="2535" spans="1:7" ht="14.25" customHeight="1">
      <c r="A2535" s="12">
        <v>2013</v>
      </c>
      <c r="B2535" s="12" t="s">
        <v>22</v>
      </c>
      <c r="C2535" s="12" t="s">
        <v>73</v>
      </c>
      <c r="D2535" s="12" t="s">
        <v>1040</v>
      </c>
      <c r="E2535" s="18">
        <v>5250000</v>
      </c>
      <c r="F2535" s="29">
        <f t="shared" si="18"/>
        <v>917</v>
      </c>
      <c r="G2535" s="30">
        <f t="shared" si="19"/>
        <v>0.77500000000000002</v>
      </c>
    </row>
    <row r="2536" spans="1:7" ht="14.25" customHeight="1">
      <c r="A2536" s="12">
        <v>2013</v>
      </c>
      <c r="B2536" s="12" t="s">
        <v>22</v>
      </c>
      <c r="C2536" s="12" t="s">
        <v>73</v>
      </c>
      <c r="D2536" s="12" t="s">
        <v>1122</v>
      </c>
      <c r="E2536" s="18">
        <v>500500</v>
      </c>
      <c r="F2536" s="29">
        <f t="shared" si="18"/>
        <v>3006</v>
      </c>
      <c r="G2536" s="30">
        <f t="shared" si="19"/>
        <v>0.27100000000000002</v>
      </c>
    </row>
    <row r="2537" spans="1:7" ht="14.25" customHeight="1">
      <c r="A2537" s="12">
        <v>2013</v>
      </c>
      <c r="B2537" s="12" t="s">
        <v>22</v>
      </c>
      <c r="C2537" s="12" t="s">
        <v>73</v>
      </c>
      <c r="D2537" s="12" t="s">
        <v>87</v>
      </c>
      <c r="E2537" s="18">
        <v>10000000</v>
      </c>
      <c r="F2537" s="29">
        <f t="shared" si="18"/>
        <v>431</v>
      </c>
      <c r="G2537" s="30">
        <f t="shared" si="19"/>
        <v>0.88700000000000001</v>
      </c>
    </row>
    <row r="2538" spans="1:7" ht="14.25" customHeight="1">
      <c r="A2538" s="12">
        <v>2013</v>
      </c>
      <c r="B2538" s="12" t="s">
        <v>22</v>
      </c>
      <c r="C2538" s="12" t="s">
        <v>73</v>
      </c>
      <c r="D2538" s="12" t="s">
        <v>896</v>
      </c>
      <c r="E2538" s="18">
        <v>800000</v>
      </c>
      <c r="F2538" s="29">
        <f t="shared" si="18"/>
        <v>2375</v>
      </c>
      <c r="G2538" s="30">
        <f t="shared" si="19"/>
        <v>0.41799999999999998</v>
      </c>
    </row>
    <row r="2539" spans="1:7" ht="14.25" customHeight="1">
      <c r="A2539" s="12">
        <v>2013</v>
      </c>
      <c r="B2539" s="12" t="s">
        <v>22</v>
      </c>
      <c r="C2539" s="12" t="s">
        <v>73</v>
      </c>
      <c r="D2539" s="12" t="s">
        <v>90</v>
      </c>
      <c r="E2539" s="18">
        <v>2350000</v>
      </c>
      <c r="F2539" s="29">
        <f t="shared" si="18"/>
        <v>1608</v>
      </c>
      <c r="G2539" s="30">
        <f t="shared" si="19"/>
        <v>0.60799999999999998</v>
      </c>
    </row>
    <row r="2540" spans="1:7" ht="14.25" customHeight="1">
      <c r="A2540" s="12">
        <v>2013</v>
      </c>
      <c r="B2540" s="12" t="s">
        <v>22</v>
      </c>
      <c r="C2540" s="12" t="s">
        <v>73</v>
      </c>
      <c r="D2540" s="12" t="s">
        <v>910</v>
      </c>
      <c r="E2540" s="18">
        <v>497500</v>
      </c>
      <c r="F2540" s="29">
        <f t="shared" si="18"/>
        <v>3112</v>
      </c>
      <c r="G2540" s="30">
        <f t="shared" si="19"/>
        <v>0.245</v>
      </c>
    </row>
    <row r="2541" spans="1:7" ht="14.25" customHeight="1">
      <c r="A2541" s="12">
        <v>2013</v>
      </c>
      <c r="B2541" s="12" t="s">
        <v>22</v>
      </c>
      <c r="C2541" s="12" t="s">
        <v>73</v>
      </c>
      <c r="D2541" s="12" t="s">
        <v>617</v>
      </c>
      <c r="E2541" s="18">
        <v>1750000</v>
      </c>
      <c r="F2541" s="29">
        <f t="shared" si="18"/>
        <v>1807</v>
      </c>
      <c r="G2541" s="30">
        <f t="shared" si="19"/>
        <v>0.55600000000000005</v>
      </c>
    </row>
    <row r="2542" spans="1:7" ht="14.25" customHeight="1">
      <c r="A2542" s="12">
        <v>2013</v>
      </c>
      <c r="B2542" s="12" t="s">
        <v>22</v>
      </c>
      <c r="C2542" s="12" t="s">
        <v>73</v>
      </c>
      <c r="D2542" s="12" t="s">
        <v>1308</v>
      </c>
      <c r="E2542" s="18">
        <v>491000</v>
      </c>
      <c r="F2542" s="29">
        <f t="shared" si="18"/>
        <v>3250</v>
      </c>
      <c r="G2542" s="30">
        <f t="shared" si="19"/>
        <v>0.21</v>
      </c>
    </row>
    <row r="2543" spans="1:7" ht="14.25" customHeight="1">
      <c r="A2543" s="12">
        <v>2013</v>
      </c>
      <c r="B2543" s="12" t="s">
        <v>22</v>
      </c>
      <c r="C2543" s="12" t="s">
        <v>73</v>
      </c>
      <c r="D2543" s="12" t="s">
        <v>121</v>
      </c>
      <c r="E2543" s="18">
        <v>7000000</v>
      </c>
      <c r="F2543" s="29">
        <f t="shared" si="18"/>
        <v>681</v>
      </c>
      <c r="G2543" s="30">
        <f t="shared" si="19"/>
        <v>0.82599999999999996</v>
      </c>
    </row>
    <row r="2544" spans="1:7" ht="14.25" customHeight="1">
      <c r="A2544" s="12">
        <v>2013</v>
      </c>
      <c r="B2544" s="12" t="s">
        <v>22</v>
      </c>
      <c r="C2544" s="12" t="s">
        <v>73</v>
      </c>
      <c r="D2544" s="12" t="s">
        <v>200</v>
      </c>
      <c r="E2544" s="18">
        <v>6500000</v>
      </c>
      <c r="F2544" s="29">
        <f t="shared" si="18"/>
        <v>742</v>
      </c>
      <c r="G2544" s="30">
        <f t="shared" si="19"/>
        <v>0.81499999999999995</v>
      </c>
    </row>
    <row r="2545" spans="1:7" ht="14.25" customHeight="1">
      <c r="A2545" s="12">
        <v>2013</v>
      </c>
      <c r="B2545" s="12" t="s">
        <v>22</v>
      </c>
      <c r="C2545" s="12" t="s">
        <v>73</v>
      </c>
      <c r="D2545" s="12" t="s">
        <v>957</v>
      </c>
      <c r="E2545" s="18">
        <v>505500</v>
      </c>
      <c r="F2545" s="29">
        <f t="shared" si="18"/>
        <v>2835</v>
      </c>
      <c r="G2545" s="30">
        <f t="shared" si="19"/>
        <v>0.312</v>
      </c>
    </row>
    <row r="2546" spans="1:7" ht="14.25" customHeight="1">
      <c r="A2546" s="12">
        <v>2013</v>
      </c>
      <c r="B2546" s="12" t="s">
        <v>22</v>
      </c>
      <c r="C2546" s="12" t="s">
        <v>73</v>
      </c>
      <c r="D2546" s="12" t="s">
        <v>367</v>
      </c>
      <c r="E2546" s="18">
        <v>6000000</v>
      </c>
      <c r="F2546" s="29">
        <f t="shared" si="18"/>
        <v>790</v>
      </c>
      <c r="G2546" s="30">
        <f t="shared" si="19"/>
        <v>0.79900000000000004</v>
      </c>
    </row>
    <row r="2547" spans="1:7" ht="14.25" customHeight="1">
      <c r="A2547" s="12">
        <v>2013</v>
      </c>
      <c r="B2547" s="12" t="s">
        <v>22</v>
      </c>
      <c r="C2547" s="12" t="s">
        <v>73</v>
      </c>
      <c r="D2547" s="12" t="s">
        <v>283</v>
      </c>
      <c r="E2547" s="18">
        <v>1275000</v>
      </c>
      <c r="F2547" s="29">
        <f t="shared" si="18"/>
        <v>2033</v>
      </c>
      <c r="G2547" s="30">
        <f t="shared" si="19"/>
        <v>0.50700000000000001</v>
      </c>
    </row>
    <row r="2548" spans="1:7" ht="14.25" customHeight="1">
      <c r="A2548" s="12">
        <v>2013</v>
      </c>
      <c r="B2548" s="12" t="s">
        <v>22</v>
      </c>
      <c r="C2548" s="12" t="s">
        <v>73</v>
      </c>
      <c r="D2548" s="12" t="s">
        <v>626</v>
      </c>
      <c r="E2548" s="18">
        <v>3150000</v>
      </c>
      <c r="F2548" s="29">
        <f t="shared" si="18"/>
        <v>1372</v>
      </c>
      <c r="G2548" s="30">
        <f t="shared" si="19"/>
        <v>0.66700000000000004</v>
      </c>
    </row>
    <row r="2549" spans="1:7" ht="14.25" customHeight="1">
      <c r="A2549" s="12">
        <v>2013</v>
      </c>
      <c r="B2549" s="12" t="s">
        <v>18</v>
      </c>
      <c r="C2549" s="12" t="s">
        <v>73</v>
      </c>
      <c r="D2549" s="12" t="s">
        <v>1309</v>
      </c>
      <c r="E2549" s="18">
        <v>491250</v>
      </c>
      <c r="F2549" s="29">
        <f t="shared" si="18"/>
        <v>3241</v>
      </c>
      <c r="G2549" s="30">
        <f t="shared" si="19"/>
        <v>0.215</v>
      </c>
    </row>
    <row r="2550" spans="1:7" ht="14.25" customHeight="1">
      <c r="A2550" s="12">
        <v>2013</v>
      </c>
      <c r="B2550" s="12" t="s">
        <v>18</v>
      </c>
      <c r="C2550" s="12" t="s">
        <v>73</v>
      </c>
      <c r="D2550" s="12" t="s">
        <v>912</v>
      </c>
      <c r="E2550" s="18">
        <v>510000</v>
      </c>
      <c r="F2550" s="29">
        <f t="shared" si="18"/>
        <v>2760</v>
      </c>
      <c r="G2550" s="30">
        <f t="shared" si="19"/>
        <v>0.32700000000000001</v>
      </c>
    </row>
    <row r="2551" spans="1:7" ht="14.25" customHeight="1">
      <c r="A2551" s="12">
        <v>2013</v>
      </c>
      <c r="B2551" s="12" t="s">
        <v>18</v>
      </c>
      <c r="C2551" s="12" t="s">
        <v>73</v>
      </c>
      <c r="D2551" s="12" t="s">
        <v>244</v>
      </c>
      <c r="E2551" s="18">
        <v>496250</v>
      </c>
      <c r="F2551" s="29">
        <f t="shared" si="18"/>
        <v>3130</v>
      </c>
      <c r="G2551" s="30">
        <f t="shared" si="19"/>
        <v>0.24199999999999999</v>
      </c>
    </row>
    <row r="2552" spans="1:7" ht="14.25" customHeight="1">
      <c r="A2552" s="12">
        <v>2013</v>
      </c>
      <c r="B2552" s="12" t="s">
        <v>18</v>
      </c>
      <c r="C2552" s="12" t="s">
        <v>73</v>
      </c>
      <c r="D2552" s="12" t="s">
        <v>913</v>
      </c>
      <c r="E2552" s="18">
        <v>560000</v>
      </c>
      <c r="F2552" s="29">
        <f t="shared" ref="F2552:F2806" si="20">RANK(E2552,$E$2:$E$4135)</f>
        <v>2554</v>
      </c>
      <c r="G2552" s="30">
        <f t="shared" ref="G2552:G2806" si="21">PERCENTRANK($E$2:$E$4135,E2552)</f>
        <v>0.38100000000000001</v>
      </c>
    </row>
    <row r="2553" spans="1:7" ht="14.25" customHeight="1">
      <c r="A2553" s="12">
        <v>2013</v>
      </c>
      <c r="B2553" s="12" t="s">
        <v>18</v>
      </c>
      <c r="C2553" s="12" t="s">
        <v>73</v>
      </c>
      <c r="D2553" s="12" t="s">
        <v>1310</v>
      </c>
      <c r="E2553" s="18">
        <v>491250</v>
      </c>
      <c r="F2553" s="29">
        <f t="shared" si="20"/>
        <v>3241</v>
      </c>
      <c r="G2553" s="30">
        <f t="shared" si="21"/>
        <v>0.215</v>
      </c>
    </row>
    <row r="2554" spans="1:7" ht="14.25" customHeight="1">
      <c r="A2554" s="12">
        <v>2013</v>
      </c>
      <c r="B2554" s="12" t="s">
        <v>18</v>
      </c>
      <c r="C2554" s="12" t="s">
        <v>73</v>
      </c>
      <c r="D2554" s="12" t="s">
        <v>108</v>
      </c>
      <c r="E2554" s="18">
        <v>3650000</v>
      </c>
      <c r="F2554" s="29">
        <f t="shared" si="20"/>
        <v>1263</v>
      </c>
      <c r="G2554" s="30">
        <f t="shared" si="21"/>
        <v>0.69299999999999995</v>
      </c>
    </row>
    <row r="2555" spans="1:7" ht="14.25" customHeight="1">
      <c r="A2555" s="12">
        <v>2013</v>
      </c>
      <c r="B2555" s="12" t="s">
        <v>18</v>
      </c>
      <c r="C2555" s="12" t="s">
        <v>73</v>
      </c>
      <c r="D2555" s="12" t="s">
        <v>110</v>
      </c>
      <c r="E2555" s="18">
        <v>9000000</v>
      </c>
      <c r="F2555" s="29">
        <f t="shared" si="20"/>
        <v>503</v>
      </c>
      <c r="G2555" s="30">
        <f t="shared" si="21"/>
        <v>0.872</v>
      </c>
    </row>
    <row r="2556" spans="1:7" ht="14.25" customHeight="1">
      <c r="A2556" s="12">
        <v>2013</v>
      </c>
      <c r="B2556" s="12" t="s">
        <v>18</v>
      </c>
      <c r="C2556" s="12" t="s">
        <v>73</v>
      </c>
      <c r="D2556" s="12" t="s">
        <v>250</v>
      </c>
      <c r="E2556" s="18">
        <v>725000</v>
      </c>
      <c r="F2556" s="29">
        <f t="shared" si="20"/>
        <v>2457</v>
      </c>
      <c r="G2556" s="30">
        <f t="shared" si="21"/>
        <v>0.40400000000000003</v>
      </c>
    </row>
    <row r="2557" spans="1:7" ht="14.25" customHeight="1">
      <c r="A2557" s="12">
        <v>2013</v>
      </c>
      <c r="B2557" s="12" t="s">
        <v>18</v>
      </c>
      <c r="C2557" s="12" t="s">
        <v>73</v>
      </c>
      <c r="D2557" s="12" t="s">
        <v>383</v>
      </c>
      <c r="E2557" s="18">
        <v>2287500</v>
      </c>
      <c r="F2557" s="29">
        <f t="shared" si="20"/>
        <v>1634</v>
      </c>
      <c r="G2557" s="30">
        <f t="shared" si="21"/>
        <v>0.60399999999999998</v>
      </c>
    </row>
    <row r="2558" spans="1:7" ht="14.25" customHeight="1">
      <c r="A2558" s="12">
        <v>2013</v>
      </c>
      <c r="B2558" s="12" t="s">
        <v>18</v>
      </c>
      <c r="C2558" s="12" t="s">
        <v>73</v>
      </c>
      <c r="D2558" s="12" t="s">
        <v>470</v>
      </c>
      <c r="E2558" s="18">
        <v>1600000</v>
      </c>
      <c r="F2558" s="29">
        <f t="shared" si="20"/>
        <v>1858</v>
      </c>
      <c r="G2558" s="30">
        <f t="shared" si="21"/>
        <v>0.54600000000000004</v>
      </c>
    </row>
    <row r="2559" spans="1:7" ht="14.25" customHeight="1">
      <c r="A2559" s="12">
        <v>2013</v>
      </c>
      <c r="B2559" s="12" t="s">
        <v>18</v>
      </c>
      <c r="C2559" s="12" t="s">
        <v>73</v>
      </c>
      <c r="D2559" s="12" t="s">
        <v>915</v>
      </c>
      <c r="E2559" s="18">
        <v>655000</v>
      </c>
      <c r="F2559" s="29">
        <f t="shared" si="20"/>
        <v>2498</v>
      </c>
      <c r="G2559" s="30">
        <f t="shared" si="21"/>
        <v>0.39500000000000002</v>
      </c>
    </row>
    <row r="2560" spans="1:7" ht="14.25" customHeight="1">
      <c r="A2560" s="12">
        <v>2013</v>
      </c>
      <c r="B2560" s="12" t="s">
        <v>18</v>
      </c>
      <c r="C2560" s="12" t="s">
        <v>73</v>
      </c>
      <c r="D2560" s="12" t="s">
        <v>331</v>
      </c>
      <c r="E2560" s="18">
        <v>1500000</v>
      </c>
      <c r="F2560" s="29">
        <f t="shared" si="20"/>
        <v>1886</v>
      </c>
      <c r="G2560" s="30">
        <f t="shared" si="21"/>
        <v>0.52800000000000002</v>
      </c>
    </row>
    <row r="2561" spans="1:7" ht="14.25" customHeight="1">
      <c r="A2561" s="12">
        <v>2013</v>
      </c>
      <c r="B2561" s="12" t="s">
        <v>18</v>
      </c>
      <c r="C2561" s="12" t="s">
        <v>73</v>
      </c>
      <c r="D2561" s="12" t="s">
        <v>671</v>
      </c>
      <c r="E2561" s="18">
        <v>6500000</v>
      </c>
      <c r="F2561" s="29">
        <f t="shared" si="20"/>
        <v>742</v>
      </c>
      <c r="G2561" s="30">
        <f t="shared" si="21"/>
        <v>0.81499999999999995</v>
      </c>
    </row>
    <row r="2562" spans="1:7" ht="14.25" customHeight="1">
      <c r="A2562" s="12">
        <v>2013</v>
      </c>
      <c r="B2562" s="12" t="s">
        <v>18</v>
      </c>
      <c r="C2562" s="12" t="s">
        <v>73</v>
      </c>
      <c r="D2562" s="12" t="s">
        <v>916</v>
      </c>
      <c r="E2562" s="18">
        <v>749750</v>
      </c>
      <c r="F2562" s="29">
        <f t="shared" si="20"/>
        <v>2454</v>
      </c>
      <c r="G2562" s="30">
        <f t="shared" si="21"/>
        <v>0.40600000000000003</v>
      </c>
    </row>
    <row r="2563" spans="1:7" ht="14.25" customHeight="1">
      <c r="A2563" s="12">
        <v>2013</v>
      </c>
      <c r="B2563" s="12" t="s">
        <v>18</v>
      </c>
      <c r="C2563" s="12" t="s">
        <v>73</v>
      </c>
      <c r="D2563" s="12" t="s">
        <v>116</v>
      </c>
      <c r="E2563" s="18">
        <v>12000000</v>
      </c>
      <c r="F2563" s="29">
        <f t="shared" si="20"/>
        <v>318</v>
      </c>
      <c r="G2563" s="30">
        <f t="shared" si="21"/>
        <v>0.91600000000000004</v>
      </c>
    </row>
    <row r="2564" spans="1:7" ht="14.25" customHeight="1">
      <c r="A2564" s="12">
        <v>2013</v>
      </c>
      <c r="B2564" s="12" t="s">
        <v>18</v>
      </c>
      <c r="C2564" s="12" t="s">
        <v>73</v>
      </c>
      <c r="D2564" s="12" t="s">
        <v>118</v>
      </c>
      <c r="E2564" s="18">
        <v>2600000</v>
      </c>
      <c r="F2564" s="29">
        <f t="shared" si="20"/>
        <v>1541</v>
      </c>
      <c r="G2564" s="30">
        <f t="shared" si="21"/>
        <v>0.626</v>
      </c>
    </row>
    <row r="2565" spans="1:7" ht="14.25" customHeight="1">
      <c r="A2565" s="12">
        <v>2013</v>
      </c>
      <c r="B2565" s="12" t="s">
        <v>18</v>
      </c>
      <c r="C2565" s="12" t="s">
        <v>73</v>
      </c>
      <c r="D2565" s="12" t="s">
        <v>1126</v>
      </c>
      <c r="E2565" s="18">
        <v>505000</v>
      </c>
      <c r="F2565" s="29">
        <f t="shared" si="20"/>
        <v>2846</v>
      </c>
      <c r="G2565" s="30">
        <f t="shared" si="21"/>
        <v>0.30499999999999999</v>
      </c>
    </row>
    <row r="2566" spans="1:7" ht="14.25" customHeight="1">
      <c r="A2566" s="12">
        <v>2013</v>
      </c>
      <c r="B2566" s="12" t="s">
        <v>18</v>
      </c>
      <c r="C2566" s="12" t="s">
        <v>73</v>
      </c>
      <c r="D2566" s="12" t="s">
        <v>120</v>
      </c>
      <c r="E2566" s="18">
        <v>4320000</v>
      </c>
      <c r="F2566" s="29">
        <f t="shared" si="20"/>
        <v>1102</v>
      </c>
      <c r="G2566" s="30">
        <f t="shared" si="21"/>
        <v>0.73299999999999998</v>
      </c>
    </row>
    <row r="2567" spans="1:7" ht="14.25" customHeight="1">
      <c r="A2567" s="12">
        <v>2013</v>
      </c>
      <c r="B2567" s="12" t="s">
        <v>18</v>
      </c>
      <c r="C2567" s="12" t="s">
        <v>73</v>
      </c>
      <c r="D2567" s="12" t="s">
        <v>555</v>
      </c>
      <c r="E2567" s="18">
        <v>550000</v>
      </c>
      <c r="F2567" s="29">
        <f t="shared" si="20"/>
        <v>2564</v>
      </c>
      <c r="G2567" s="30">
        <f t="shared" si="21"/>
        <v>0.376</v>
      </c>
    </row>
    <row r="2568" spans="1:7" ht="14.25" customHeight="1">
      <c r="A2568" s="12">
        <v>2013</v>
      </c>
      <c r="B2568" s="12" t="s">
        <v>18</v>
      </c>
      <c r="C2568" s="12" t="s">
        <v>73</v>
      </c>
      <c r="D2568" s="12" t="s">
        <v>125</v>
      </c>
      <c r="E2568" s="18">
        <v>512500</v>
      </c>
      <c r="F2568" s="29">
        <f t="shared" si="20"/>
        <v>2720</v>
      </c>
      <c r="G2568" s="30">
        <f t="shared" si="21"/>
        <v>0.34</v>
      </c>
    </row>
    <row r="2569" spans="1:7" ht="14.25" customHeight="1">
      <c r="A2569" s="12">
        <v>2013</v>
      </c>
      <c r="B2569" s="12" t="s">
        <v>18</v>
      </c>
      <c r="C2569" s="12" t="s">
        <v>73</v>
      </c>
      <c r="D2569" s="12" t="s">
        <v>1311</v>
      </c>
      <c r="E2569" s="18">
        <v>491250</v>
      </c>
      <c r="F2569" s="29">
        <f t="shared" si="20"/>
        <v>3241</v>
      </c>
      <c r="G2569" s="30">
        <f t="shared" si="21"/>
        <v>0.215</v>
      </c>
    </row>
    <row r="2570" spans="1:7" ht="14.25" customHeight="1">
      <c r="A2570" s="12">
        <v>2013</v>
      </c>
      <c r="B2570" s="12" t="s">
        <v>18</v>
      </c>
      <c r="C2570" s="12" t="s">
        <v>73</v>
      </c>
      <c r="D2570" s="12" t="s">
        <v>1312</v>
      </c>
      <c r="E2570" s="18">
        <v>490000</v>
      </c>
      <c r="F2570" s="29">
        <f t="shared" si="20"/>
        <v>3278</v>
      </c>
      <c r="G2570" s="30">
        <f t="shared" si="21"/>
        <v>0.19600000000000001</v>
      </c>
    </row>
    <row r="2571" spans="1:7" ht="14.25" customHeight="1">
      <c r="A2571" s="12">
        <v>2013</v>
      </c>
      <c r="B2571" s="12" t="s">
        <v>18</v>
      </c>
      <c r="C2571" s="12" t="s">
        <v>73</v>
      </c>
      <c r="D2571" s="12" t="s">
        <v>371</v>
      </c>
      <c r="E2571" s="18">
        <v>13146942</v>
      </c>
      <c r="F2571" s="29">
        <f t="shared" si="20"/>
        <v>255</v>
      </c>
      <c r="G2571" s="30">
        <f t="shared" si="21"/>
        <v>0.93799999999999994</v>
      </c>
    </row>
    <row r="2572" spans="1:7" ht="14.25" customHeight="1">
      <c r="A2572" s="12">
        <v>2013</v>
      </c>
      <c r="B2572" s="12" t="s">
        <v>18</v>
      </c>
      <c r="C2572" s="12" t="s">
        <v>73</v>
      </c>
      <c r="D2572" s="12" t="s">
        <v>813</v>
      </c>
      <c r="E2572" s="18">
        <v>13050000</v>
      </c>
      <c r="F2572" s="29">
        <f t="shared" si="20"/>
        <v>259</v>
      </c>
      <c r="G2572" s="30">
        <f t="shared" si="21"/>
        <v>0.93700000000000006</v>
      </c>
    </row>
    <row r="2573" spans="1:7" ht="14.25" customHeight="1">
      <c r="A2573" s="12">
        <v>2013</v>
      </c>
      <c r="B2573" s="12" t="s">
        <v>18</v>
      </c>
      <c r="C2573" s="12" t="s">
        <v>73</v>
      </c>
      <c r="D2573" s="12" t="s">
        <v>96</v>
      </c>
      <c r="E2573" s="18">
        <v>9958333</v>
      </c>
      <c r="F2573" s="29">
        <f t="shared" si="20"/>
        <v>467</v>
      </c>
      <c r="G2573" s="30">
        <f t="shared" si="21"/>
        <v>0.88700000000000001</v>
      </c>
    </row>
    <row r="2574" spans="1:7" ht="14.25" customHeight="1">
      <c r="A2574" s="12">
        <v>2013</v>
      </c>
      <c r="B2574" s="12" t="s">
        <v>18</v>
      </c>
      <c r="C2574" s="12" t="s">
        <v>73</v>
      </c>
      <c r="D2574" s="12" t="s">
        <v>1128</v>
      </c>
      <c r="E2574" s="18">
        <v>490000</v>
      </c>
      <c r="F2574" s="29">
        <f t="shared" si="20"/>
        <v>3278</v>
      </c>
      <c r="G2574" s="30">
        <f t="shared" si="21"/>
        <v>0.19600000000000001</v>
      </c>
    </row>
    <row r="2575" spans="1:7" ht="14.25" customHeight="1">
      <c r="A2575" s="12">
        <v>2013</v>
      </c>
      <c r="B2575" s="12" t="s">
        <v>18</v>
      </c>
      <c r="C2575" s="12" t="s">
        <v>73</v>
      </c>
      <c r="D2575" s="12" t="s">
        <v>1001</v>
      </c>
      <c r="E2575" s="18">
        <v>541500</v>
      </c>
      <c r="F2575" s="29">
        <f t="shared" si="20"/>
        <v>2582</v>
      </c>
      <c r="G2575" s="30">
        <f t="shared" si="21"/>
        <v>0.375</v>
      </c>
    </row>
    <row r="2576" spans="1:7" ht="14.25" customHeight="1">
      <c r="A2576" s="12">
        <v>2013</v>
      </c>
      <c r="B2576" s="12" t="s">
        <v>23</v>
      </c>
      <c r="C2576" s="12" t="s">
        <v>127</v>
      </c>
      <c r="D2576" s="12" t="s">
        <v>920</v>
      </c>
      <c r="E2576" s="18">
        <v>516500</v>
      </c>
      <c r="F2576" s="29">
        <f t="shared" si="20"/>
        <v>2681</v>
      </c>
      <c r="G2576" s="30">
        <f t="shared" si="21"/>
        <v>0.35099999999999998</v>
      </c>
    </row>
    <row r="2577" spans="1:7" ht="14.25" customHeight="1">
      <c r="A2577" s="12">
        <v>2013</v>
      </c>
      <c r="B2577" s="12" t="s">
        <v>23</v>
      </c>
      <c r="C2577" s="12" t="s">
        <v>127</v>
      </c>
      <c r="D2577" s="12" t="s">
        <v>1022</v>
      </c>
      <c r="E2577" s="18">
        <v>1000000</v>
      </c>
      <c r="F2577" s="29">
        <f t="shared" si="20"/>
        <v>2160</v>
      </c>
      <c r="G2577" s="30">
        <f t="shared" si="21"/>
        <v>0.45800000000000002</v>
      </c>
    </row>
    <row r="2578" spans="1:7" ht="14.25" customHeight="1">
      <c r="A2578" s="12">
        <v>2013</v>
      </c>
      <c r="B2578" s="12" t="s">
        <v>23</v>
      </c>
      <c r="C2578" s="12" t="s">
        <v>127</v>
      </c>
      <c r="D2578" s="12" t="s">
        <v>984</v>
      </c>
      <c r="E2578" s="18">
        <v>2000000</v>
      </c>
      <c r="F2578" s="29">
        <f t="shared" si="20"/>
        <v>1706</v>
      </c>
      <c r="G2578" s="30">
        <f t="shared" si="21"/>
        <v>0.57299999999999995</v>
      </c>
    </row>
    <row r="2579" spans="1:7" ht="14.25" customHeight="1">
      <c r="A2579" s="12">
        <v>2013</v>
      </c>
      <c r="B2579" s="12" t="s">
        <v>23</v>
      </c>
      <c r="C2579" s="12" t="s">
        <v>127</v>
      </c>
      <c r="D2579" s="12" t="s">
        <v>1132</v>
      </c>
      <c r="E2579" s="18">
        <v>3655333</v>
      </c>
      <c r="F2579" s="29">
        <f t="shared" si="20"/>
        <v>1262</v>
      </c>
      <c r="G2579" s="30">
        <f t="shared" si="21"/>
        <v>0.69399999999999995</v>
      </c>
    </row>
    <row r="2580" spans="1:7" ht="14.25" customHeight="1">
      <c r="A2580" s="12">
        <v>2013</v>
      </c>
      <c r="B2580" s="12" t="s">
        <v>23</v>
      </c>
      <c r="C2580" s="12" t="s">
        <v>127</v>
      </c>
      <c r="D2580" s="12" t="s">
        <v>821</v>
      </c>
      <c r="E2580" s="18">
        <v>3300000</v>
      </c>
      <c r="F2580" s="29">
        <f t="shared" si="20"/>
        <v>1329</v>
      </c>
      <c r="G2580" s="30">
        <f t="shared" si="21"/>
        <v>0.67600000000000005</v>
      </c>
    </row>
    <row r="2581" spans="1:7" ht="14.25" customHeight="1">
      <c r="A2581" s="12">
        <v>2013</v>
      </c>
      <c r="B2581" s="12" t="s">
        <v>23</v>
      </c>
      <c r="C2581" s="12" t="s">
        <v>127</v>
      </c>
      <c r="D2581" s="12" t="s">
        <v>1133</v>
      </c>
      <c r="E2581" s="18">
        <v>493500</v>
      </c>
      <c r="F2581" s="29">
        <f t="shared" si="20"/>
        <v>3186</v>
      </c>
      <c r="G2581" s="30">
        <f t="shared" si="21"/>
        <v>0.22800000000000001</v>
      </c>
    </row>
    <row r="2582" spans="1:7" ht="14.25" customHeight="1">
      <c r="A2582" s="12">
        <v>2013</v>
      </c>
      <c r="B2582" s="12" t="s">
        <v>23</v>
      </c>
      <c r="C2582" s="12" t="s">
        <v>127</v>
      </c>
      <c r="D2582" s="12" t="s">
        <v>1313</v>
      </c>
      <c r="E2582" s="18">
        <v>502000</v>
      </c>
      <c r="F2582" s="29">
        <f t="shared" si="20"/>
        <v>2950</v>
      </c>
      <c r="G2582" s="30">
        <f t="shared" si="21"/>
        <v>0.28100000000000003</v>
      </c>
    </row>
    <row r="2583" spans="1:7" ht="14.25" customHeight="1">
      <c r="A2583" s="12">
        <v>2013</v>
      </c>
      <c r="B2583" s="12" t="s">
        <v>23</v>
      </c>
      <c r="C2583" s="12" t="s">
        <v>127</v>
      </c>
      <c r="D2583" s="12" t="s">
        <v>304</v>
      </c>
      <c r="E2583" s="18">
        <v>6750000</v>
      </c>
      <c r="F2583" s="29">
        <f t="shared" si="20"/>
        <v>729</v>
      </c>
      <c r="G2583" s="30">
        <f t="shared" si="21"/>
        <v>0.82199999999999995</v>
      </c>
    </row>
    <row r="2584" spans="1:7" ht="14.25" customHeight="1">
      <c r="A2584" s="12">
        <v>2013</v>
      </c>
      <c r="B2584" s="12" t="s">
        <v>23</v>
      </c>
      <c r="C2584" s="12" t="s">
        <v>127</v>
      </c>
      <c r="D2584" s="12" t="s">
        <v>524</v>
      </c>
      <c r="E2584" s="18">
        <v>7416667</v>
      </c>
      <c r="F2584" s="29">
        <f t="shared" si="20"/>
        <v>647</v>
      </c>
      <c r="G2584" s="30">
        <f t="shared" si="21"/>
        <v>0.84299999999999997</v>
      </c>
    </row>
    <row r="2585" spans="1:7" ht="14.25" customHeight="1">
      <c r="A2585" s="12">
        <v>2013</v>
      </c>
      <c r="B2585" s="12" t="s">
        <v>23</v>
      </c>
      <c r="C2585" s="12" t="s">
        <v>127</v>
      </c>
      <c r="D2585" s="12" t="s">
        <v>830</v>
      </c>
      <c r="E2585" s="18">
        <v>1820000</v>
      </c>
      <c r="F2585" s="29">
        <f t="shared" si="20"/>
        <v>1790</v>
      </c>
      <c r="G2585" s="30">
        <f t="shared" si="21"/>
        <v>0.56699999999999995</v>
      </c>
    </row>
    <row r="2586" spans="1:7" ht="14.25" customHeight="1">
      <c r="A2586" s="12">
        <v>2013</v>
      </c>
      <c r="B2586" s="12" t="s">
        <v>23</v>
      </c>
      <c r="C2586" s="12" t="s">
        <v>127</v>
      </c>
      <c r="D2586" s="12" t="s">
        <v>137</v>
      </c>
      <c r="E2586" s="18">
        <v>6500000</v>
      </c>
      <c r="F2586" s="29">
        <f t="shared" si="20"/>
        <v>742</v>
      </c>
      <c r="G2586" s="30">
        <f t="shared" si="21"/>
        <v>0.81499999999999995</v>
      </c>
    </row>
    <row r="2587" spans="1:7" ht="14.25" customHeight="1">
      <c r="A2587" s="12">
        <v>2013</v>
      </c>
      <c r="B2587" s="12" t="s">
        <v>23</v>
      </c>
      <c r="C2587" s="12" t="s">
        <v>127</v>
      </c>
      <c r="D2587" s="12" t="s">
        <v>1314</v>
      </c>
      <c r="E2587" s="18">
        <v>495000</v>
      </c>
      <c r="F2587" s="29">
        <f t="shared" si="20"/>
        <v>3143</v>
      </c>
      <c r="G2587" s="30">
        <f t="shared" si="21"/>
        <v>0.23300000000000001</v>
      </c>
    </row>
    <row r="2588" spans="1:7" ht="14.25" customHeight="1">
      <c r="A2588" s="12">
        <v>2013</v>
      </c>
      <c r="B2588" s="12" t="s">
        <v>23</v>
      </c>
      <c r="C2588" s="12" t="s">
        <v>127</v>
      </c>
      <c r="D2588" s="12" t="s">
        <v>138</v>
      </c>
      <c r="E2588" s="18">
        <v>8833333</v>
      </c>
      <c r="F2588" s="29">
        <f t="shared" si="20"/>
        <v>529</v>
      </c>
      <c r="G2588" s="30">
        <f t="shared" si="21"/>
        <v>0.872</v>
      </c>
    </row>
    <row r="2589" spans="1:7" ht="14.25" customHeight="1">
      <c r="A2589" s="12">
        <v>2013</v>
      </c>
      <c r="B2589" s="12" t="s">
        <v>23</v>
      </c>
      <c r="C2589" s="12" t="s">
        <v>127</v>
      </c>
      <c r="D2589" s="12" t="s">
        <v>1315</v>
      </c>
      <c r="E2589" s="18">
        <v>495000</v>
      </c>
      <c r="F2589" s="29">
        <f t="shared" si="20"/>
        <v>3143</v>
      </c>
      <c r="G2589" s="30">
        <f t="shared" si="21"/>
        <v>0.23300000000000001</v>
      </c>
    </row>
    <row r="2590" spans="1:7" ht="14.25" customHeight="1">
      <c r="A2590" s="12">
        <v>2013</v>
      </c>
      <c r="B2590" s="12" t="s">
        <v>23</v>
      </c>
      <c r="C2590" s="12" t="s">
        <v>127</v>
      </c>
      <c r="D2590" s="12" t="s">
        <v>140</v>
      </c>
      <c r="E2590" s="18">
        <v>15350000</v>
      </c>
      <c r="F2590" s="29">
        <f t="shared" si="20"/>
        <v>162</v>
      </c>
      <c r="G2590" s="30">
        <f t="shared" si="21"/>
        <v>0.96099999999999997</v>
      </c>
    </row>
    <row r="2591" spans="1:7" ht="14.25" customHeight="1">
      <c r="A2591" s="12">
        <v>2013</v>
      </c>
      <c r="B2591" s="12" t="s">
        <v>23</v>
      </c>
      <c r="C2591" s="12" t="s">
        <v>127</v>
      </c>
      <c r="D2591" s="12" t="s">
        <v>141</v>
      </c>
      <c r="E2591" s="18">
        <v>1600000</v>
      </c>
      <c r="F2591" s="29">
        <f t="shared" si="20"/>
        <v>1858</v>
      </c>
      <c r="G2591" s="30">
        <f t="shared" si="21"/>
        <v>0.54600000000000004</v>
      </c>
    </row>
    <row r="2592" spans="1:7" ht="14.25" customHeight="1">
      <c r="A2592" s="12">
        <v>2013</v>
      </c>
      <c r="B2592" s="12" t="s">
        <v>23</v>
      </c>
      <c r="C2592" s="12" t="s">
        <v>127</v>
      </c>
      <c r="D2592" s="12" t="s">
        <v>1316</v>
      </c>
      <c r="E2592" s="18">
        <v>490000</v>
      </c>
      <c r="F2592" s="29">
        <f t="shared" si="20"/>
        <v>3278</v>
      </c>
      <c r="G2592" s="30">
        <f t="shared" si="21"/>
        <v>0.19600000000000001</v>
      </c>
    </row>
    <row r="2593" spans="1:7" ht="14.25" customHeight="1">
      <c r="A2593" s="12">
        <v>2013</v>
      </c>
      <c r="B2593" s="12" t="s">
        <v>23</v>
      </c>
      <c r="C2593" s="12" t="s">
        <v>127</v>
      </c>
      <c r="D2593" s="12" t="s">
        <v>117</v>
      </c>
      <c r="E2593" s="18">
        <v>2000000</v>
      </c>
      <c r="F2593" s="29">
        <f t="shared" si="20"/>
        <v>1706</v>
      </c>
      <c r="G2593" s="30">
        <f t="shared" si="21"/>
        <v>0.57299999999999995</v>
      </c>
    </row>
    <row r="2594" spans="1:7" ht="14.25" customHeight="1">
      <c r="A2594" s="12">
        <v>2013</v>
      </c>
      <c r="B2594" s="12" t="s">
        <v>23</v>
      </c>
      <c r="C2594" s="12" t="s">
        <v>127</v>
      </c>
      <c r="D2594" s="12" t="s">
        <v>838</v>
      </c>
      <c r="E2594" s="18">
        <v>2200000</v>
      </c>
      <c r="F2594" s="29">
        <f t="shared" si="20"/>
        <v>1658</v>
      </c>
      <c r="G2594" s="30">
        <f t="shared" si="21"/>
        <v>0.59699999999999998</v>
      </c>
    </row>
    <row r="2595" spans="1:7" ht="14.25" customHeight="1">
      <c r="A2595" s="12">
        <v>2013</v>
      </c>
      <c r="B2595" s="12" t="s">
        <v>23</v>
      </c>
      <c r="C2595" s="12" t="s">
        <v>127</v>
      </c>
      <c r="D2595" s="12" t="s">
        <v>1134</v>
      </c>
      <c r="E2595" s="18">
        <v>815000</v>
      </c>
      <c r="F2595" s="29">
        <f t="shared" si="20"/>
        <v>2371</v>
      </c>
      <c r="G2595" s="30">
        <f t="shared" si="21"/>
        <v>0.42499999999999999</v>
      </c>
    </row>
    <row r="2596" spans="1:7" ht="14.25" customHeight="1">
      <c r="A2596" s="12">
        <v>2013</v>
      </c>
      <c r="B2596" s="12" t="s">
        <v>23</v>
      </c>
      <c r="C2596" s="12" t="s">
        <v>127</v>
      </c>
      <c r="D2596" s="12" t="s">
        <v>146</v>
      </c>
      <c r="E2596" s="18">
        <v>1000000</v>
      </c>
      <c r="F2596" s="29">
        <f t="shared" si="20"/>
        <v>2160</v>
      </c>
      <c r="G2596" s="30">
        <f t="shared" si="21"/>
        <v>0.45800000000000002</v>
      </c>
    </row>
    <row r="2597" spans="1:7" ht="14.25" customHeight="1">
      <c r="A2597" s="12">
        <v>2013</v>
      </c>
      <c r="B2597" s="12" t="s">
        <v>23</v>
      </c>
      <c r="C2597" s="12" t="s">
        <v>127</v>
      </c>
      <c r="D2597" s="12" t="s">
        <v>147</v>
      </c>
      <c r="E2597" s="18">
        <v>10000000</v>
      </c>
      <c r="F2597" s="29">
        <f t="shared" si="20"/>
        <v>431</v>
      </c>
      <c r="G2597" s="30">
        <f t="shared" si="21"/>
        <v>0.88700000000000001</v>
      </c>
    </row>
    <row r="2598" spans="1:7" ht="14.25" customHeight="1">
      <c r="A2598" s="12">
        <v>2013</v>
      </c>
      <c r="B2598" s="12" t="s">
        <v>23</v>
      </c>
      <c r="C2598" s="12" t="s">
        <v>127</v>
      </c>
      <c r="D2598" s="12" t="s">
        <v>1101</v>
      </c>
      <c r="E2598" s="18">
        <v>502500</v>
      </c>
      <c r="F2598" s="29">
        <f t="shared" si="20"/>
        <v>2927</v>
      </c>
      <c r="G2598" s="30">
        <f t="shared" si="21"/>
        <v>0.28799999999999998</v>
      </c>
    </row>
    <row r="2599" spans="1:7" ht="14.25" customHeight="1">
      <c r="A2599" s="12">
        <v>2013</v>
      </c>
      <c r="B2599" s="12" t="s">
        <v>23</v>
      </c>
      <c r="C2599" s="12" t="s">
        <v>127</v>
      </c>
      <c r="D2599" s="12" t="s">
        <v>842</v>
      </c>
      <c r="E2599" s="18">
        <v>650000</v>
      </c>
      <c r="F2599" s="29">
        <f t="shared" si="20"/>
        <v>2499</v>
      </c>
      <c r="G2599" s="30">
        <f t="shared" si="21"/>
        <v>0.39200000000000002</v>
      </c>
    </row>
    <row r="2600" spans="1:7" ht="14.25" customHeight="1">
      <c r="A2600" s="12">
        <v>2013</v>
      </c>
      <c r="B2600" s="12" t="s">
        <v>23</v>
      </c>
      <c r="C2600" s="12" t="s">
        <v>127</v>
      </c>
      <c r="D2600" s="12" t="s">
        <v>922</v>
      </c>
      <c r="E2600" s="18">
        <v>508500</v>
      </c>
      <c r="F2600" s="29">
        <f t="shared" si="20"/>
        <v>2795</v>
      </c>
      <c r="G2600" s="30">
        <f t="shared" si="21"/>
        <v>0.32300000000000001</v>
      </c>
    </row>
    <row r="2601" spans="1:7" ht="14.25" customHeight="1">
      <c r="A2601" s="12">
        <v>2013</v>
      </c>
      <c r="B2601" s="12" t="s">
        <v>23</v>
      </c>
      <c r="C2601" s="12" t="s">
        <v>127</v>
      </c>
      <c r="D2601" s="12" t="s">
        <v>152</v>
      </c>
      <c r="E2601" s="18">
        <v>5500000</v>
      </c>
      <c r="F2601" s="29">
        <f t="shared" si="20"/>
        <v>866</v>
      </c>
      <c r="G2601" s="30">
        <f t="shared" si="21"/>
        <v>0.78100000000000003</v>
      </c>
    </row>
    <row r="2602" spans="1:7" ht="14.25" customHeight="1">
      <c r="A2602" s="12">
        <v>2013</v>
      </c>
      <c r="B2602" s="12" t="s">
        <v>24</v>
      </c>
      <c r="C2602" s="12" t="s">
        <v>127</v>
      </c>
      <c r="D2602" s="12" t="s">
        <v>542</v>
      </c>
      <c r="E2602" s="18">
        <v>2650000</v>
      </c>
      <c r="F2602" s="29">
        <f t="shared" si="20"/>
        <v>1531</v>
      </c>
      <c r="G2602" s="30">
        <f t="shared" si="21"/>
        <v>0.629</v>
      </c>
    </row>
    <row r="2603" spans="1:7" ht="14.25" customHeight="1">
      <c r="A2603" s="12">
        <v>2013</v>
      </c>
      <c r="B2603" s="12" t="s">
        <v>24</v>
      </c>
      <c r="C2603" s="12" t="s">
        <v>127</v>
      </c>
      <c r="D2603" s="12" t="s">
        <v>596</v>
      </c>
      <c r="E2603" s="18">
        <v>4100000</v>
      </c>
      <c r="F2603" s="29">
        <f t="shared" si="20"/>
        <v>1145</v>
      </c>
      <c r="G2603" s="30">
        <f t="shared" si="21"/>
        <v>0.72099999999999997</v>
      </c>
    </row>
    <row r="2604" spans="1:7" ht="14.25" customHeight="1">
      <c r="A2604" s="12">
        <v>2013</v>
      </c>
      <c r="B2604" s="12" t="s">
        <v>24</v>
      </c>
      <c r="C2604" s="12" t="s">
        <v>127</v>
      </c>
      <c r="D2604" s="12" t="s">
        <v>155</v>
      </c>
      <c r="E2604" s="18">
        <v>1862500</v>
      </c>
      <c r="F2604" s="29">
        <f t="shared" si="20"/>
        <v>1783</v>
      </c>
      <c r="G2604" s="30">
        <f t="shared" si="21"/>
        <v>0.56799999999999995</v>
      </c>
    </row>
    <row r="2605" spans="1:7" ht="14.25" customHeight="1">
      <c r="A2605" s="12">
        <v>2013</v>
      </c>
      <c r="B2605" s="12" t="s">
        <v>24</v>
      </c>
      <c r="C2605" s="12" t="s">
        <v>127</v>
      </c>
      <c r="D2605" s="12" t="s">
        <v>600</v>
      </c>
      <c r="E2605" s="18">
        <v>2325000</v>
      </c>
      <c r="F2605" s="29">
        <f t="shared" si="20"/>
        <v>1620</v>
      </c>
      <c r="G2605" s="30">
        <f t="shared" si="21"/>
        <v>0.60799999999999998</v>
      </c>
    </row>
    <row r="2606" spans="1:7" ht="14.25" customHeight="1">
      <c r="A2606" s="12">
        <v>2013</v>
      </c>
      <c r="B2606" s="12" t="s">
        <v>24</v>
      </c>
      <c r="C2606" s="12" t="s">
        <v>127</v>
      </c>
      <c r="D2606" s="12" t="s">
        <v>159</v>
      </c>
      <c r="E2606" s="18">
        <v>5750000</v>
      </c>
      <c r="F2606" s="29">
        <f t="shared" si="20"/>
        <v>844</v>
      </c>
      <c r="G2606" s="30">
        <f t="shared" si="21"/>
        <v>0.79300000000000004</v>
      </c>
    </row>
    <row r="2607" spans="1:7" ht="14.25" customHeight="1">
      <c r="A2607" s="12">
        <v>2013</v>
      </c>
      <c r="B2607" s="12" t="s">
        <v>24</v>
      </c>
      <c r="C2607" s="12" t="s">
        <v>127</v>
      </c>
      <c r="D2607" s="12" t="s">
        <v>1262</v>
      </c>
      <c r="E2607" s="18">
        <v>508500</v>
      </c>
      <c r="F2607" s="29">
        <f t="shared" si="20"/>
        <v>2795</v>
      </c>
      <c r="G2607" s="30">
        <f t="shared" si="21"/>
        <v>0.32300000000000001</v>
      </c>
    </row>
    <row r="2608" spans="1:7" ht="14.25" customHeight="1">
      <c r="A2608" s="12">
        <v>2013</v>
      </c>
      <c r="B2608" s="12" t="s">
        <v>24</v>
      </c>
      <c r="C2608" s="12" t="s">
        <v>127</v>
      </c>
      <c r="D2608" s="12" t="s">
        <v>1317</v>
      </c>
      <c r="E2608" s="18">
        <v>502500</v>
      </c>
      <c r="F2608" s="29">
        <f t="shared" si="20"/>
        <v>2927</v>
      </c>
      <c r="G2608" s="30">
        <f t="shared" si="21"/>
        <v>0.28799999999999998</v>
      </c>
    </row>
    <row r="2609" spans="1:7" ht="14.25" customHeight="1">
      <c r="A2609" s="12">
        <v>2013</v>
      </c>
      <c r="B2609" s="12" t="s">
        <v>24</v>
      </c>
      <c r="C2609" s="12" t="s">
        <v>127</v>
      </c>
      <c r="D2609" s="12" t="s">
        <v>214</v>
      </c>
      <c r="E2609" s="18">
        <v>13250000</v>
      </c>
      <c r="F2609" s="29">
        <f t="shared" si="20"/>
        <v>251</v>
      </c>
      <c r="G2609" s="30">
        <f t="shared" si="21"/>
        <v>0.93899999999999995</v>
      </c>
    </row>
    <row r="2610" spans="1:7" ht="14.25" customHeight="1">
      <c r="A2610" s="12">
        <v>2013</v>
      </c>
      <c r="B2610" s="12" t="s">
        <v>24</v>
      </c>
      <c r="C2610" s="12" t="s">
        <v>127</v>
      </c>
      <c r="D2610" s="12" t="s">
        <v>923</v>
      </c>
      <c r="E2610" s="18">
        <v>518500</v>
      </c>
      <c r="F2610" s="29">
        <f t="shared" si="20"/>
        <v>2668</v>
      </c>
      <c r="G2610" s="30">
        <f t="shared" si="21"/>
        <v>0.35399999999999998</v>
      </c>
    </row>
    <row r="2611" spans="1:7" ht="14.25" customHeight="1">
      <c r="A2611" s="12">
        <v>2013</v>
      </c>
      <c r="B2611" s="12" t="s">
        <v>24</v>
      </c>
      <c r="C2611" s="12" t="s">
        <v>127</v>
      </c>
      <c r="D2611" s="12" t="s">
        <v>76</v>
      </c>
      <c r="E2611" s="18">
        <v>9500000</v>
      </c>
      <c r="F2611" s="29">
        <f t="shared" si="20"/>
        <v>473</v>
      </c>
      <c r="G2611" s="30">
        <f t="shared" si="21"/>
        <v>0.88100000000000001</v>
      </c>
    </row>
    <row r="2612" spans="1:7" ht="14.25" customHeight="1">
      <c r="A2612" s="12">
        <v>2013</v>
      </c>
      <c r="B2612" s="12" t="s">
        <v>24</v>
      </c>
      <c r="C2612" s="12" t="s">
        <v>127</v>
      </c>
      <c r="D2612" s="12" t="s">
        <v>163</v>
      </c>
      <c r="E2612" s="18">
        <v>9000000</v>
      </c>
      <c r="F2612" s="29">
        <f t="shared" si="20"/>
        <v>503</v>
      </c>
      <c r="G2612" s="30">
        <f t="shared" si="21"/>
        <v>0.872</v>
      </c>
    </row>
    <row r="2613" spans="1:7" ht="14.25" customHeight="1">
      <c r="A2613" s="12">
        <v>2013</v>
      </c>
      <c r="B2613" s="12" t="s">
        <v>24</v>
      </c>
      <c r="C2613" s="12" t="s">
        <v>127</v>
      </c>
      <c r="D2613" s="12" t="s">
        <v>245</v>
      </c>
      <c r="E2613" s="18">
        <v>5000000</v>
      </c>
      <c r="F2613" s="29">
        <f t="shared" si="20"/>
        <v>956</v>
      </c>
      <c r="G2613" s="30">
        <f t="shared" si="21"/>
        <v>0.75600000000000001</v>
      </c>
    </row>
    <row r="2614" spans="1:7" ht="14.25" customHeight="1">
      <c r="A2614" s="12">
        <v>2013</v>
      </c>
      <c r="B2614" s="12" t="s">
        <v>24</v>
      </c>
      <c r="C2614" s="12" t="s">
        <v>127</v>
      </c>
      <c r="D2614" s="12" t="s">
        <v>665</v>
      </c>
      <c r="E2614" s="18">
        <v>7040000</v>
      </c>
      <c r="F2614" s="29">
        <f t="shared" si="20"/>
        <v>679</v>
      </c>
      <c r="G2614" s="30">
        <f t="shared" si="21"/>
        <v>0.83499999999999996</v>
      </c>
    </row>
    <row r="2615" spans="1:7" ht="14.25" customHeight="1">
      <c r="A2615" s="12">
        <v>2013</v>
      </c>
      <c r="B2615" s="12" t="s">
        <v>24</v>
      </c>
      <c r="C2615" s="12" t="s">
        <v>127</v>
      </c>
      <c r="D2615" s="12" t="s">
        <v>1318</v>
      </c>
      <c r="E2615" s="18">
        <v>2062500</v>
      </c>
      <c r="F2615" s="29">
        <f t="shared" si="20"/>
        <v>1692</v>
      </c>
      <c r="G2615" s="30">
        <f t="shared" si="21"/>
        <v>0.59</v>
      </c>
    </row>
    <row r="2616" spans="1:7" ht="14.25" customHeight="1">
      <c r="A2616" s="12">
        <v>2013</v>
      </c>
      <c r="B2616" s="12" t="s">
        <v>24</v>
      </c>
      <c r="C2616" s="12" t="s">
        <v>127</v>
      </c>
      <c r="D2616" s="12" t="s">
        <v>166</v>
      </c>
      <c r="E2616" s="18">
        <v>15950000</v>
      </c>
      <c r="F2616" s="29">
        <f t="shared" si="20"/>
        <v>146</v>
      </c>
      <c r="G2616" s="30">
        <f t="shared" si="21"/>
        <v>0.96399999999999997</v>
      </c>
    </row>
    <row r="2617" spans="1:7" ht="14.25" customHeight="1">
      <c r="A2617" s="12">
        <v>2013</v>
      </c>
      <c r="B2617" s="12" t="s">
        <v>24</v>
      </c>
      <c r="C2617" s="12" t="s">
        <v>127</v>
      </c>
      <c r="D2617" s="12" t="s">
        <v>167</v>
      </c>
      <c r="E2617" s="18">
        <v>11625000</v>
      </c>
      <c r="F2617" s="29">
        <f t="shared" si="20"/>
        <v>355</v>
      </c>
      <c r="G2617" s="30">
        <f t="shared" si="21"/>
        <v>0.91400000000000003</v>
      </c>
    </row>
    <row r="2618" spans="1:7" ht="14.25" customHeight="1">
      <c r="A2618" s="12">
        <v>2013</v>
      </c>
      <c r="B2618" s="12" t="s">
        <v>24</v>
      </c>
      <c r="C2618" s="12" t="s">
        <v>127</v>
      </c>
      <c r="D2618" s="12" t="s">
        <v>1319</v>
      </c>
      <c r="E2618" s="18">
        <v>498000</v>
      </c>
      <c r="F2618" s="29">
        <f t="shared" si="20"/>
        <v>3102</v>
      </c>
      <c r="G2618" s="30">
        <f t="shared" si="21"/>
        <v>0.248</v>
      </c>
    </row>
    <row r="2619" spans="1:7" ht="14.25" customHeight="1">
      <c r="A2619" s="12">
        <v>2013</v>
      </c>
      <c r="B2619" s="12" t="s">
        <v>24</v>
      </c>
      <c r="C2619" s="12" t="s">
        <v>127</v>
      </c>
      <c r="D2619" s="12" t="s">
        <v>360</v>
      </c>
      <c r="E2619" s="18">
        <v>1475000</v>
      </c>
      <c r="F2619" s="29">
        <f t="shared" si="20"/>
        <v>1951</v>
      </c>
      <c r="G2619" s="30">
        <f t="shared" si="21"/>
        <v>0.52700000000000002</v>
      </c>
    </row>
    <row r="2620" spans="1:7" ht="14.25" customHeight="1">
      <c r="A2620" s="12">
        <v>2013</v>
      </c>
      <c r="B2620" s="12" t="s">
        <v>24</v>
      </c>
      <c r="C2620" s="12" t="s">
        <v>127</v>
      </c>
      <c r="D2620" s="12" t="s">
        <v>309</v>
      </c>
      <c r="E2620" s="18">
        <v>1487500</v>
      </c>
      <c r="F2620" s="29">
        <f t="shared" si="20"/>
        <v>1950</v>
      </c>
      <c r="G2620" s="30">
        <f t="shared" si="21"/>
        <v>0.52800000000000002</v>
      </c>
    </row>
    <row r="2621" spans="1:7" ht="14.25" customHeight="1">
      <c r="A2621" s="12">
        <v>2013</v>
      </c>
      <c r="B2621" s="12" t="s">
        <v>24</v>
      </c>
      <c r="C2621" s="12" t="s">
        <v>127</v>
      </c>
      <c r="D2621" s="12" t="s">
        <v>1320</v>
      </c>
      <c r="E2621" s="18">
        <v>504500</v>
      </c>
      <c r="F2621" s="29">
        <f t="shared" si="20"/>
        <v>2879</v>
      </c>
      <c r="G2621" s="30">
        <f t="shared" si="21"/>
        <v>0.30099999999999999</v>
      </c>
    </row>
    <row r="2622" spans="1:7" ht="14.25" customHeight="1">
      <c r="A2622" s="12">
        <v>2013</v>
      </c>
      <c r="B2622" s="12" t="s">
        <v>24</v>
      </c>
      <c r="C2622" s="12" t="s">
        <v>127</v>
      </c>
      <c r="D2622" s="12" t="s">
        <v>443</v>
      </c>
      <c r="E2622" s="18">
        <v>5000000</v>
      </c>
      <c r="F2622" s="29">
        <f t="shared" si="20"/>
        <v>956</v>
      </c>
      <c r="G2622" s="30">
        <f t="shared" si="21"/>
        <v>0.75600000000000001</v>
      </c>
    </row>
    <row r="2623" spans="1:7" ht="14.25" customHeight="1">
      <c r="A2623" s="12">
        <v>2013</v>
      </c>
      <c r="B2623" s="12" t="s">
        <v>24</v>
      </c>
      <c r="C2623" s="12" t="s">
        <v>127</v>
      </c>
      <c r="D2623" s="12" t="s">
        <v>1321</v>
      </c>
      <c r="E2623" s="18">
        <v>505500</v>
      </c>
      <c r="F2623" s="29">
        <f t="shared" si="20"/>
        <v>2835</v>
      </c>
      <c r="G2623" s="30">
        <f t="shared" si="21"/>
        <v>0.312</v>
      </c>
    </row>
    <row r="2624" spans="1:7" ht="14.25" customHeight="1">
      <c r="A2624" s="12">
        <v>2013</v>
      </c>
      <c r="B2624" s="12" t="s">
        <v>24</v>
      </c>
      <c r="C2624" s="12" t="s">
        <v>127</v>
      </c>
      <c r="D2624" s="12" t="s">
        <v>173</v>
      </c>
      <c r="E2624" s="18">
        <v>14500000</v>
      </c>
      <c r="F2624" s="29">
        <f t="shared" si="20"/>
        <v>204</v>
      </c>
      <c r="G2624" s="30">
        <f t="shared" si="21"/>
        <v>0.95</v>
      </c>
    </row>
    <row r="2625" spans="1:7" ht="14.25" customHeight="1">
      <c r="A2625" s="12">
        <v>2013</v>
      </c>
      <c r="B2625" s="12" t="s">
        <v>24</v>
      </c>
      <c r="C2625" s="12" t="s">
        <v>127</v>
      </c>
      <c r="D2625" s="12" t="s">
        <v>175</v>
      </c>
      <c r="E2625" s="18">
        <v>10250000</v>
      </c>
      <c r="F2625" s="29">
        <f t="shared" si="20"/>
        <v>417</v>
      </c>
      <c r="G2625" s="30">
        <f t="shared" si="21"/>
        <v>0.89700000000000002</v>
      </c>
    </row>
    <row r="2626" spans="1:7" ht="14.25" customHeight="1">
      <c r="A2626" s="12">
        <v>2013</v>
      </c>
      <c r="B2626" s="12" t="s">
        <v>24</v>
      </c>
      <c r="C2626" s="12" t="s">
        <v>127</v>
      </c>
      <c r="D2626" s="12" t="s">
        <v>123</v>
      </c>
      <c r="E2626" s="18">
        <v>3100000</v>
      </c>
      <c r="F2626" s="29">
        <f t="shared" si="20"/>
        <v>1379</v>
      </c>
      <c r="G2626" s="30">
        <f t="shared" si="21"/>
        <v>0.66300000000000003</v>
      </c>
    </row>
    <row r="2627" spans="1:7" ht="14.25" customHeight="1">
      <c r="A2627" s="12">
        <v>2013</v>
      </c>
      <c r="B2627" s="12" t="s">
        <v>24</v>
      </c>
      <c r="C2627" s="12" t="s">
        <v>127</v>
      </c>
      <c r="D2627" s="12" t="s">
        <v>841</v>
      </c>
      <c r="E2627" s="18">
        <v>4500000</v>
      </c>
      <c r="F2627" s="29">
        <f t="shared" si="20"/>
        <v>1060</v>
      </c>
      <c r="G2627" s="30">
        <f t="shared" si="21"/>
        <v>0.73599999999999999</v>
      </c>
    </row>
    <row r="2628" spans="1:7" ht="14.25" customHeight="1">
      <c r="A2628" s="12">
        <v>2013</v>
      </c>
      <c r="B2628" s="12" t="s">
        <v>24</v>
      </c>
      <c r="C2628" s="12" t="s">
        <v>127</v>
      </c>
      <c r="D2628" s="12" t="s">
        <v>179</v>
      </c>
      <c r="E2628" s="18">
        <v>815000</v>
      </c>
      <c r="F2628" s="29">
        <f t="shared" si="20"/>
        <v>2371</v>
      </c>
      <c r="G2628" s="30">
        <f t="shared" si="21"/>
        <v>0.42499999999999999</v>
      </c>
    </row>
    <row r="2629" spans="1:7" ht="14.25" customHeight="1">
      <c r="A2629" s="12">
        <v>2013</v>
      </c>
      <c r="B2629" s="12" t="s">
        <v>24</v>
      </c>
      <c r="C2629" s="12" t="s">
        <v>127</v>
      </c>
      <c r="D2629" s="12" t="s">
        <v>151</v>
      </c>
      <c r="E2629" s="18">
        <v>4250000</v>
      </c>
      <c r="F2629" s="29">
        <f t="shared" si="20"/>
        <v>1115</v>
      </c>
      <c r="G2629" s="30">
        <f t="shared" si="21"/>
        <v>0.72499999999999998</v>
      </c>
    </row>
    <row r="2630" spans="1:7" ht="14.25" customHeight="1">
      <c r="A2630" s="12">
        <v>2013</v>
      </c>
      <c r="B2630" s="12" t="s">
        <v>24</v>
      </c>
      <c r="C2630" s="12" t="s">
        <v>127</v>
      </c>
      <c r="D2630" s="12" t="s">
        <v>653</v>
      </c>
      <c r="E2630" s="18">
        <v>13000000</v>
      </c>
      <c r="F2630" s="29">
        <f t="shared" si="20"/>
        <v>260</v>
      </c>
      <c r="G2630" s="30">
        <f t="shared" si="21"/>
        <v>0.93100000000000005</v>
      </c>
    </row>
    <row r="2631" spans="1:7" ht="14.25" customHeight="1">
      <c r="A2631" s="12">
        <v>2013</v>
      </c>
      <c r="B2631" s="12" t="s">
        <v>25</v>
      </c>
      <c r="C2631" s="12" t="s">
        <v>127</v>
      </c>
      <c r="D2631" s="12" t="s">
        <v>1322</v>
      </c>
      <c r="E2631" s="18">
        <v>493000</v>
      </c>
      <c r="F2631" s="29">
        <f t="shared" si="20"/>
        <v>3192</v>
      </c>
      <c r="G2631" s="30">
        <f t="shared" si="21"/>
        <v>0.22600000000000001</v>
      </c>
    </row>
    <row r="2632" spans="1:7" ht="14.25" customHeight="1">
      <c r="A2632" s="12">
        <v>2013</v>
      </c>
      <c r="B2632" s="12" t="s">
        <v>25</v>
      </c>
      <c r="C2632" s="12" t="s">
        <v>127</v>
      </c>
      <c r="D2632" s="12" t="s">
        <v>183</v>
      </c>
      <c r="E2632" s="18">
        <v>2925000</v>
      </c>
      <c r="F2632" s="29">
        <f t="shared" si="20"/>
        <v>1466</v>
      </c>
      <c r="G2632" s="30">
        <f t="shared" si="21"/>
        <v>0.64500000000000002</v>
      </c>
    </row>
    <row r="2633" spans="1:7" ht="14.25" customHeight="1">
      <c r="A2633" s="12">
        <v>2013</v>
      </c>
      <c r="B2633" s="12" t="s">
        <v>25</v>
      </c>
      <c r="C2633" s="12" t="s">
        <v>127</v>
      </c>
      <c r="D2633" s="12" t="s">
        <v>520</v>
      </c>
      <c r="E2633" s="18">
        <v>4500000</v>
      </c>
      <c r="F2633" s="29">
        <f t="shared" si="20"/>
        <v>1060</v>
      </c>
      <c r="G2633" s="30">
        <f t="shared" si="21"/>
        <v>0.73599999999999999</v>
      </c>
    </row>
    <row r="2634" spans="1:7" ht="14.25" customHeight="1">
      <c r="A2634" s="12">
        <v>2013</v>
      </c>
      <c r="B2634" s="12" t="s">
        <v>25</v>
      </c>
      <c r="C2634" s="12" t="s">
        <v>127</v>
      </c>
      <c r="D2634" s="12" t="s">
        <v>186</v>
      </c>
      <c r="E2634" s="18">
        <v>15750000</v>
      </c>
      <c r="F2634" s="29">
        <f t="shared" si="20"/>
        <v>151</v>
      </c>
      <c r="G2634" s="30">
        <f t="shared" si="21"/>
        <v>0.96299999999999997</v>
      </c>
    </row>
    <row r="2635" spans="1:7" ht="14.25" customHeight="1">
      <c r="A2635" s="12">
        <v>2013</v>
      </c>
      <c r="B2635" s="12" t="s">
        <v>25</v>
      </c>
      <c r="C2635" s="12" t="s">
        <v>127</v>
      </c>
      <c r="D2635" s="12" t="s">
        <v>1139</v>
      </c>
      <c r="E2635" s="18">
        <v>2075000</v>
      </c>
      <c r="F2635" s="29">
        <f t="shared" si="20"/>
        <v>1690</v>
      </c>
      <c r="G2635" s="30">
        <f t="shared" si="21"/>
        <v>0.59099999999999997</v>
      </c>
    </row>
    <row r="2636" spans="1:7" ht="14.25" customHeight="1">
      <c r="A2636" s="12">
        <v>2013</v>
      </c>
      <c r="B2636" s="12" t="s">
        <v>25</v>
      </c>
      <c r="C2636" s="12" t="s">
        <v>127</v>
      </c>
      <c r="D2636" s="12" t="s">
        <v>884</v>
      </c>
      <c r="E2636" s="18">
        <v>15000000</v>
      </c>
      <c r="F2636" s="29">
        <f t="shared" si="20"/>
        <v>171</v>
      </c>
      <c r="G2636" s="30">
        <f t="shared" si="21"/>
        <v>0.95299999999999996</v>
      </c>
    </row>
    <row r="2637" spans="1:7" ht="14.25" customHeight="1">
      <c r="A2637" s="12">
        <v>2013</v>
      </c>
      <c r="B2637" s="12" t="s">
        <v>25</v>
      </c>
      <c r="C2637" s="12" t="s">
        <v>127</v>
      </c>
      <c r="D2637" s="12" t="s">
        <v>1141</v>
      </c>
      <c r="E2637" s="18">
        <v>510000</v>
      </c>
      <c r="F2637" s="29">
        <f t="shared" si="20"/>
        <v>2760</v>
      </c>
      <c r="G2637" s="30">
        <f t="shared" si="21"/>
        <v>0.32700000000000001</v>
      </c>
    </row>
    <row r="2638" spans="1:7" ht="14.25" customHeight="1">
      <c r="A2638" s="12">
        <v>2013</v>
      </c>
      <c r="B2638" s="12" t="s">
        <v>25</v>
      </c>
      <c r="C2638" s="12" t="s">
        <v>127</v>
      </c>
      <c r="D2638" s="12" t="s">
        <v>187</v>
      </c>
      <c r="E2638" s="18">
        <v>9500000</v>
      </c>
      <c r="F2638" s="29">
        <f t="shared" si="20"/>
        <v>473</v>
      </c>
      <c r="G2638" s="30">
        <f t="shared" si="21"/>
        <v>0.88100000000000001</v>
      </c>
    </row>
    <row r="2639" spans="1:7" ht="14.25" customHeight="1">
      <c r="A2639" s="12">
        <v>2013</v>
      </c>
      <c r="B2639" s="12" t="s">
        <v>25</v>
      </c>
      <c r="C2639" s="12" t="s">
        <v>127</v>
      </c>
      <c r="D2639" s="12" t="s">
        <v>1323</v>
      </c>
      <c r="E2639" s="18">
        <v>490500</v>
      </c>
      <c r="F2639" s="29">
        <f t="shared" si="20"/>
        <v>3268</v>
      </c>
      <c r="G2639" s="30">
        <f t="shared" si="21"/>
        <v>0.20699999999999999</v>
      </c>
    </row>
    <row r="2640" spans="1:7" ht="14.25" customHeight="1">
      <c r="A2640" s="12">
        <v>2013</v>
      </c>
      <c r="B2640" s="12" t="s">
        <v>25</v>
      </c>
      <c r="C2640" s="12" t="s">
        <v>127</v>
      </c>
      <c r="D2640" s="12" t="s">
        <v>1005</v>
      </c>
      <c r="E2640" s="18">
        <v>493000</v>
      </c>
      <c r="F2640" s="29">
        <f t="shared" si="20"/>
        <v>3192</v>
      </c>
      <c r="G2640" s="30">
        <f t="shared" si="21"/>
        <v>0.22600000000000001</v>
      </c>
    </row>
    <row r="2641" spans="1:7" ht="14.25" customHeight="1">
      <c r="A2641" s="12">
        <v>2013</v>
      </c>
      <c r="B2641" s="12" t="s">
        <v>25</v>
      </c>
      <c r="C2641" s="12" t="s">
        <v>127</v>
      </c>
      <c r="D2641" s="12" t="s">
        <v>1142</v>
      </c>
      <c r="E2641" s="18">
        <v>507500</v>
      </c>
      <c r="F2641" s="29">
        <f t="shared" si="20"/>
        <v>2804</v>
      </c>
      <c r="G2641" s="30">
        <f t="shared" si="21"/>
        <v>0.32</v>
      </c>
    </row>
    <row r="2642" spans="1:7" ht="14.25" customHeight="1">
      <c r="A2642" s="12">
        <v>2013</v>
      </c>
      <c r="B2642" s="12" t="s">
        <v>25</v>
      </c>
      <c r="C2642" s="12" t="s">
        <v>127</v>
      </c>
      <c r="D2642" s="12" t="s">
        <v>384</v>
      </c>
      <c r="E2642" s="18">
        <v>3500000</v>
      </c>
      <c r="F2642" s="29">
        <f t="shared" si="20"/>
        <v>1281</v>
      </c>
      <c r="G2642" s="30">
        <f t="shared" si="21"/>
        <v>0.68300000000000005</v>
      </c>
    </row>
    <row r="2643" spans="1:7" ht="14.25" customHeight="1">
      <c r="A2643" s="12">
        <v>2013</v>
      </c>
      <c r="B2643" s="12" t="s">
        <v>25</v>
      </c>
      <c r="C2643" s="12" t="s">
        <v>127</v>
      </c>
      <c r="D2643" s="12" t="s">
        <v>191</v>
      </c>
      <c r="E2643" s="18">
        <v>12501506</v>
      </c>
      <c r="F2643" s="29">
        <f t="shared" si="20"/>
        <v>291</v>
      </c>
      <c r="G2643" s="30">
        <f t="shared" si="21"/>
        <v>0.92900000000000005</v>
      </c>
    </row>
    <row r="2644" spans="1:7" ht="14.25" customHeight="1">
      <c r="A2644" s="12">
        <v>2013</v>
      </c>
      <c r="B2644" s="12" t="s">
        <v>25</v>
      </c>
      <c r="C2644" s="12" t="s">
        <v>127</v>
      </c>
      <c r="D2644" s="12" t="s">
        <v>386</v>
      </c>
      <c r="E2644" s="18">
        <v>2300000</v>
      </c>
      <c r="F2644" s="29">
        <f t="shared" si="20"/>
        <v>1623</v>
      </c>
      <c r="G2644" s="30">
        <f t="shared" si="21"/>
        <v>0.60499999999999998</v>
      </c>
    </row>
    <row r="2645" spans="1:7" ht="14.25" customHeight="1">
      <c r="A2645" s="12">
        <v>2013</v>
      </c>
      <c r="B2645" s="12" t="s">
        <v>25</v>
      </c>
      <c r="C2645" s="12" t="s">
        <v>127</v>
      </c>
      <c r="D2645" s="12" t="s">
        <v>1324</v>
      </c>
      <c r="E2645" s="18">
        <v>492000</v>
      </c>
      <c r="F2645" s="29">
        <f t="shared" si="20"/>
        <v>3220</v>
      </c>
      <c r="G2645" s="30">
        <f t="shared" si="21"/>
        <v>0.218</v>
      </c>
    </row>
    <row r="2646" spans="1:7" ht="14.25" customHeight="1">
      <c r="A2646" s="12">
        <v>2013</v>
      </c>
      <c r="B2646" s="12" t="s">
        <v>25</v>
      </c>
      <c r="C2646" s="12" t="s">
        <v>127</v>
      </c>
      <c r="D2646" s="12" t="s">
        <v>196</v>
      </c>
      <c r="E2646" s="18">
        <v>16157271</v>
      </c>
      <c r="F2646" s="29">
        <f t="shared" si="20"/>
        <v>131</v>
      </c>
      <c r="G2646" s="30">
        <f t="shared" si="21"/>
        <v>0.96799999999999997</v>
      </c>
    </row>
    <row r="2647" spans="1:7" ht="14.25" customHeight="1">
      <c r="A2647" s="12">
        <v>2013</v>
      </c>
      <c r="B2647" s="12" t="s">
        <v>25</v>
      </c>
      <c r="C2647" s="12" t="s">
        <v>127</v>
      </c>
      <c r="D2647" s="12" t="s">
        <v>1325</v>
      </c>
      <c r="E2647" s="18">
        <v>500000</v>
      </c>
      <c r="F2647" s="29">
        <f t="shared" si="20"/>
        <v>3014</v>
      </c>
      <c r="G2647" s="30">
        <f t="shared" si="21"/>
        <v>0.252</v>
      </c>
    </row>
    <row r="2648" spans="1:7" ht="14.25" customHeight="1">
      <c r="A2648" s="12">
        <v>2013</v>
      </c>
      <c r="B2648" s="12" t="s">
        <v>25</v>
      </c>
      <c r="C2648" s="12" t="s">
        <v>127</v>
      </c>
      <c r="D2648" s="12" t="s">
        <v>202</v>
      </c>
      <c r="E2648" s="18">
        <v>7000000</v>
      </c>
      <c r="F2648" s="29">
        <f t="shared" si="20"/>
        <v>681</v>
      </c>
      <c r="G2648" s="30">
        <f t="shared" si="21"/>
        <v>0.82599999999999996</v>
      </c>
    </row>
    <row r="2649" spans="1:7" ht="14.25" customHeight="1">
      <c r="A2649" s="12">
        <v>2013</v>
      </c>
      <c r="B2649" s="12" t="s">
        <v>25</v>
      </c>
      <c r="C2649" s="12" t="s">
        <v>127</v>
      </c>
      <c r="D2649" s="12" t="s">
        <v>1143</v>
      </c>
      <c r="E2649" s="18">
        <v>520000</v>
      </c>
      <c r="F2649" s="29">
        <f t="shared" si="20"/>
        <v>2653</v>
      </c>
      <c r="G2649" s="30">
        <f t="shared" si="21"/>
        <v>0.35599999999999998</v>
      </c>
    </row>
    <row r="2650" spans="1:7" ht="14.25" customHeight="1">
      <c r="A2650" s="12">
        <v>2013</v>
      </c>
      <c r="B2650" s="12" t="s">
        <v>25</v>
      </c>
      <c r="C2650" s="12" t="s">
        <v>127</v>
      </c>
      <c r="D2650" s="12" t="s">
        <v>203</v>
      </c>
      <c r="E2650" s="18">
        <v>13000000</v>
      </c>
      <c r="F2650" s="29">
        <f t="shared" si="20"/>
        <v>260</v>
      </c>
      <c r="G2650" s="30">
        <f t="shared" si="21"/>
        <v>0.93100000000000005</v>
      </c>
    </row>
    <row r="2651" spans="1:7" ht="14.25" customHeight="1">
      <c r="A2651" s="12">
        <v>2013</v>
      </c>
      <c r="B2651" s="12" t="s">
        <v>25</v>
      </c>
      <c r="C2651" s="12" t="s">
        <v>127</v>
      </c>
      <c r="D2651" s="12" t="s">
        <v>929</v>
      </c>
      <c r="E2651" s="18">
        <v>850000</v>
      </c>
      <c r="F2651" s="29">
        <f t="shared" si="20"/>
        <v>2330</v>
      </c>
      <c r="G2651" s="30">
        <f t="shared" si="21"/>
        <v>0.42899999999999999</v>
      </c>
    </row>
    <row r="2652" spans="1:7" ht="14.25" customHeight="1">
      <c r="A2652" s="12">
        <v>2013</v>
      </c>
      <c r="B2652" s="12" t="s">
        <v>25</v>
      </c>
      <c r="C2652" s="12" t="s">
        <v>127</v>
      </c>
      <c r="D2652" s="12" t="s">
        <v>981</v>
      </c>
      <c r="E2652" s="18">
        <v>505000</v>
      </c>
      <c r="F2652" s="29">
        <f t="shared" si="20"/>
        <v>2846</v>
      </c>
      <c r="G2652" s="30">
        <f t="shared" si="21"/>
        <v>0.30499999999999999</v>
      </c>
    </row>
    <row r="2653" spans="1:7" ht="14.25" customHeight="1">
      <c r="A2653" s="12">
        <v>2013</v>
      </c>
      <c r="B2653" s="12" t="s">
        <v>25</v>
      </c>
      <c r="C2653" s="12" t="s">
        <v>127</v>
      </c>
      <c r="D2653" s="12" t="s">
        <v>1144</v>
      </c>
      <c r="E2653" s="18">
        <v>505000</v>
      </c>
      <c r="F2653" s="29">
        <f t="shared" si="20"/>
        <v>2846</v>
      </c>
      <c r="G2653" s="30">
        <f t="shared" si="21"/>
        <v>0.30499999999999999</v>
      </c>
    </row>
    <row r="2654" spans="1:7" ht="14.25" customHeight="1">
      <c r="A2654" s="12">
        <v>2013</v>
      </c>
      <c r="B2654" s="12" t="s">
        <v>25</v>
      </c>
      <c r="C2654" s="12" t="s">
        <v>127</v>
      </c>
      <c r="D2654" s="12" t="s">
        <v>1326</v>
      </c>
      <c r="E2654" s="18">
        <v>493000</v>
      </c>
      <c r="F2654" s="29">
        <f t="shared" si="20"/>
        <v>3192</v>
      </c>
      <c r="G2654" s="30">
        <f t="shared" si="21"/>
        <v>0.22600000000000001</v>
      </c>
    </row>
    <row r="2655" spans="1:7" ht="14.25" customHeight="1">
      <c r="A2655" s="12">
        <v>2013</v>
      </c>
      <c r="B2655" s="12" t="s">
        <v>25</v>
      </c>
      <c r="C2655" s="12" t="s">
        <v>127</v>
      </c>
      <c r="D2655" s="12" t="s">
        <v>206</v>
      </c>
      <c r="E2655" s="18">
        <v>5500000</v>
      </c>
      <c r="F2655" s="29">
        <f t="shared" si="20"/>
        <v>866</v>
      </c>
      <c r="G2655" s="30">
        <f t="shared" si="21"/>
        <v>0.78100000000000003</v>
      </c>
    </row>
    <row r="2656" spans="1:7" ht="14.25" customHeight="1">
      <c r="A2656" s="12">
        <v>2013</v>
      </c>
      <c r="B2656" s="12" t="s">
        <v>25</v>
      </c>
      <c r="C2656" s="12" t="s">
        <v>127</v>
      </c>
      <c r="D2656" s="12" t="s">
        <v>1327</v>
      </c>
      <c r="E2656" s="18">
        <v>497500</v>
      </c>
      <c r="F2656" s="29">
        <f t="shared" si="20"/>
        <v>3112</v>
      </c>
      <c r="G2656" s="30">
        <f t="shared" si="21"/>
        <v>0.245</v>
      </c>
    </row>
    <row r="2657" spans="1:7" ht="14.25" customHeight="1">
      <c r="A2657" s="12">
        <v>2013</v>
      </c>
      <c r="B2657" s="12" t="s">
        <v>25</v>
      </c>
      <c r="C2657" s="12" t="s">
        <v>127</v>
      </c>
      <c r="D2657" s="12" t="s">
        <v>930</v>
      </c>
      <c r="E2657" s="18">
        <v>2800000</v>
      </c>
      <c r="F2657" s="29">
        <f t="shared" si="20"/>
        <v>1477</v>
      </c>
      <c r="G2657" s="30">
        <f t="shared" si="21"/>
        <v>0.64100000000000001</v>
      </c>
    </row>
    <row r="2658" spans="1:7" ht="14.25" customHeight="1">
      <c r="A2658" s="12">
        <v>2013</v>
      </c>
      <c r="B2658" s="12" t="s">
        <v>25</v>
      </c>
      <c r="C2658" s="12" t="s">
        <v>127</v>
      </c>
      <c r="D2658" s="12" t="s">
        <v>1328</v>
      </c>
      <c r="E2658" s="18">
        <v>700000</v>
      </c>
      <c r="F2658" s="29">
        <f t="shared" si="20"/>
        <v>2466</v>
      </c>
      <c r="G2658" s="30">
        <f t="shared" si="21"/>
        <v>0.39700000000000002</v>
      </c>
    </row>
    <row r="2659" spans="1:7" ht="14.25" customHeight="1">
      <c r="A2659" s="12">
        <v>2013</v>
      </c>
      <c r="B2659" s="12" t="s">
        <v>26</v>
      </c>
      <c r="C2659" s="12" t="s">
        <v>73</v>
      </c>
      <c r="D2659" s="12" t="s">
        <v>514</v>
      </c>
      <c r="E2659" s="18">
        <v>5500000</v>
      </c>
      <c r="F2659" s="29">
        <f t="shared" si="20"/>
        <v>866</v>
      </c>
      <c r="G2659" s="30">
        <f t="shared" si="21"/>
        <v>0.78100000000000003</v>
      </c>
    </row>
    <row r="2660" spans="1:7" ht="14.25" customHeight="1">
      <c r="A2660" s="12">
        <v>2013</v>
      </c>
      <c r="B2660" s="12" t="s">
        <v>26</v>
      </c>
      <c r="C2660" s="12" t="s">
        <v>73</v>
      </c>
      <c r="D2660" s="12" t="s">
        <v>931</v>
      </c>
      <c r="E2660" s="18">
        <v>562000</v>
      </c>
      <c r="F2660" s="29">
        <f t="shared" si="20"/>
        <v>2552</v>
      </c>
      <c r="G2660" s="30">
        <f t="shared" si="21"/>
        <v>0.38200000000000001</v>
      </c>
    </row>
    <row r="2661" spans="1:7" ht="14.25" customHeight="1">
      <c r="A2661" s="12">
        <v>2013</v>
      </c>
      <c r="B2661" s="12" t="s">
        <v>26</v>
      </c>
      <c r="C2661" s="12" t="s">
        <v>73</v>
      </c>
      <c r="D2661" s="12" t="s">
        <v>1135</v>
      </c>
      <c r="E2661" s="18">
        <v>509500</v>
      </c>
      <c r="F2661" s="29">
        <f t="shared" si="20"/>
        <v>2784</v>
      </c>
      <c r="G2661" s="30">
        <f t="shared" si="21"/>
        <v>0.32600000000000001</v>
      </c>
    </row>
    <row r="2662" spans="1:7" ht="14.25" customHeight="1">
      <c r="A2662" s="12">
        <v>2013</v>
      </c>
      <c r="B2662" s="12" t="s">
        <v>26</v>
      </c>
      <c r="C2662" s="12" t="s">
        <v>73</v>
      </c>
      <c r="D2662" s="12" t="s">
        <v>848</v>
      </c>
      <c r="E2662" s="18">
        <v>1350000</v>
      </c>
      <c r="F2662" s="29">
        <f t="shared" si="20"/>
        <v>1989</v>
      </c>
      <c r="G2662" s="30">
        <f t="shared" si="21"/>
        <v>0.51300000000000001</v>
      </c>
    </row>
    <row r="2663" spans="1:7" ht="14.25" customHeight="1">
      <c r="A2663" s="12">
        <v>2013</v>
      </c>
      <c r="B2663" s="12" t="s">
        <v>26</v>
      </c>
      <c r="C2663" s="12" t="s">
        <v>73</v>
      </c>
      <c r="D2663" s="12" t="s">
        <v>1329</v>
      </c>
      <c r="E2663" s="18">
        <v>503000</v>
      </c>
      <c r="F2663" s="29">
        <f t="shared" si="20"/>
        <v>2916</v>
      </c>
      <c r="G2663" s="30">
        <f t="shared" si="21"/>
        <v>0.29299999999999998</v>
      </c>
    </row>
    <row r="2664" spans="1:7" ht="14.25" customHeight="1">
      <c r="A2664" s="12">
        <v>2013</v>
      </c>
      <c r="B2664" s="12" t="s">
        <v>26</v>
      </c>
      <c r="C2664" s="12" t="s">
        <v>73</v>
      </c>
      <c r="D2664" s="12" t="s">
        <v>933</v>
      </c>
      <c r="E2664" s="18">
        <v>5857143</v>
      </c>
      <c r="F2664" s="29">
        <f t="shared" si="20"/>
        <v>837</v>
      </c>
      <c r="G2664" s="30">
        <f t="shared" si="21"/>
        <v>0.79700000000000004</v>
      </c>
    </row>
    <row r="2665" spans="1:7" ht="14.25" customHeight="1">
      <c r="A2665" s="12">
        <v>2013</v>
      </c>
      <c r="B2665" s="12" t="s">
        <v>26</v>
      </c>
      <c r="C2665" s="12" t="s">
        <v>73</v>
      </c>
      <c r="D2665" s="12" t="s">
        <v>1148</v>
      </c>
      <c r="E2665" s="18">
        <v>496000</v>
      </c>
      <c r="F2665" s="29">
        <f t="shared" si="20"/>
        <v>3131</v>
      </c>
      <c r="G2665" s="30">
        <f t="shared" si="21"/>
        <v>0.24199999999999999</v>
      </c>
    </row>
    <row r="2666" spans="1:7" ht="14.25" customHeight="1">
      <c r="A2666" s="12">
        <v>2013</v>
      </c>
      <c r="B2666" s="12" t="s">
        <v>26</v>
      </c>
      <c r="C2666" s="12" t="s">
        <v>73</v>
      </c>
      <c r="D2666" s="12" t="s">
        <v>412</v>
      </c>
      <c r="E2666" s="18">
        <v>4250000</v>
      </c>
      <c r="F2666" s="29">
        <f t="shared" si="20"/>
        <v>1115</v>
      </c>
      <c r="G2666" s="30">
        <f t="shared" si="21"/>
        <v>0.72499999999999998</v>
      </c>
    </row>
    <row r="2667" spans="1:7" ht="14.25" customHeight="1">
      <c r="A2667" s="12">
        <v>2013</v>
      </c>
      <c r="B2667" s="12" t="s">
        <v>26</v>
      </c>
      <c r="C2667" s="12" t="s">
        <v>73</v>
      </c>
      <c r="D2667" s="12" t="s">
        <v>822</v>
      </c>
      <c r="E2667" s="18">
        <v>6000000</v>
      </c>
      <c r="F2667" s="29">
        <f t="shared" si="20"/>
        <v>790</v>
      </c>
      <c r="G2667" s="30">
        <f t="shared" si="21"/>
        <v>0.79900000000000004</v>
      </c>
    </row>
    <row r="2668" spans="1:7" ht="14.25" customHeight="1">
      <c r="A2668" s="12">
        <v>2013</v>
      </c>
      <c r="B2668" s="12" t="s">
        <v>26</v>
      </c>
      <c r="C2668" s="12" t="s">
        <v>73</v>
      </c>
      <c r="D2668" s="12" t="s">
        <v>1330</v>
      </c>
      <c r="E2668" s="18">
        <v>4500000</v>
      </c>
      <c r="F2668" s="29">
        <f t="shared" si="20"/>
        <v>1060</v>
      </c>
      <c r="G2668" s="30">
        <f t="shared" si="21"/>
        <v>0.73599999999999999</v>
      </c>
    </row>
    <row r="2669" spans="1:7" ht="14.25" customHeight="1">
      <c r="A2669" s="12">
        <v>2013</v>
      </c>
      <c r="B2669" s="12" t="s">
        <v>26</v>
      </c>
      <c r="C2669" s="12" t="s">
        <v>73</v>
      </c>
      <c r="D2669" s="12" t="s">
        <v>799</v>
      </c>
      <c r="E2669" s="18">
        <v>10250000</v>
      </c>
      <c r="F2669" s="29">
        <f t="shared" si="20"/>
        <v>417</v>
      </c>
      <c r="G2669" s="30">
        <f t="shared" si="21"/>
        <v>0.89700000000000002</v>
      </c>
    </row>
    <row r="2670" spans="1:7" ht="14.25" customHeight="1">
      <c r="A2670" s="12">
        <v>2013</v>
      </c>
      <c r="B2670" s="12" t="s">
        <v>26</v>
      </c>
      <c r="C2670" s="12" t="s">
        <v>73</v>
      </c>
      <c r="D2670" s="12" t="s">
        <v>694</v>
      </c>
      <c r="E2670" s="18">
        <v>2500000</v>
      </c>
      <c r="F2670" s="29">
        <f t="shared" si="20"/>
        <v>1555</v>
      </c>
      <c r="G2670" s="30">
        <f t="shared" si="21"/>
        <v>0.61699999999999999</v>
      </c>
    </row>
    <row r="2671" spans="1:7" ht="14.25" customHeight="1">
      <c r="A2671" s="12">
        <v>2013</v>
      </c>
      <c r="B2671" s="12" t="s">
        <v>26</v>
      </c>
      <c r="C2671" s="12" t="s">
        <v>73</v>
      </c>
      <c r="D2671" s="12" t="s">
        <v>82</v>
      </c>
      <c r="E2671" s="18">
        <v>13000000</v>
      </c>
      <c r="F2671" s="29">
        <f t="shared" si="20"/>
        <v>260</v>
      </c>
      <c r="G2671" s="30">
        <f t="shared" si="21"/>
        <v>0.93100000000000005</v>
      </c>
    </row>
    <row r="2672" spans="1:7" ht="14.25" customHeight="1">
      <c r="A2672" s="12">
        <v>2013</v>
      </c>
      <c r="B2672" s="12" t="s">
        <v>26</v>
      </c>
      <c r="C2672" s="12" t="s">
        <v>73</v>
      </c>
      <c r="D2672" s="12" t="s">
        <v>223</v>
      </c>
      <c r="E2672" s="18">
        <v>10133333</v>
      </c>
      <c r="F2672" s="29">
        <f t="shared" si="20"/>
        <v>426</v>
      </c>
      <c r="G2672" s="30">
        <f t="shared" si="21"/>
        <v>0.89700000000000002</v>
      </c>
    </row>
    <row r="2673" spans="1:7" ht="14.25" customHeight="1">
      <c r="A2673" s="12">
        <v>2013</v>
      </c>
      <c r="B2673" s="12" t="s">
        <v>26</v>
      </c>
      <c r="C2673" s="12" t="s">
        <v>73</v>
      </c>
      <c r="D2673" s="12" t="s">
        <v>1331</v>
      </c>
      <c r="E2673" s="18">
        <v>504250</v>
      </c>
      <c r="F2673" s="29">
        <f t="shared" si="20"/>
        <v>2891</v>
      </c>
      <c r="G2673" s="30">
        <f t="shared" si="21"/>
        <v>0.3</v>
      </c>
    </row>
    <row r="2674" spans="1:7" ht="14.25" customHeight="1">
      <c r="A2674" s="12">
        <v>2013</v>
      </c>
      <c r="B2674" s="12" t="s">
        <v>26</v>
      </c>
      <c r="C2674" s="12" t="s">
        <v>73</v>
      </c>
      <c r="D2674" s="12" t="s">
        <v>804</v>
      </c>
      <c r="E2674" s="18">
        <v>1750000</v>
      </c>
      <c r="F2674" s="29">
        <f t="shared" si="20"/>
        <v>1807</v>
      </c>
      <c r="G2674" s="30">
        <f t="shared" si="21"/>
        <v>0.55600000000000005</v>
      </c>
    </row>
    <row r="2675" spans="1:7" ht="14.25" customHeight="1">
      <c r="A2675" s="12">
        <v>2013</v>
      </c>
      <c r="B2675" s="12" t="s">
        <v>26</v>
      </c>
      <c r="C2675" s="12" t="s">
        <v>73</v>
      </c>
      <c r="D2675" s="12" t="s">
        <v>1332</v>
      </c>
      <c r="E2675" s="18">
        <v>498000</v>
      </c>
      <c r="F2675" s="29">
        <f t="shared" si="20"/>
        <v>3102</v>
      </c>
      <c r="G2675" s="30">
        <f t="shared" si="21"/>
        <v>0.248</v>
      </c>
    </row>
    <row r="2676" spans="1:7" ht="14.25" customHeight="1">
      <c r="A2676" s="12">
        <v>2013</v>
      </c>
      <c r="B2676" s="12" t="s">
        <v>26</v>
      </c>
      <c r="C2676" s="12" t="s">
        <v>73</v>
      </c>
      <c r="D2676" s="12" t="s">
        <v>1333</v>
      </c>
      <c r="E2676" s="18">
        <v>490000</v>
      </c>
      <c r="F2676" s="29">
        <f t="shared" si="20"/>
        <v>3278</v>
      </c>
      <c r="G2676" s="30">
        <f t="shared" si="21"/>
        <v>0.19600000000000001</v>
      </c>
    </row>
    <row r="2677" spans="1:7" ht="14.25" customHeight="1">
      <c r="A2677" s="12">
        <v>2013</v>
      </c>
      <c r="B2677" s="12" t="s">
        <v>26</v>
      </c>
      <c r="C2677" s="12" t="s">
        <v>73</v>
      </c>
      <c r="D2677" s="12" t="s">
        <v>227</v>
      </c>
      <c r="E2677" s="18">
        <v>1075000</v>
      </c>
      <c r="F2677" s="29">
        <f t="shared" si="20"/>
        <v>2144</v>
      </c>
      <c r="G2677" s="30">
        <f t="shared" si="21"/>
        <v>0.48</v>
      </c>
    </row>
    <row r="2678" spans="1:7" ht="14.25" customHeight="1">
      <c r="A2678" s="12">
        <v>2013</v>
      </c>
      <c r="B2678" s="12" t="s">
        <v>26</v>
      </c>
      <c r="C2678" s="12" t="s">
        <v>73</v>
      </c>
      <c r="D2678" s="12" t="s">
        <v>228</v>
      </c>
      <c r="E2678" s="18">
        <v>2640000</v>
      </c>
      <c r="F2678" s="29">
        <f t="shared" si="20"/>
        <v>1535</v>
      </c>
      <c r="G2678" s="30">
        <f t="shared" si="21"/>
        <v>0.628</v>
      </c>
    </row>
    <row r="2679" spans="1:7" ht="14.25" customHeight="1">
      <c r="A2679" s="12">
        <v>2013</v>
      </c>
      <c r="B2679" s="12" t="s">
        <v>26</v>
      </c>
      <c r="C2679" s="12" t="s">
        <v>73</v>
      </c>
      <c r="D2679" s="12" t="s">
        <v>1334</v>
      </c>
      <c r="E2679" s="18">
        <v>492000</v>
      </c>
      <c r="F2679" s="29">
        <f t="shared" si="20"/>
        <v>3220</v>
      </c>
      <c r="G2679" s="30">
        <f t="shared" si="21"/>
        <v>0.218</v>
      </c>
    </row>
    <row r="2680" spans="1:7" ht="14.25" customHeight="1">
      <c r="A2680" s="12">
        <v>2013</v>
      </c>
      <c r="B2680" s="12" t="s">
        <v>26</v>
      </c>
      <c r="C2680" s="12" t="s">
        <v>73</v>
      </c>
      <c r="D2680" s="12" t="s">
        <v>756</v>
      </c>
      <c r="E2680" s="18">
        <v>2250000</v>
      </c>
      <c r="F2680" s="29">
        <f t="shared" si="20"/>
        <v>1639</v>
      </c>
      <c r="G2680" s="30">
        <f t="shared" si="21"/>
        <v>0.6</v>
      </c>
    </row>
    <row r="2681" spans="1:7" ht="14.25" customHeight="1">
      <c r="A2681" s="12">
        <v>2013</v>
      </c>
      <c r="B2681" s="12" t="s">
        <v>26</v>
      </c>
      <c r="C2681" s="12" t="s">
        <v>73</v>
      </c>
      <c r="D2681" s="12" t="s">
        <v>230</v>
      </c>
      <c r="E2681" s="18">
        <v>19000000</v>
      </c>
      <c r="F2681" s="29">
        <f t="shared" si="20"/>
        <v>76</v>
      </c>
      <c r="G2681" s="30">
        <f t="shared" si="21"/>
        <v>0.97899999999999998</v>
      </c>
    </row>
    <row r="2682" spans="1:7" ht="14.25" customHeight="1">
      <c r="A2682" s="12">
        <v>2013</v>
      </c>
      <c r="B2682" s="12" t="s">
        <v>26</v>
      </c>
      <c r="C2682" s="12" t="s">
        <v>73</v>
      </c>
      <c r="D2682" s="12" t="s">
        <v>287</v>
      </c>
      <c r="E2682" s="18">
        <v>930000</v>
      </c>
      <c r="F2682" s="29">
        <f t="shared" si="20"/>
        <v>2266</v>
      </c>
      <c r="G2682" s="30">
        <f t="shared" si="21"/>
        <v>0.45100000000000001</v>
      </c>
    </row>
    <row r="2683" spans="1:7" ht="14.25" customHeight="1">
      <c r="A2683" s="12">
        <v>2013</v>
      </c>
      <c r="B2683" s="12" t="s">
        <v>26</v>
      </c>
      <c r="C2683" s="12" t="s">
        <v>73</v>
      </c>
      <c r="D2683" s="12" t="s">
        <v>510</v>
      </c>
      <c r="E2683" s="18">
        <v>5000000</v>
      </c>
      <c r="F2683" s="29">
        <f t="shared" si="20"/>
        <v>956</v>
      </c>
      <c r="G2683" s="30">
        <f t="shared" si="21"/>
        <v>0.75600000000000001</v>
      </c>
    </row>
    <row r="2684" spans="1:7" ht="14.25" customHeight="1">
      <c r="A2684" s="12">
        <v>2013</v>
      </c>
      <c r="B2684" s="12" t="s">
        <v>26</v>
      </c>
      <c r="C2684" s="12" t="s">
        <v>73</v>
      </c>
      <c r="D2684" s="12" t="s">
        <v>945</v>
      </c>
      <c r="E2684" s="18">
        <v>527500</v>
      </c>
      <c r="F2684" s="29">
        <f t="shared" si="20"/>
        <v>2619</v>
      </c>
      <c r="G2684" s="30">
        <f t="shared" si="21"/>
        <v>0.36599999999999999</v>
      </c>
    </row>
    <row r="2685" spans="1:7" ht="14.25" customHeight="1">
      <c r="A2685" s="12">
        <v>2013</v>
      </c>
      <c r="B2685" s="12" t="s">
        <v>27</v>
      </c>
      <c r="C2685" s="12" t="s">
        <v>73</v>
      </c>
      <c r="D2685" s="12" t="s">
        <v>236</v>
      </c>
      <c r="E2685" s="18">
        <v>16445535</v>
      </c>
      <c r="F2685" s="29">
        <f t="shared" si="20"/>
        <v>123</v>
      </c>
      <c r="G2685" s="30">
        <f t="shared" si="21"/>
        <v>0.97</v>
      </c>
    </row>
    <row r="2686" spans="1:7" ht="14.25" customHeight="1">
      <c r="A2686" s="12">
        <v>2013</v>
      </c>
      <c r="B2686" s="12" t="s">
        <v>27</v>
      </c>
      <c r="C2686" s="12" t="s">
        <v>73</v>
      </c>
      <c r="D2686" s="12" t="s">
        <v>237</v>
      </c>
      <c r="E2686" s="18">
        <v>5350000</v>
      </c>
      <c r="F2686" s="29">
        <f t="shared" si="20"/>
        <v>910</v>
      </c>
      <c r="G2686" s="30">
        <f t="shared" si="21"/>
        <v>0.77900000000000003</v>
      </c>
    </row>
    <row r="2687" spans="1:7" ht="14.25" customHeight="1">
      <c r="A2687" s="12">
        <v>2013</v>
      </c>
      <c r="B2687" s="12" t="s">
        <v>27</v>
      </c>
      <c r="C2687" s="12" t="s">
        <v>73</v>
      </c>
      <c r="D2687" s="12" t="s">
        <v>464</v>
      </c>
      <c r="E2687" s="18">
        <v>4000000</v>
      </c>
      <c r="F2687" s="29">
        <f t="shared" si="20"/>
        <v>1155</v>
      </c>
      <c r="G2687" s="30">
        <f t="shared" si="21"/>
        <v>0.70799999999999996</v>
      </c>
    </row>
    <row r="2688" spans="1:7" ht="14.25" customHeight="1">
      <c r="A2688" s="12">
        <v>2013</v>
      </c>
      <c r="B2688" s="12" t="s">
        <v>27</v>
      </c>
      <c r="C2688" s="12" t="s">
        <v>73</v>
      </c>
      <c r="D2688" s="12" t="s">
        <v>239</v>
      </c>
      <c r="E2688" s="18">
        <v>7541667</v>
      </c>
      <c r="F2688" s="29">
        <f t="shared" si="20"/>
        <v>624</v>
      </c>
      <c r="G2688" s="30">
        <f t="shared" si="21"/>
        <v>0.84899999999999998</v>
      </c>
    </row>
    <row r="2689" spans="1:7" ht="14.25" customHeight="1">
      <c r="A2689" s="12">
        <v>2013</v>
      </c>
      <c r="B2689" s="12" t="s">
        <v>27</v>
      </c>
      <c r="C2689" s="12" t="s">
        <v>73</v>
      </c>
      <c r="D2689" s="12" t="s">
        <v>939</v>
      </c>
      <c r="E2689" s="18">
        <v>4835772</v>
      </c>
      <c r="F2689" s="29">
        <f t="shared" si="20"/>
        <v>1023</v>
      </c>
      <c r="G2689" s="30">
        <f t="shared" si="21"/>
        <v>0.752</v>
      </c>
    </row>
    <row r="2690" spans="1:7" ht="14.25" customHeight="1">
      <c r="A2690" s="12">
        <v>2013</v>
      </c>
      <c r="B2690" s="12" t="s">
        <v>27</v>
      </c>
      <c r="C2690" s="12" t="s">
        <v>73</v>
      </c>
      <c r="D2690" s="12" t="s">
        <v>267</v>
      </c>
      <c r="E2690" s="18">
        <v>7375000</v>
      </c>
      <c r="F2690" s="29">
        <f t="shared" si="20"/>
        <v>652</v>
      </c>
      <c r="G2690" s="30">
        <f t="shared" si="21"/>
        <v>0.84199999999999997</v>
      </c>
    </row>
    <row r="2691" spans="1:7" ht="14.25" customHeight="1">
      <c r="A2691" s="12">
        <v>2013</v>
      </c>
      <c r="B2691" s="12" t="s">
        <v>27</v>
      </c>
      <c r="C2691" s="12" t="s">
        <v>73</v>
      </c>
      <c r="D2691" s="12" t="s">
        <v>1151</v>
      </c>
      <c r="E2691" s="18">
        <v>497500</v>
      </c>
      <c r="F2691" s="29">
        <f t="shared" si="20"/>
        <v>3112</v>
      </c>
      <c r="G2691" s="30">
        <f t="shared" si="21"/>
        <v>0.245</v>
      </c>
    </row>
    <row r="2692" spans="1:7" ht="14.25" customHeight="1">
      <c r="A2692" s="12">
        <v>2013</v>
      </c>
      <c r="B2692" s="12" t="s">
        <v>27</v>
      </c>
      <c r="C2692" s="12" t="s">
        <v>73</v>
      </c>
      <c r="D2692" s="12" t="s">
        <v>242</v>
      </c>
      <c r="E2692" s="18">
        <v>7400000</v>
      </c>
      <c r="F2692" s="29">
        <f t="shared" si="20"/>
        <v>651</v>
      </c>
      <c r="G2692" s="30">
        <f t="shared" si="21"/>
        <v>0.84199999999999997</v>
      </c>
    </row>
    <row r="2693" spans="1:7" ht="14.25" customHeight="1">
      <c r="A2693" s="12">
        <v>2013</v>
      </c>
      <c r="B2693" s="12" t="s">
        <v>27</v>
      </c>
      <c r="C2693" s="12" t="s">
        <v>73</v>
      </c>
      <c r="D2693" s="12" t="s">
        <v>1335</v>
      </c>
      <c r="E2693" s="18">
        <v>527500</v>
      </c>
      <c r="F2693" s="29">
        <f t="shared" si="20"/>
        <v>2619</v>
      </c>
      <c r="G2693" s="30">
        <f t="shared" si="21"/>
        <v>0.36599999999999999</v>
      </c>
    </row>
    <row r="2694" spans="1:7" ht="14.25" customHeight="1">
      <c r="A2694" s="12">
        <v>2013</v>
      </c>
      <c r="B2694" s="12" t="s">
        <v>27</v>
      </c>
      <c r="C2694" s="12" t="s">
        <v>73</v>
      </c>
      <c r="D2694" s="12" t="s">
        <v>246</v>
      </c>
      <c r="E2694" s="18">
        <v>2350000</v>
      </c>
      <c r="F2694" s="29">
        <f t="shared" si="20"/>
        <v>1608</v>
      </c>
      <c r="G2694" s="30">
        <f t="shared" si="21"/>
        <v>0.60799999999999998</v>
      </c>
    </row>
    <row r="2695" spans="1:7" ht="14.25" customHeight="1">
      <c r="A2695" s="12">
        <v>2013</v>
      </c>
      <c r="B2695" s="12" t="s">
        <v>27</v>
      </c>
      <c r="C2695" s="12" t="s">
        <v>73</v>
      </c>
      <c r="D2695" s="12" t="s">
        <v>716</v>
      </c>
      <c r="E2695" s="18">
        <v>1000000</v>
      </c>
      <c r="F2695" s="29">
        <f t="shared" si="20"/>
        <v>2160</v>
      </c>
      <c r="G2695" s="30">
        <f t="shared" si="21"/>
        <v>0.45800000000000002</v>
      </c>
    </row>
    <row r="2696" spans="1:7" ht="14.25" customHeight="1">
      <c r="A2696" s="12">
        <v>2013</v>
      </c>
      <c r="B2696" s="12" t="s">
        <v>27</v>
      </c>
      <c r="C2696" s="12" t="s">
        <v>73</v>
      </c>
      <c r="D2696" s="12" t="s">
        <v>940</v>
      </c>
      <c r="E2696" s="18">
        <v>1325000</v>
      </c>
      <c r="F2696" s="29">
        <f t="shared" si="20"/>
        <v>2013</v>
      </c>
      <c r="G2696" s="30">
        <f t="shared" si="21"/>
        <v>0.51200000000000001</v>
      </c>
    </row>
    <row r="2697" spans="1:7" ht="14.25" customHeight="1">
      <c r="A2697" s="12">
        <v>2013</v>
      </c>
      <c r="B2697" s="12" t="s">
        <v>27</v>
      </c>
      <c r="C2697" s="12" t="s">
        <v>73</v>
      </c>
      <c r="D2697" s="12" t="s">
        <v>1336</v>
      </c>
      <c r="E2697" s="18">
        <v>492500</v>
      </c>
      <c r="F2697" s="29">
        <f t="shared" si="20"/>
        <v>3202</v>
      </c>
      <c r="G2697" s="30">
        <f t="shared" si="21"/>
        <v>0.222</v>
      </c>
    </row>
    <row r="2698" spans="1:7" ht="14.25" customHeight="1">
      <c r="A2698" s="12">
        <v>2013</v>
      </c>
      <c r="B2698" s="12" t="s">
        <v>27</v>
      </c>
      <c r="C2698" s="12" t="s">
        <v>73</v>
      </c>
      <c r="D2698" s="12" t="s">
        <v>697</v>
      </c>
      <c r="E2698" s="18">
        <v>4250000</v>
      </c>
      <c r="F2698" s="29">
        <f t="shared" si="20"/>
        <v>1115</v>
      </c>
      <c r="G2698" s="30">
        <f t="shared" si="21"/>
        <v>0.72499999999999998</v>
      </c>
    </row>
    <row r="2699" spans="1:7" ht="14.25" customHeight="1">
      <c r="A2699" s="12">
        <v>2013</v>
      </c>
      <c r="B2699" s="12" t="s">
        <v>27</v>
      </c>
      <c r="C2699" s="12" t="s">
        <v>73</v>
      </c>
      <c r="D2699" s="12" t="s">
        <v>941</v>
      </c>
      <c r="E2699" s="18">
        <v>3060000</v>
      </c>
      <c r="F2699" s="29">
        <f t="shared" si="20"/>
        <v>1393</v>
      </c>
      <c r="G2699" s="30">
        <f t="shared" si="21"/>
        <v>0.66300000000000003</v>
      </c>
    </row>
    <row r="2700" spans="1:7" ht="14.25" customHeight="1">
      <c r="A2700" s="12">
        <v>2013</v>
      </c>
      <c r="B2700" s="12" t="s">
        <v>27</v>
      </c>
      <c r="C2700" s="12" t="s">
        <v>73</v>
      </c>
      <c r="D2700" s="12" t="s">
        <v>942</v>
      </c>
      <c r="E2700" s="18">
        <v>510000</v>
      </c>
      <c r="F2700" s="29">
        <f t="shared" si="20"/>
        <v>2760</v>
      </c>
      <c r="G2700" s="30">
        <f t="shared" si="21"/>
        <v>0.32700000000000001</v>
      </c>
    </row>
    <row r="2701" spans="1:7" ht="14.25" customHeight="1">
      <c r="A2701" s="12">
        <v>2013</v>
      </c>
      <c r="B2701" s="12" t="s">
        <v>27</v>
      </c>
      <c r="C2701" s="12" t="s">
        <v>73</v>
      </c>
      <c r="D2701" s="12" t="s">
        <v>775</v>
      </c>
      <c r="E2701" s="18">
        <v>2000000</v>
      </c>
      <c r="F2701" s="29">
        <f t="shared" si="20"/>
        <v>1706</v>
      </c>
      <c r="G2701" s="30">
        <f t="shared" si="21"/>
        <v>0.57299999999999995</v>
      </c>
    </row>
    <row r="2702" spans="1:7" ht="14.25" customHeight="1">
      <c r="A2702" s="12">
        <v>2013</v>
      </c>
      <c r="B2702" s="12" t="s">
        <v>27</v>
      </c>
      <c r="C2702" s="12" t="s">
        <v>73</v>
      </c>
      <c r="D2702" s="12" t="s">
        <v>224</v>
      </c>
      <c r="E2702" s="18">
        <v>4625000</v>
      </c>
      <c r="F2702" s="29">
        <f t="shared" si="20"/>
        <v>1054</v>
      </c>
      <c r="G2702" s="30">
        <f t="shared" si="21"/>
        <v>0.745</v>
      </c>
    </row>
    <row r="2703" spans="1:7" ht="14.25" customHeight="1">
      <c r="A2703" s="12">
        <v>2013</v>
      </c>
      <c r="B2703" s="12" t="s">
        <v>27</v>
      </c>
      <c r="C2703" s="12" t="s">
        <v>73</v>
      </c>
      <c r="D2703" s="12" t="s">
        <v>1152</v>
      </c>
      <c r="E2703" s="18">
        <v>480000</v>
      </c>
      <c r="F2703" s="29">
        <f t="shared" si="20"/>
        <v>3476</v>
      </c>
      <c r="G2703" s="30">
        <f t="shared" si="21"/>
        <v>0.14299999999999999</v>
      </c>
    </row>
    <row r="2704" spans="1:7" ht="14.25" customHeight="1">
      <c r="A2704" s="12">
        <v>2013</v>
      </c>
      <c r="B2704" s="12" t="s">
        <v>27</v>
      </c>
      <c r="C2704" s="12" t="s">
        <v>73</v>
      </c>
      <c r="D2704" s="12" t="s">
        <v>254</v>
      </c>
      <c r="E2704" s="18">
        <v>950000</v>
      </c>
      <c r="F2704" s="29">
        <f t="shared" si="20"/>
        <v>2251</v>
      </c>
      <c r="G2704" s="30">
        <f t="shared" si="21"/>
        <v>0.45200000000000001</v>
      </c>
    </row>
    <row r="2705" spans="1:7" ht="14.25" customHeight="1">
      <c r="A2705" s="12">
        <v>2013</v>
      </c>
      <c r="B2705" s="12" t="s">
        <v>27</v>
      </c>
      <c r="C2705" s="12" t="s">
        <v>73</v>
      </c>
      <c r="D2705" s="12" t="s">
        <v>505</v>
      </c>
      <c r="E2705" s="18">
        <v>1000000</v>
      </c>
      <c r="F2705" s="29">
        <f t="shared" si="20"/>
        <v>2160</v>
      </c>
      <c r="G2705" s="30">
        <f t="shared" si="21"/>
        <v>0.45800000000000002</v>
      </c>
    </row>
    <row r="2706" spans="1:7" ht="14.25" customHeight="1">
      <c r="A2706" s="12">
        <v>2013</v>
      </c>
      <c r="B2706" s="12" t="s">
        <v>27</v>
      </c>
      <c r="C2706" s="12" t="s">
        <v>73</v>
      </c>
      <c r="D2706" s="12" t="s">
        <v>1008</v>
      </c>
      <c r="E2706" s="18">
        <v>505000</v>
      </c>
      <c r="F2706" s="29">
        <f t="shared" si="20"/>
        <v>2846</v>
      </c>
      <c r="G2706" s="30">
        <f t="shared" si="21"/>
        <v>0.30499999999999999</v>
      </c>
    </row>
    <row r="2707" spans="1:7" ht="14.25" customHeight="1">
      <c r="A2707" s="12">
        <v>2013</v>
      </c>
      <c r="B2707" s="12" t="s">
        <v>27</v>
      </c>
      <c r="C2707" s="12" t="s">
        <v>73</v>
      </c>
      <c r="D2707" s="12" t="s">
        <v>256</v>
      </c>
      <c r="E2707" s="18">
        <v>10083333</v>
      </c>
      <c r="F2707" s="29">
        <f t="shared" si="20"/>
        <v>429</v>
      </c>
      <c r="G2707" s="30">
        <f t="shared" si="21"/>
        <v>0.89600000000000002</v>
      </c>
    </row>
    <row r="2708" spans="1:7" ht="14.25" customHeight="1">
      <c r="A2708" s="12">
        <v>2013</v>
      </c>
      <c r="B2708" s="12" t="s">
        <v>27</v>
      </c>
      <c r="C2708" s="12" t="s">
        <v>73</v>
      </c>
      <c r="D2708" s="12" t="s">
        <v>1153</v>
      </c>
      <c r="E2708" s="18">
        <v>890000</v>
      </c>
      <c r="F2708" s="29">
        <f t="shared" si="20"/>
        <v>2314</v>
      </c>
      <c r="G2708" s="30">
        <f t="shared" si="21"/>
        <v>0.44</v>
      </c>
    </row>
    <row r="2709" spans="1:7" ht="14.25" customHeight="1">
      <c r="A2709" s="12">
        <v>2013</v>
      </c>
      <c r="B2709" s="12" t="s">
        <v>27</v>
      </c>
      <c r="C2709" s="12" t="s">
        <v>73</v>
      </c>
      <c r="D2709" s="12" t="s">
        <v>261</v>
      </c>
      <c r="E2709" s="18">
        <v>18910655</v>
      </c>
      <c r="F2709" s="29">
        <f t="shared" si="20"/>
        <v>86</v>
      </c>
      <c r="G2709" s="30">
        <f t="shared" si="21"/>
        <v>0.97899999999999998</v>
      </c>
    </row>
    <row r="2710" spans="1:7" ht="14.25" customHeight="1">
      <c r="A2710" s="12">
        <v>2013</v>
      </c>
      <c r="B2710" s="12" t="s">
        <v>28</v>
      </c>
      <c r="C2710" s="12" t="s">
        <v>127</v>
      </c>
      <c r="D2710" s="12" t="s">
        <v>128</v>
      </c>
      <c r="E2710" s="18">
        <v>1750000</v>
      </c>
      <c r="F2710" s="29">
        <f t="shared" si="20"/>
        <v>1807</v>
      </c>
      <c r="G2710" s="30">
        <f t="shared" si="21"/>
        <v>0.55600000000000005</v>
      </c>
    </row>
    <row r="2711" spans="1:7" ht="14.25" customHeight="1">
      <c r="A2711" s="12">
        <v>2013</v>
      </c>
      <c r="B2711" s="12" t="s">
        <v>28</v>
      </c>
      <c r="C2711" s="12" t="s">
        <v>127</v>
      </c>
      <c r="D2711" s="12" t="s">
        <v>1337</v>
      </c>
      <c r="E2711" s="18">
        <v>492600</v>
      </c>
      <c r="F2711" s="29">
        <f t="shared" si="20"/>
        <v>3201</v>
      </c>
      <c r="G2711" s="30">
        <f t="shared" si="21"/>
        <v>0.22500000000000001</v>
      </c>
    </row>
    <row r="2712" spans="1:7" ht="14.25" customHeight="1">
      <c r="A2712" s="12">
        <v>2013</v>
      </c>
      <c r="B2712" s="12" t="s">
        <v>28</v>
      </c>
      <c r="C2712" s="12" t="s">
        <v>127</v>
      </c>
      <c r="D2712" s="12" t="s">
        <v>403</v>
      </c>
      <c r="E2712" s="18">
        <v>2250000</v>
      </c>
      <c r="F2712" s="29">
        <f t="shared" si="20"/>
        <v>1639</v>
      </c>
      <c r="G2712" s="30">
        <f t="shared" si="21"/>
        <v>0.6</v>
      </c>
    </row>
    <row r="2713" spans="1:7" ht="14.25" customHeight="1">
      <c r="A2713" s="12">
        <v>2013</v>
      </c>
      <c r="B2713" s="12" t="s">
        <v>28</v>
      </c>
      <c r="C2713" s="12" t="s">
        <v>127</v>
      </c>
      <c r="D2713" s="12" t="s">
        <v>378</v>
      </c>
      <c r="E2713" s="18">
        <v>7000000</v>
      </c>
      <c r="F2713" s="29">
        <f t="shared" si="20"/>
        <v>681</v>
      </c>
      <c r="G2713" s="30">
        <f t="shared" si="21"/>
        <v>0.82599999999999996</v>
      </c>
    </row>
    <row r="2714" spans="1:7" ht="14.25" customHeight="1">
      <c r="A2714" s="12">
        <v>2013</v>
      </c>
      <c r="B2714" s="12" t="s">
        <v>28</v>
      </c>
      <c r="C2714" s="12" t="s">
        <v>127</v>
      </c>
      <c r="D2714" s="12" t="s">
        <v>263</v>
      </c>
      <c r="E2714" s="18">
        <v>526900</v>
      </c>
      <c r="F2714" s="29">
        <f t="shared" si="20"/>
        <v>2625</v>
      </c>
      <c r="G2714" s="30">
        <f t="shared" si="21"/>
        <v>0.36499999999999999</v>
      </c>
    </row>
    <row r="2715" spans="1:7" ht="14.25" customHeight="1">
      <c r="A2715" s="12">
        <v>2013</v>
      </c>
      <c r="B2715" s="12" t="s">
        <v>28</v>
      </c>
      <c r="C2715" s="12" t="s">
        <v>127</v>
      </c>
      <c r="D2715" s="12" t="s">
        <v>265</v>
      </c>
      <c r="E2715" s="18">
        <v>6500000</v>
      </c>
      <c r="F2715" s="29">
        <f t="shared" si="20"/>
        <v>742</v>
      </c>
      <c r="G2715" s="30">
        <f t="shared" si="21"/>
        <v>0.81499999999999995</v>
      </c>
    </row>
    <row r="2716" spans="1:7" ht="14.25" customHeight="1">
      <c r="A2716" s="12">
        <v>2013</v>
      </c>
      <c r="B2716" s="12" t="s">
        <v>28</v>
      </c>
      <c r="C2716" s="12" t="s">
        <v>127</v>
      </c>
      <c r="D2716" s="12" t="s">
        <v>946</v>
      </c>
      <c r="E2716" s="18">
        <v>490000</v>
      </c>
      <c r="F2716" s="29">
        <f t="shared" si="20"/>
        <v>3278</v>
      </c>
      <c r="G2716" s="30">
        <f t="shared" si="21"/>
        <v>0.19600000000000001</v>
      </c>
    </row>
    <row r="2717" spans="1:7" ht="14.25" customHeight="1">
      <c r="A2717" s="12">
        <v>2013</v>
      </c>
      <c r="B2717" s="12" t="s">
        <v>28</v>
      </c>
      <c r="C2717" s="12" t="s">
        <v>127</v>
      </c>
      <c r="D2717" s="12" t="s">
        <v>1338</v>
      </c>
      <c r="E2717" s="18">
        <v>492900</v>
      </c>
      <c r="F2717" s="29">
        <f t="shared" si="20"/>
        <v>3199</v>
      </c>
      <c r="G2717" s="30">
        <f t="shared" si="21"/>
        <v>0.22600000000000001</v>
      </c>
    </row>
    <row r="2718" spans="1:7" ht="14.25" customHeight="1">
      <c r="A2718" s="12">
        <v>2013</v>
      </c>
      <c r="B2718" s="12" t="s">
        <v>28</v>
      </c>
      <c r="C2718" s="12" t="s">
        <v>127</v>
      </c>
      <c r="D2718" s="12" t="s">
        <v>302</v>
      </c>
      <c r="E2718" s="18">
        <v>750000</v>
      </c>
      <c r="F2718" s="29">
        <f t="shared" si="20"/>
        <v>2413</v>
      </c>
      <c r="G2718" s="30">
        <f t="shared" si="21"/>
        <v>0.40600000000000003</v>
      </c>
    </row>
    <row r="2719" spans="1:7" ht="14.25" customHeight="1">
      <c r="A2719" s="12">
        <v>2013</v>
      </c>
      <c r="B2719" s="12" t="s">
        <v>28</v>
      </c>
      <c r="C2719" s="12" t="s">
        <v>127</v>
      </c>
      <c r="D2719" s="12" t="s">
        <v>1339</v>
      </c>
      <c r="E2719" s="18">
        <v>492100</v>
      </c>
      <c r="F2719" s="29">
        <f t="shared" si="20"/>
        <v>3219</v>
      </c>
      <c r="G2719" s="30">
        <f t="shared" si="21"/>
        <v>0.221</v>
      </c>
    </row>
    <row r="2720" spans="1:7" ht="14.25" customHeight="1">
      <c r="A2720" s="12">
        <v>2013</v>
      </c>
      <c r="B2720" s="12" t="s">
        <v>28</v>
      </c>
      <c r="C2720" s="12" t="s">
        <v>127</v>
      </c>
      <c r="D2720" s="12" t="s">
        <v>1136</v>
      </c>
      <c r="E2720" s="18">
        <v>1000000</v>
      </c>
      <c r="F2720" s="29">
        <f t="shared" si="20"/>
        <v>2160</v>
      </c>
      <c r="G2720" s="30">
        <f t="shared" si="21"/>
        <v>0.45800000000000002</v>
      </c>
    </row>
    <row r="2721" spans="1:7" ht="14.25" customHeight="1">
      <c r="A2721" s="12">
        <v>2013</v>
      </c>
      <c r="B2721" s="12" t="s">
        <v>28</v>
      </c>
      <c r="C2721" s="12" t="s">
        <v>127</v>
      </c>
      <c r="D2721" s="12" t="s">
        <v>270</v>
      </c>
      <c r="E2721" s="18">
        <v>493600</v>
      </c>
      <c r="F2721" s="29">
        <f t="shared" si="20"/>
        <v>3183</v>
      </c>
      <c r="G2721" s="30">
        <f t="shared" si="21"/>
        <v>0.22900000000000001</v>
      </c>
    </row>
    <row r="2722" spans="1:7" ht="14.25" customHeight="1">
      <c r="A2722" s="12">
        <v>2013</v>
      </c>
      <c r="B2722" s="12" t="s">
        <v>28</v>
      </c>
      <c r="C2722" s="12" t="s">
        <v>127</v>
      </c>
      <c r="D2722" s="12" t="s">
        <v>308</v>
      </c>
      <c r="E2722" s="18">
        <v>5750000</v>
      </c>
      <c r="F2722" s="29">
        <f t="shared" si="20"/>
        <v>844</v>
      </c>
      <c r="G2722" s="30">
        <f t="shared" si="21"/>
        <v>0.79300000000000004</v>
      </c>
    </row>
    <row r="2723" spans="1:7" ht="14.25" customHeight="1">
      <c r="A2723" s="12">
        <v>2013</v>
      </c>
      <c r="B2723" s="12" t="s">
        <v>28</v>
      </c>
      <c r="C2723" s="12" t="s">
        <v>127</v>
      </c>
      <c r="D2723" s="12" t="s">
        <v>1157</v>
      </c>
      <c r="E2723" s="18">
        <v>509400</v>
      </c>
      <c r="F2723" s="29">
        <f t="shared" si="20"/>
        <v>2787</v>
      </c>
      <c r="G2723" s="30">
        <f t="shared" si="21"/>
        <v>0.32500000000000001</v>
      </c>
    </row>
    <row r="2724" spans="1:7" ht="14.25" customHeight="1">
      <c r="A2724" s="12">
        <v>2013</v>
      </c>
      <c r="B2724" s="12" t="s">
        <v>28</v>
      </c>
      <c r="C2724" s="12" t="s">
        <v>127</v>
      </c>
      <c r="D2724" s="12" t="s">
        <v>275</v>
      </c>
      <c r="E2724" s="18">
        <v>1000000</v>
      </c>
      <c r="F2724" s="29">
        <f t="shared" si="20"/>
        <v>2160</v>
      </c>
      <c r="G2724" s="30">
        <f t="shared" si="21"/>
        <v>0.45800000000000002</v>
      </c>
    </row>
    <row r="2725" spans="1:7" ht="14.25" customHeight="1">
      <c r="A2725" s="12">
        <v>2013</v>
      </c>
      <c r="B2725" s="12" t="s">
        <v>28</v>
      </c>
      <c r="C2725" s="12" t="s">
        <v>127</v>
      </c>
      <c r="D2725" s="12" t="s">
        <v>277</v>
      </c>
      <c r="E2725" s="18">
        <v>5687500</v>
      </c>
      <c r="F2725" s="29">
        <f t="shared" si="20"/>
        <v>860</v>
      </c>
      <c r="G2725" s="30">
        <f t="shared" si="21"/>
        <v>0.79100000000000004</v>
      </c>
    </row>
    <row r="2726" spans="1:7" ht="14.25" customHeight="1">
      <c r="A2726" s="12">
        <v>2013</v>
      </c>
      <c r="B2726" s="12" t="s">
        <v>28</v>
      </c>
      <c r="C2726" s="12" t="s">
        <v>127</v>
      </c>
      <c r="D2726" s="12" t="s">
        <v>1340</v>
      </c>
      <c r="E2726" s="18">
        <v>496400</v>
      </c>
      <c r="F2726" s="29">
        <f t="shared" si="20"/>
        <v>3129</v>
      </c>
      <c r="G2726" s="30">
        <f t="shared" si="21"/>
        <v>0.24299999999999999</v>
      </c>
    </row>
    <row r="2727" spans="1:7" ht="14.25" customHeight="1">
      <c r="A2727" s="12">
        <v>2013</v>
      </c>
      <c r="B2727" s="12" t="s">
        <v>28</v>
      </c>
      <c r="C2727" s="12" t="s">
        <v>127</v>
      </c>
      <c r="D2727" s="12" t="s">
        <v>392</v>
      </c>
      <c r="E2727" s="18">
        <v>7000000</v>
      </c>
      <c r="F2727" s="29">
        <f t="shared" si="20"/>
        <v>681</v>
      </c>
      <c r="G2727" s="30">
        <f t="shared" si="21"/>
        <v>0.82599999999999996</v>
      </c>
    </row>
    <row r="2728" spans="1:7" ht="14.25" customHeight="1">
      <c r="A2728" s="12">
        <v>2013</v>
      </c>
      <c r="B2728" s="12" t="s">
        <v>28</v>
      </c>
      <c r="C2728" s="12" t="s">
        <v>127</v>
      </c>
      <c r="D2728" s="12" t="s">
        <v>279</v>
      </c>
      <c r="E2728" s="18">
        <v>7300000</v>
      </c>
      <c r="F2728" s="29">
        <f t="shared" si="20"/>
        <v>659</v>
      </c>
      <c r="G2728" s="30">
        <f t="shared" si="21"/>
        <v>0.84</v>
      </c>
    </row>
    <row r="2729" spans="1:7" ht="14.25" customHeight="1">
      <c r="A2729" s="12">
        <v>2013</v>
      </c>
      <c r="B2729" s="12" t="s">
        <v>28</v>
      </c>
      <c r="C2729" s="12" t="s">
        <v>127</v>
      </c>
      <c r="D2729" s="12" t="s">
        <v>952</v>
      </c>
      <c r="E2729" s="18">
        <v>501900</v>
      </c>
      <c r="F2729" s="29">
        <f t="shared" si="20"/>
        <v>2972</v>
      </c>
      <c r="G2729" s="30">
        <f t="shared" si="21"/>
        <v>0.28000000000000003</v>
      </c>
    </row>
    <row r="2730" spans="1:7" ht="14.25" customHeight="1">
      <c r="A2730" s="12">
        <v>2013</v>
      </c>
      <c r="B2730" s="12" t="s">
        <v>28</v>
      </c>
      <c r="C2730" s="12" t="s">
        <v>127</v>
      </c>
      <c r="D2730" s="12" t="s">
        <v>92</v>
      </c>
      <c r="E2730" s="18">
        <v>6000000</v>
      </c>
      <c r="F2730" s="29">
        <f t="shared" si="20"/>
        <v>790</v>
      </c>
      <c r="G2730" s="30">
        <f t="shared" si="21"/>
        <v>0.79900000000000004</v>
      </c>
    </row>
    <row r="2731" spans="1:7" ht="14.25" customHeight="1">
      <c r="A2731" s="12">
        <v>2013</v>
      </c>
      <c r="B2731" s="12" t="s">
        <v>28</v>
      </c>
      <c r="C2731" s="12" t="s">
        <v>127</v>
      </c>
      <c r="D2731" s="12" t="s">
        <v>953</v>
      </c>
      <c r="E2731" s="18">
        <v>750000</v>
      </c>
      <c r="F2731" s="29">
        <f t="shared" si="20"/>
        <v>2413</v>
      </c>
      <c r="G2731" s="30">
        <f t="shared" si="21"/>
        <v>0.40600000000000003</v>
      </c>
    </row>
    <row r="2732" spans="1:7" ht="14.25" customHeight="1">
      <c r="A2732" s="12">
        <v>2013</v>
      </c>
      <c r="B2732" s="12" t="s">
        <v>28</v>
      </c>
      <c r="C2732" s="12" t="s">
        <v>127</v>
      </c>
      <c r="D2732" s="12" t="s">
        <v>1123</v>
      </c>
      <c r="E2732" s="18">
        <v>501700</v>
      </c>
      <c r="F2732" s="29">
        <f t="shared" si="20"/>
        <v>2977</v>
      </c>
      <c r="G2732" s="30">
        <f t="shared" si="21"/>
        <v>0.27900000000000003</v>
      </c>
    </row>
    <row r="2733" spans="1:7" ht="14.25" customHeight="1">
      <c r="A2733" s="12">
        <v>2013</v>
      </c>
      <c r="B2733" s="12" t="s">
        <v>28</v>
      </c>
      <c r="C2733" s="12" t="s">
        <v>127</v>
      </c>
      <c r="D2733" s="12" t="s">
        <v>285</v>
      </c>
      <c r="E2733" s="18">
        <v>3150000</v>
      </c>
      <c r="F2733" s="29">
        <f t="shared" si="20"/>
        <v>1372</v>
      </c>
      <c r="G2733" s="30">
        <f t="shared" si="21"/>
        <v>0.66700000000000004</v>
      </c>
    </row>
    <row r="2734" spans="1:7" ht="14.25" customHeight="1">
      <c r="A2734" s="12">
        <v>2013</v>
      </c>
      <c r="B2734" s="12" t="s">
        <v>28</v>
      </c>
      <c r="C2734" s="12" t="s">
        <v>127</v>
      </c>
      <c r="D2734" s="12" t="s">
        <v>259</v>
      </c>
      <c r="E2734" s="18">
        <v>2825000</v>
      </c>
      <c r="F2734" s="29">
        <f t="shared" si="20"/>
        <v>1476</v>
      </c>
      <c r="G2734" s="30">
        <f t="shared" si="21"/>
        <v>0.64300000000000002</v>
      </c>
    </row>
    <row r="2735" spans="1:7" ht="14.25" customHeight="1">
      <c r="A2735" s="12">
        <v>2013</v>
      </c>
      <c r="B2735" s="12" t="s">
        <v>28</v>
      </c>
      <c r="C2735" s="12" t="s">
        <v>127</v>
      </c>
      <c r="D2735" s="12" t="s">
        <v>562</v>
      </c>
      <c r="E2735" s="18">
        <v>11000000</v>
      </c>
      <c r="F2735" s="29">
        <f t="shared" si="20"/>
        <v>371</v>
      </c>
      <c r="G2735" s="30">
        <f t="shared" si="21"/>
        <v>0.90400000000000003</v>
      </c>
    </row>
    <row r="2736" spans="1:7" ht="14.25" customHeight="1">
      <c r="A2736" s="12">
        <v>2013</v>
      </c>
      <c r="B2736" s="12" t="s">
        <v>28</v>
      </c>
      <c r="C2736" s="12" t="s">
        <v>127</v>
      </c>
      <c r="D2736" s="12" t="s">
        <v>954</v>
      </c>
      <c r="E2736" s="18">
        <v>501800</v>
      </c>
      <c r="F2736" s="29">
        <f t="shared" si="20"/>
        <v>2975</v>
      </c>
      <c r="G2736" s="30">
        <f t="shared" si="21"/>
        <v>0.28000000000000003</v>
      </c>
    </row>
    <row r="2737" spans="1:7" ht="14.25" customHeight="1">
      <c r="A2737" s="12">
        <v>2013</v>
      </c>
      <c r="B2737" s="12" t="s">
        <v>28</v>
      </c>
      <c r="C2737" s="12" t="s">
        <v>127</v>
      </c>
      <c r="D2737" s="12" t="s">
        <v>1196</v>
      </c>
      <c r="E2737" s="18">
        <v>560000</v>
      </c>
      <c r="F2737" s="29">
        <f t="shared" si="20"/>
        <v>2554</v>
      </c>
      <c r="G2737" s="30">
        <f t="shared" si="21"/>
        <v>0.38100000000000001</v>
      </c>
    </row>
    <row r="2738" spans="1:7" ht="14.25" customHeight="1">
      <c r="A2738" s="12">
        <v>2013</v>
      </c>
      <c r="B2738" s="12" t="s">
        <v>29</v>
      </c>
      <c r="C2738" s="12" t="s">
        <v>73</v>
      </c>
      <c r="D2738" s="12" t="s">
        <v>292</v>
      </c>
      <c r="E2738" s="18">
        <v>4100000</v>
      </c>
      <c r="F2738" s="29">
        <f t="shared" si="20"/>
        <v>1145</v>
      </c>
      <c r="G2738" s="30">
        <f t="shared" si="21"/>
        <v>0.72099999999999997</v>
      </c>
    </row>
    <row r="2739" spans="1:7" ht="14.25" customHeight="1">
      <c r="A2739" s="12">
        <v>2013</v>
      </c>
      <c r="B2739" s="12" t="s">
        <v>29</v>
      </c>
      <c r="C2739" s="12" t="s">
        <v>73</v>
      </c>
      <c r="D2739" s="12" t="s">
        <v>293</v>
      </c>
      <c r="E2739" s="18">
        <v>4250000</v>
      </c>
      <c r="F2739" s="29">
        <f t="shared" si="20"/>
        <v>1115</v>
      </c>
      <c r="G2739" s="30">
        <f t="shared" si="21"/>
        <v>0.72499999999999998</v>
      </c>
    </row>
    <row r="2740" spans="1:7" ht="14.25" customHeight="1">
      <c r="A2740" s="12">
        <v>2013</v>
      </c>
      <c r="B2740" s="12" t="s">
        <v>29</v>
      </c>
      <c r="C2740" s="12" t="s">
        <v>73</v>
      </c>
      <c r="D2740" s="12" t="s">
        <v>792</v>
      </c>
      <c r="E2740" s="18">
        <v>499000</v>
      </c>
      <c r="F2740" s="29">
        <f t="shared" si="20"/>
        <v>3092</v>
      </c>
      <c r="G2740" s="30">
        <f t="shared" si="21"/>
        <v>0.251</v>
      </c>
    </row>
    <row r="2741" spans="1:7" ht="14.25" customHeight="1">
      <c r="A2741" s="12">
        <v>2013</v>
      </c>
      <c r="B2741" s="12" t="s">
        <v>29</v>
      </c>
      <c r="C2741" s="12" t="s">
        <v>73</v>
      </c>
      <c r="D2741" s="12" t="s">
        <v>1160</v>
      </c>
      <c r="E2741" s="18">
        <v>491000</v>
      </c>
      <c r="F2741" s="29">
        <f t="shared" si="20"/>
        <v>3250</v>
      </c>
      <c r="G2741" s="30">
        <f t="shared" si="21"/>
        <v>0.21</v>
      </c>
    </row>
    <row r="2742" spans="1:7" ht="14.25" customHeight="1">
      <c r="A2742" s="12">
        <v>2013</v>
      </c>
      <c r="B2742" s="12" t="s">
        <v>29</v>
      </c>
      <c r="C2742" s="12" t="s">
        <v>73</v>
      </c>
      <c r="D2742" s="12" t="s">
        <v>955</v>
      </c>
      <c r="E2742" s="18">
        <v>1650000</v>
      </c>
      <c r="F2742" s="29">
        <f t="shared" si="20"/>
        <v>1846</v>
      </c>
      <c r="G2742" s="30">
        <f t="shared" si="21"/>
        <v>0.55200000000000005</v>
      </c>
    </row>
    <row r="2743" spans="1:7" ht="14.25" customHeight="1">
      <c r="A2743" s="12">
        <v>2013</v>
      </c>
      <c r="B2743" s="12" t="s">
        <v>29</v>
      </c>
      <c r="C2743" s="12" t="s">
        <v>73</v>
      </c>
      <c r="D2743" s="12" t="s">
        <v>213</v>
      </c>
      <c r="E2743" s="18">
        <v>2275000</v>
      </c>
      <c r="F2743" s="29">
        <f t="shared" si="20"/>
        <v>1638</v>
      </c>
      <c r="G2743" s="30">
        <f t="shared" si="21"/>
        <v>0.60299999999999998</v>
      </c>
    </row>
    <row r="2744" spans="1:7" ht="14.25" customHeight="1">
      <c r="A2744" s="12">
        <v>2013</v>
      </c>
      <c r="B2744" s="12" t="s">
        <v>29</v>
      </c>
      <c r="C2744" s="12" t="s">
        <v>73</v>
      </c>
      <c r="D2744" s="12" t="s">
        <v>521</v>
      </c>
      <c r="E2744" s="18">
        <v>10500000</v>
      </c>
      <c r="F2744" s="29">
        <f t="shared" si="20"/>
        <v>401</v>
      </c>
      <c r="G2744" s="30">
        <f t="shared" si="21"/>
        <v>0.9</v>
      </c>
    </row>
    <row r="2745" spans="1:7" ht="14.25" customHeight="1">
      <c r="A2745" s="12">
        <v>2013</v>
      </c>
      <c r="B2745" s="12" t="s">
        <v>29</v>
      </c>
      <c r="C2745" s="12" t="s">
        <v>73</v>
      </c>
      <c r="D2745" s="12" t="s">
        <v>298</v>
      </c>
      <c r="E2745" s="18">
        <v>11000000</v>
      </c>
      <c r="F2745" s="29">
        <f t="shared" si="20"/>
        <v>371</v>
      </c>
      <c r="G2745" s="30">
        <f t="shared" si="21"/>
        <v>0.90400000000000003</v>
      </c>
    </row>
    <row r="2746" spans="1:7" ht="14.25" customHeight="1">
      <c r="A2746" s="12">
        <v>2013</v>
      </c>
      <c r="B2746" s="12" t="s">
        <v>29</v>
      </c>
      <c r="C2746" s="12" t="s">
        <v>73</v>
      </c>
      <c r="D2746" s="12" t="s">
        <v>1341</v>
      </c>
      <c r="E2746" s="18">
        <v>491000</v>
      </c>
      <c r="F2746" s="29">
        <f t="shared" si="20"/>
        <v>3250</v>
      </c>
      <c r="G2746" s="30">
        <f t="shared" si="21"/>
        <v>0.21</v>
      </c>
    </row>
    <row r="2747" spans="1:7" ht="14.25" customHeight="1">
      <c r="A2747" s="12">
        <v>2013</v>
      </c>
      <c r="B2747" s="12" t="s">
        <v>29</v>
      </c>
      <c r="C2747" s="12" t="s">
        <v>73</v>
      </c>
      <c r="D2747" s="12" t="s">
        <v>300</v>
      </c>
      <c r="E2747" s="18">
        <v>3750000</v>
      </c>
      <c r="F2747" s="29">
        <f t="shared" si="20"/>
        <v>1232</v>
      </c>
      <c r="G2747" s="30">
        <f t="shared" si="21"/>
        <v>0.69699999999999995</v>
      </c>
    </row>
    <row r="2748" spans="1:7" ht="14.25" customHeight="1">
      <c r="A2748" s="12">
        <v>2013</v>
      </c>
      <c r="B2748" s="12" t="s">
        <v>29</v>
      </c>
      <c r="C2748" s="12" t="s">
        <v>73</v>
      </c>
      <c r="D2748" s="12" t="s">
        <v>301</v>
      </c>
      <c r="E2748" s="18">
        <v>1500000</v>
      </c>
      <c r="F2748" s="29">
        <f t="shared" si="20"/>
        <v>1886</v>
      </c>
      <c r="G2748" s="30">
        <f t="shared" si="21"/>
        <v>0.52800000000000002</v>
      </c>
    </row>
    <row r="2749" spans="1:7" ht="14.25" customHeight="1">
      <c r="A2749" s="12">
        <v>2013</v>
      </c>
      <c r="B2749" s="12" t="s">
        <v>29</v>
      </c>
      <c r="C2749" s="12" t="s">
        <v>73</v>
      </c>
      <c r="D2749" s="12" t="s">
        <v>689</v>
      </c>
      <c r="E2749" s="18">
        <v>500000</v>
      </c>
      <c r="F2749" s="29">
        <f t="shared" si="20"/>
        <v>3014</v>
      </c>
      <c r="G2749" s="30">
        <f t="shared" si="21"/>
        <v>0.252</v>
      </c>
    </row>
    <row r="2750" spans="1:7" ht="14.25" customHeight="1">
      <c r="A2750" s="12">
        <v>2013</v>
      </c>
      <c r="B2750" s="12" t="s">
        <v>29</v>
      </c>
      <c r="C2750" s="12" t="s">
        <v>73</v>
      </c>
      <c r="D2750" s="12" t="s">
        <v>303</v>
      </c>
      <c r="E2750" s="18">
        <v>7928571</v>
      </c>
      <c r="F2750" s="29">
        <f t="shared" si="20"/>
        <v>604</v>
      </c>
      <c r="G2750" s="30">
        <f t="shared" si="21"/>
        <v>0.85399999999999998</v>
      </c>
    </row>
    <row r="2751" spans="1:7" ht="14.25" customHeight="1">
      <c r="A2751" s="12">
        <v>2013</v>
      </c>
      <c r="B2751" s="12" t="s">
        <v>29</v>
      </c>
      <c r="C2751" s="12" t="s">
        <v>73</v>
      </c>
      <c r="D2751" s="12" t="s">
        <v>306</v>
      </c>
      <c r="E2751" s="18">
        <v>6175000</v>
      </c>
      <c r="F2751" s="29">
        <f t="shared" si="20"/>
        <v>786</v>
      </c>
      <c r="G2751" s="30">
        <f t="shared" si="21"/>
        <v>0.81</v>
      </c>
    </row>
    <row r="2752" spans="1:7" ht="14.25" customHeight="1">
      <c r="A2752" s="12">
        <v>2013</v>
      </c>
      <c r="B2752" s="12" t="s">
        <v>29</v>
      </c>
      <c r="C2752" s="12" t="s">
        <v>73</v>
      </c>
      <c r="D2752" s="12" t="s">
        <v>248</v>
      </c>
      <c r="E2752" s="18">
        <v>3200000</v>
      </c>
      <c r="F2752" s="29">
        <f t="shared" si="20"/>
        <v>1359</v>
      </c>
      <c r="G2752" s="30">
        <f t="shared" si="21"/>
        <v>0.66800000000000004</v>
      </c>
    </row>
    <row r="2753" spans="1:7" ht="14.25" customHeight="1">
      <c r="A2753" s="12">
        <v>2013</v>
      </c>
      <c r="B2753" s="12" t="s">
        <v>29</v>
      </c>
      <c r="C2753" s="12" t="s">
        <v>73</v>
      </c>
      <c r="D2753" s="12" t="s">
        <v>956</v>
      </c>
      <c r="E2753" s="18">
        <v>900000</v>
      </c>
      <c r="F2753" s="29">
        <f t="shared" si="20"/>
        <v>2282</v>
      </c>
      <c r="G2753" s="30">
        <f t="shared" si="21"/>
        <v>0.44</v>
      </c>
    </row>
    <row r="2754" spans="1:7" ht="14.25" customHeight="1">
      <c r="A2754" s="12">
        <v>2013</v>
      </c>
      <c r="B2754" s="12" t="s">
        <v>29</v>
      </c>
      <c r="C2754" s="12" t="s">
        <v>73</v>
      </c>
      <c r="D2754" s="12" t="s">
        <v>978</v>
      </c>
      <c r="E2754" s="18">
        <v>1762500</v>
      </c>
      <c r="F2754" s="29">
        <f t="shared" si="20"/>
        <v>1803</v>
      </c>
      <c r="G2754" s="30">
        <f t="shared" si="21"/>
        <v>0.56299999999999994</v>
      </c>
    </row>
    <row r="2755" spans="1:7" ht="14.25" customHeight="1">
      <c r="A2755" s="12">
        <v>2013</v>
      </c>
      <c r="B2755" s="12" t="s">
        <v>29</v>
      </c>
      <c r="C2755" s="12" t="s">
        <v>73</v>
      </c>
      <c r="D2755" s="12" t="s">
        <v>1163</v>
      </c>
      <c r="E2755" s="18">
        <v>491000</v>
      </c>
      <c r="F2755" s="29">
        <f t="shared" si="20"/>
        <v>3250</v>
      </c>
      <c r="G2755" s="30">
        <f t="shared" si="21"/>
        <v>0.21</v>
      </c>
    </row>
    <row r="2756" spans="1:7" ht="14.25" customHeight="1">
      <c r="A2756" s="12">
        <v>2013</v>
      </c>
      <c r="B2756" s="12" t="s">
        <v>29</v>
      </c>
      <c r="C2756" s="12" t="s">
        <v>73</v>
      </c>
      <c r="D2756" s="12" t="s">
        <v>1164</v>
      </c>
      <c r="E2756" s="18">
        <v>491000</v>
      </c>
      <c r="F2756" s="29">
        <f t="shared" si="20"/>
        <v>3250</v>
      </c>
      <c r="G2756" s="30">
        <f t="shared" si="21"/>
        <v>0.21</v>
      </c>
    </row>
    <row r="2757" spans="1:7" ht="14.25" customHeight="1">
      <c r="A2757" s="12">
        <v>2013</v>
      </c>
      <c r="B2757" s="12" t="s">
        <v>29</v>
      </c>
      <c r="C2757" s="12" t="s">
        <v>73</v>
      </c>
      <c r="D2757" s="12" t="s">
        <v>1342</v>
      </c>
      <c r="E2757" s="18">
        <v>491000</v>
      </c>
      <c r="F2757" s="29">
        <f t="shared" si="20"/>
        <v>3250</v>
      </c>
      <c r="G2757" s="30">
        <f t="shared" si="21"/>
        <v>0.21</v>
      </c>
    </row>
    <row r="2758" spans="1:7" ht="14.25" customHeight="1">
      <c r="A2758" s="12">
        <v>2013</v>
      </c>
      <c r="B2758" s="12" t="s">
        <v>29</v>
      </c>
      <c r="C2758" s="12" t="s">
        <v>73</v>
      </c>
      <c r="D2758" s="12" t="s">
        <v>1165</v>
      </c>
      <c r="E2758" s="18">
        <v>491000</v>
      </c>
      <c r="F2758" s="29">
        <f t="shared" si="20"/>
        <v>3250</v>
      </c>
      <c r="G2758" s="30">
        <f t="shared" si="21"/>
        <v>0.21</v>
      </c>
    </row>
    <row r="2759" spans="1:7" ht="14.25" customHeight="1">
      <c r="A2759" s="12">
        <v>2013</v>
      </c>
      <c r="B2759" s="12" t="s">
        <v>29</v>
      </c>
      <c r="C2759" s="12" t="s">
        <v>73</v>
      </c>
      <c r="D2759" s="12" t="s">
        <v>1167</v>
      </c>
      <c r="E2759" s="18">
        <v>491000</v>
      </c>
      <c r="F2759" s="29">
        <f t="shared" si="20"/>
        <v>3250</v>
      </c>
      <c r="G2759" s="30">
        <f t="shared" si="21"/>
        <v>0.21</v>
      </c>
    </row>
    <row r="2760" spans="1:7" ht="14.25" customHeight="1">
      <c r="A2760" s="12">
        <v>2013</v>
      </c>
      <c r="B2760" s="12" t="s">
        <v>29</v>
      </c>
      <c r="C2760" s="12" t="s">
        <v>73</v>
      </c>
      <c r="D2760" s="12" t="s">
        <v>1343</v>
      </c>
      <c r="E2760" s="18">
        <v>490000</v>
      </c>
      <c r="F2760" s="29">
        <f t="shared" si="20"/>
        <v>3278</v>
      </c>
      <c r="G2760" s="30">
        <f t="shared" si="21"/>
        <v>0.19600000000000001</v>
      </c>
    </row>
    <row r="2761" spans="1:7" ht="14.25" customHeight="1">
      <c r="A2761" s="12">
        <v>2013</v>
      </c>
      <c r="B2761" s="12" t="s">
        <v>29</v>
      </c>
      <c r="C2761" s="12" t="s">
        <v>73</v>
      </c>
      <c r="D2761" s="12" t="s">
        <v>319</v>
      </c>
      <c r="E2761" s="18">
        <v>10000000</v>
      </c>
      <c r="F2761" s="29">
        <f t="shared" si="20"/>
        <v>431</v>
      </c>
      <c r="G2761" s="30">
        <f t="shared" si="21"/>
        <v>0.88700000000000001</v>
      </c>
    </row>
    <row r="2762" spans="1:7" ht="14.25" customHeight="1">
      <c r="A2762" s="12">
        <v>2013</v>
      </c>
      <c r="B2762" s="12" t="s">
        <v>29</v>
      </c>
      <c r="C2762" s="12" t="s">
        <v>73</v>
      </c>
      <c r="D2762" s="12" t="s">
        <v>1168</v>
      </c>
      <c r="E2762" s="18">
        <v>492000</v>
      </c>
      <c r="F2762" s="29">
        <f t="shared" si="20"/>
        <v>3220</v>
      </c>
      <c r="G2762" s="30">
        <f t="shared" si="21"/>
        <v>0.218</v>
      </c>
    </row>
    <row r="2763" spans="1:7" ht="14.25" customHeight="1">
      <c r="A2763" s="12">
        <v>2013</v>
      </c>
      <c r="B2763" s="12" t="s">
        <v>30</v>
      </c>
      <c r="C2763" s="12" t="s">
        <v>127</v>
      </c>
      <c r="D2763" s="12" t="s">
        <v>1169</v>
      </c>
      <c r="E2763" s="18">
        <v>500000</v>
      </c>
      <c r="F2763" s="29">
        <f t="shared" si="20"/>
        <v>3014</v>
      </c>
      <c r="G2763" s="30">
        <f t="shared" si="21"/>
        <v>0.252</v>
      </c>
    </row>
    <row r="2764" spans="1:7" ht="14.25" customHeight="1">
      <c r="A2764" s="12">
        <v>2013</v>
      </c>
      <c r="B2764" s="12" t="s">
        <v>30</v>
      </c>
      <c r="C2764" s="12" t="s">
        <v>127</v>
      </c>
      <c r="D2764" s="12" t="s">
        <v>320</v>
      </c>
      <c r="E2764" s="18">
        <v>2950000</v>
      </c>
      <c r="F2764" s="29">
        <f t="shared" si="20"/>
        <v>1461</v>
      </c>
      <c r="G2764" s="30">
        <f t="shared" si="21"/>
        <v>0.64600000000000002</v>
      </c>
    </row>
    <row r="2765" spans="1:7" ht="14.25" customHeight="1">
      <c r="A2765" s="12">
        <v>2013</v>
      </c>
      <c r="B2765" s="12" t="s">
        <v>30</v>
      </c>
      <c r="C2765" s="12" t="s">
        <v>127</v>
      </c>
      <c r="D2765" s="12" t="s">
        <v>958</v>
      </c>
      <c r="E2765" s="18">
        <v>5500000</v>
      </c>
      <c r="F2765" s="29">
        <f t="shared" si="20"/>
        <v>866</v>
      </c>
      <c r="G2765" s="30">
        <f t="shared" si="21"/>
        <v>0.78100000000000003</v>
      </c>
    </row>
    <row r="2766" spans="1:7" ht="14.25" customHeight="1">
      <c r="A2766" s="12">
        <v>2013</v>
      </c>
      <c r="B2766" s="12" t="s">
        <v>30</v>
      </c>
      <c r="C2766" s="12" t="s">
        <v>127</v>
      </c>
      <c r="D2766" s="12" t="s">
        <v>323</v>
      </c>
      <c r="E2766" s="18">
        <v>21000000</v>
      </c>
      <c r="F2766" s="29">
        <f t="shared" si="20"/>
        <v>42</v>
      </c>
      <c r="G2766" s="30">
        <f t="shared" si="21"/>
        <v>0.98899999999999999</v>
      </c>
    </row>
    <row r="2767" spans="1:7" ht="14.25" customHeight="1">
      <c r="A2767" s="12">
        <v>2013</v>
      </c>
      <c r="B2767" s="12" t="s">
        <v>30</v>
      </c>
      <c r="C2767" s="12" t="s">
        <v>127</v>
      </c>
      <c r="D2767" s="12" t="s">
        <v>324</v>
      </c>
      <c r="E2767" s="18">
        <v>850000</v>
      </c>
      <c r="F2767" s="29">
        <f t="shared" si="20"/>
        <v>2330</v>
      </c>
      <c r="G2767" s="30">
        <f t="shared" si="21"/>
        <v>0.42899999999999999</v>
      </c>
    </row>
    <row r="2768" spans="1:7" ht="14.25" customHeight="1">
      <c r="A2768" s="12">
        <v>2013</v>
      </c>
      <c r="B2768" s="12" t="s">
        <v>30</v>
      </c>
      <c r="C2768" s="12" t="s">
        <v>127</v>
      </c>
      <c r="D2768" s="12" t="s">
        <v>1172</v>
      </c>
      <c r="E2768" s="18">
        <v>505000</v>
      </c>
      <c r="F2768" s="29">
        <f t="shared" si="20"/>
        <v>2846</v>
      </c>
      <c r="G2768" s="30">
        <f t="shared" si="21"/>
        <v>0.30499999999999999</v>
      </c>
    </row>
    <row r="2769" spans="1:7" ht="14.25" customHeight="1">
      <c r="A2769" s="12">
        <v>2013</v>
      </c>
      <c r="B2769" s="12" t="s">
        <v>30</v>
      </c>
      <c r="C2769" s="12" t="s">
        <v>127</v>
      </c>
      <c r="D2769" s="12" t="s">
        <v>662</v>
      </c>
      <c r="E2769" s="18">
        <v>3500000</v>
      </c>
      <c r="F2769" s="29">
        <f t="shared" si="20"/>
        <v>1281</v>
      </c>
      <c r="G2769" s="30">
        <f t="shared" si="21"/>
        <v>0.68300000000000005</v>
      </c>
    </row>
    <row r="2770" spans="1:7" ht="14.25" customHeight="1">
      <c r="A2770" s="12">
        <v>2013</v>
      </c>
      <c r="B2770" s="12" t="s">
        <v>30</v>
      </c>
      <c r="C2770" s="12" t="s">
        <v>127</v>
      </c>
      <c r="D2770" s="12" t="s">
        <v>1344</v>
      </c>
      <c r="E2770" s="18">
        <v>494000</v>
      </c>
      <c r="F2770" s="29">
        <f t="shared" si="20"/>
        <v>3178</v>
      </c>
      <c r="G2770" s="30">
        <f t="shared" si="21"/>
        <v>0.23</v>
      </c>
    </row>
    <row r="2771" spans="1:7" ht="14.25" customHeight="1">
      <c r="A2771" s="12">
        <v>2013</v>
      </c>
      <c r="B2771" s="12" t="s">
        <v>30</v>
      </c>
      <c r="C2771" s="12" t="s">
        <v>127</v>
      </c>
      <c r="D2771" s="12" t="s">
        <v>493</v>
      </c>
      <c r="E2771" s="18">
        <v>23000000</v>
      </c>
      <c r="F2771" s="29">
        <f t="shared" si="20"/>
        <v>21</v>
      </c>
      <c r="G2771" s="30">
        <f t="shared" si="21"/>
        <v>0.99299999999999999</v>
      </c>
    </row>
    <row r="2772" spans="1:7" ht="14.25" customHeight="1">
      <c r="A2772" s="12">
        <v>2013</v>
      </c>
      <c r="B2772" s="12" t="s">
        <v>30</v>
      </c>
      <c r="C2772" s="12" t="s">
        <v>127</v>
      </c>
      <c r="D2772" s="12" t="s">
        <v>713</v>
      </c>
      <c r="E2772" s="18">
        <v>4000000</v>
      </c>
      <c r="F2772" s="29">
        <f t="shared" si="20"/>
        <v>1155</v>
      </c>
      <c r="G2772" s="30">
        <f t="shared" si="21"/>
        <v>0.70799999999999996</v>
      </c>
    </row>
    <row r="2773" spans="1:7" ht="14.25" customHeight="1">
      <c r="A2773" s="12">
        <v>2013</v>
      </c>
      <c r="B2773" s="12" t="s">
        <v>30</v>
      </c>
      <c r="C2773" s="12" t="s">
        <v>127</v>
      </c>
      <c r="D2773" s="12" t="s">
        <v>1345</v>
      </c>
      <c r="E2773" s="18">
        <v>490000</v>
      </c>
      <c r="F2773" s="29">
        <f t="shared" si="20"/>
        <v>3278</v>
      </c>
      <c r="G2773" s="30">
        <f t="shared" si="21"/>
        <v>0.19600000000000001</v>
      </c>
    </row>
    <row r="2774" spans="1:7" ht="14.25" customHeight="1">
      <c r="A2774" s="12">
        <v>2013</v>
      </c>
      <c r="B2774" s="12" t="s">
        <v>30</v>
      </c>
      <c r="C2774" s="12" t="s">
        <v>127</v>
      </c>
      <c r="D2774" s="12" t="s">
        <v>435</v>
      </c>
      <c r="E2774" s="18">
        <v>12000000</v>
      </c>
      <c r="F2774" s="29">
        <f t="shared" si="20"/>
        <v>318</v>
      </c>
      <c r="G2774" s="30">
        <f t="shared" si="21"/>
        <v>0.91600000000000004</v>
      </c>
    </row>
    <row r="2775" spans="1:7" ht="14.25" customHeight="1">
      <c r="A2775" s="12">
        <v>2013</v>
      </c>
      <c r="B2775" s="12" t="s">
        <v>30</v>
      </c>
      <c r="C2775" s="12" t="s">
        <v>127</v>
      </c>
      <c r="D2775" s="12" t="s">
        <v>111</v>
      </c>
      <c r="E2775" s="18">
        <v>4000000</v>
      </c>
      <c r="F2775" s="29">
        <f t="shared" si="20"/>
        <v>1155</v>
      </c>
      <c r="G2775" s="30">
        <f t="shared" si="21"/>
        <v>0.70799999999999996</v>
      </c>
    </row>
    <row r="2776" spans="1:7" ht="14.25" customHeight="1">
      <c r="A2776" s="12">
        <v>2013</v>
      </c>
      <c r="B2776" s="12" t="s">
        <v>30</v>
      </c>
      <c r="C2776" s="12" t="s">
        <v>127</v>
      </c>
      <c r="D2776" s="12" t="s">
        <v>329</v>
      </c>
      <c r="E2776" s="18">
        <v>3500000</v>
      </c>
      <c r="F2776" s="29">
        <f t="shared" si="20"/>
        <v>1281</v>
      </c>
      <c r="G2776" s="30">
        <f t="shared" si="21"/>
        <v>0.68300000000000005</v>
      </c>
    </row>
    <row r="2777" spans="1:7" ht="14.25" customHeight="1">
      <c r="A2777" s="12">
        <v>2013</v>
      </c>
      <c r="B2777" s="12" t="s">
        <v>30</v>
      </c>
      <c r="C2777" s="12" t="s">
        <v>127</v>
      </c>
      <c r="D2777" s="12" t="s">
        <v>170</v>
      </c>
      <c r="E2777" s="18">
        <v>13000000</v>
      </c>
      <c r="F2777" s="29">
        <f t="shared" si="20"/>
        <v>260</v>
      </c>
      <c r="G2777" s="30">
        <f t="shared" si="21"/>
        <v>0.93100000000000005</v>
      </c>
    </row>
    <row r="2778" spans="1:7" ht="14.25" customHeight="1">
      <c r="A2778" s="12">
        <v>2013</v>
      </c>
      <c r="B2778" s="12" t="s">
        <v>30</v>
      </c>
      <c r="C2778" s="12" t="s">
        <v>127</v>
      </c>
      <c r="D2778" s="12" t="s">
        <v>425</v>
      </c>
      <c r="E2778" s="18">
        <v>875000</v>
      </c>
      <c r="F2778" s="29">
        <f t="shared" si="20"/>
        <v>2315</v>
      </c>
      <c r="G2778" s="30">
        <f t="shared" si="21"/>
        <v>0.437</v>
      </c>
    </row>
    <row r="2779" spans="1:7" ht="14.25" customHeight="1">
      <c r="A2779" s="12">
        <v>2013</v>
      </c>
      <c r="B2779" s="12" t="s">
        <v>30</v>
      </c>
      <c r="C2779" s="12" t="s">
        <v>127</v>
      </c>
      <c r="D2779" s="12" t="s">
        <v>278</v>
      </c>
      <c r="E2779" s="18">
        <v>6000000</v>
      </c>
      <c r="F2779" s="29">
        <f t="shared" si="20"/>
        <v>790</v>
      </c>
      <c r="G2779" s="30">
        <f t="shared" si="21"/>
        <v>0.79900000000000004</v>
      </c>
    </row>
    <row r="2780" spans="1:7" ht="14.25" customHeight="1">
      <c r="A2780" s="12">
        <v>2013</v>
      </c>
      <c r="B2780" s="12" t="s">
        <v>30</v>
      </c>
      <c r="C2780" s="12" t="s">
        <v>127</v>
      </c>
      <c r="D2780" s="12" t="s">
        <v>336</v>
      </c>
      <c r="E2780" s="18">
        <v>5100000</v>
      </c>
      <c r="F2780" s="29">
        <f t="shared" si="20"/>
        <v>943</v>
      </c>
      <c r="G2780" s="30">
        <f t="shared" si="21"/>
        <v>0.77100000000000002</v>
      </c>
    </row>
    <row r="2781" spans="1:7" ht="14.25" customHeight="1">
      <c r="A2781" s="12">
        <v>2013</v>
      </c>
      <c r="B2781" s="12" t="s">
        <v>30</v>
      </c>
      <c r="C2781" s="12" t="s">
        <v>127</v>
      </c>
      <c r="D2781" s="12" t="s">
        <v>368</v>
      </c>
      <c r="E2781" s="18">
        <v>8800000</v>
      </c>
      <c r="F2781" s="29">
        <f t="shared" si="20"/>
        <v>531</v>
      </c>
      <c r="G2781" s="30">
        <f t="shared" si="21"/>
        <v>0.871</v>
      </c>
    </row>
    <row r="2782" spans="1:7" ht="14.25" customHeight="1">
      <c r="A2782" s="12">
        <v>2013</v>
      </c>
      <c r="B2782" s="12" t="s">
        <v>30</v>
      </c>
      <c r="C2782" s="12" t="s">
        <v>127</v>
      </c>
      <c r="D2782" s="12" t="s">
        <v>338</v>
      </c>
      <c r="E2782" s="18">
        <v>2100000</v>
      </c>
      <c r="F2782" s="29">
        <f t="shared" si="20"/>
        <v>1679</v>
      </c>
      <c r="G2782" s="30">
        <f t="shared" si="21"/>
        <v>0.59199999999999997</v>
      </c>
    </row>
    <row r="2783" spans="1:7" ht="14.25" customHeight="1">
      <c r="A2783" s="12">
        <v>2013</v>
      </c>
      <c r="B2783" s="12" t="s">
        <v>30</v>
      </c>
      <c r="C2783" s="12" t="s">
        <v>127</v>
      </c>
      <c r="D2783" s="12" t="s">
        <v>339</v>
      </c>
      <c r="E2783" s="18">
        <v>6725000</v>
      </c>
      <c r="F2783" s="29">
        <f t="shared" si="20"/>
        <v>735</v>
      </c>
      <c r="G2783" s="30">
        <f t="shared" si="21"/>
        <v>0.82199999999999995</v>
      </c>
    </row>
    <row r="2784" spans="1:7" ht="14.25" customHeight="1">
      <c r="A2784" s="12">
        <v>2013</v>
      </c>
      <c r="B2784" s="12" t="s">
        <v>30</v>
      </c>
      <c r="C2784" s="12" t="s">
        <v>127</v>
      </c>
      <c r="D2784" s="12" t="s">
        <v>1346</v>
      </c>
      <c r="E2784" s="18">
        <v>498000</v>
      </c>
      <c r="F2784" s="29">
        <f t="shared" si="20"/>
        <v>3102</v>
      </c>
      <c r="G2784" s="30">
        <f t="shared" si="21"/>
        <v>0.248</v>
      </c>
    </row>
    <row r="2785" spans="1:7" ht="14.25" customHeight="1">
      <c r="A2785" s="12">
        <v>2013</v>
      </c>
      <c r="B2785" s="12" t="s">
        <v>30</v>
      </c>
      <c r="C2785" s="12" t="s">
        <v>127</v>
      </c>
      <c r="D2785" s="12" t="s">
        <v>344</v>
      </c>
      <c r="E2785" s="18">
        <v>20100000</v>
      </c>
      <c r="F2785" s="29">
        <f t="shared" si="20"/>
        <v>57</v>
      </c>
      <c r="G2785" s="30">
        <f t="shared" si="21"/>
        <v>0.98599999999999999</v>
      </c>
    </row>
    <row r="2786" spans="1:7" ht="14.25" customHeight="1">
      <c r="A2786" s="12">
        <v>2013</v>
      </c>
      <c r="B2786" s="12" t="s">
        <v>30</v>
      </c>
      <c r="C2786" s="12" t="s">
        <v>127</v>
      </c>
      <c r="D2786" s="12" t="s">
        <v>963</v>
      </c>
      <c r="E2786" s="18">
        <v>502500</v>
      </c>
      <c r="F2786" s="29">
        <f t="shared" si="20"/>
        <v>2927</v>
      </c>
      <c r="G2786" s="30">
        <f t="shared" si="21"/>
        <v>0.28799999999999998</v>
      </c>
    </row>
    <row r="2787" spans="1:7" ht="14.25" customHeight="1">
      <c r="A2787" s="12">
        <v>2013</v>
      </c>
      <c r="B2787" s="12" t="s">
        <v>32</v>
      </c>
      <c r="C2787" s="12" t="s">
        <v>127</v>
      </c>
      <c r="D2787" s="12" t="s">
        <v>1176</v>
      </c>
      <c r="E2787" s="18">
        <v>505700</v>
      </c>
      <c r="F2787" s="29">
        <f t="shared" si="20"/>
        <v>2832</v>
      </c>
      <c r="G2787" s="30">
        <f t="shared" si="21"/>
        <v>0.314</v>
      </c>
    </row>
    <row r="2788" spans="1:7" ht="14.25" customHeight="1">
      <c r="A2788" s="12">
        <v>2013</v>
      </c>
      <c r="B2788" s="12" t="s">
        <v>32</v>
      </c>
      <c r="C2788" s="12" t="s">
        <v>127</v>
      </c>
      <c r="D2788" s="12" t="s">
        <v>262</v>
      </c>
      <c r="E2788" s="18">
        <v>493400</v>
      </c>
      <c r="F2788" s="29">
        <f t="shared" si="20"/>
        <v>3191</v>
      </c>
      <c r="G2788" s="30">
        <f t="shared" si="21"/>
        <v>0.22800000000000001</v>
      </c>
    </row>
    <row r="2789" spans="1:7" ht="14.25" customHeight="1">
      <c r="A2789" s="12">
        <v>2013</v>
      </c>
      <c r="B2789" s="12" t="s">
        <v>32</v>
      </c>
      <c r="C2789" s="12" t="s">
        <v>127</v>
      </c>
      <c r="D2789" s="12" t="s">
        <v>1347</v>
      </c>
      <c r="E2789" s="18">
        <v>491700</v>
      </c>
      <c r="F2789" s="29">
        <f t="shared" si="20"/>
        <v>3232</v>
      </c>
      <c r="G2789" s="30">
        <f t="shared" si="21"/>
        <v>0.217</v>
      </c>
    </row>
    <row r="2790" spans="1:7" ht="14.25" customHeight="1">
      <c r="A2790" s="12">
        <v>2013</v>
      </c>
      <c r="B2790" s="12" t="s">
        <v>32</v>
      </c>
      <c r="C2790" s="12" t="s">
        <v>127</v>
      </c>
      <c r="D2790" s="12" t="s">
        <v>1348</v>
      </c>
      <c r="E2790" s="18">
        <v>494000</v>
      </c>
      <c r="F2790" s="29">
        <f t="shared" si="20"/>
        <v>3178</v>
      </c>
      <c r="G2790" s="30">
        <f t="shared" si="21"/>
        <v>0.23</v>
      </c>
    </row>
    <row r="2791" spans="1:7" ht="14.25" customHeight="1">
      <c r="A2791" s="12">
        <v>2013</v>
      </c>
      <c r="B2791" s="12" t="s">
        <v>32</v>
      </c>
      <c r="C2791" s="12" t="s">
        <v>127</v>
      </c>
      <c r="D2791" s="12" t="s">
        <v>974</v>
      </c>
      <c r="E2791" s="18">
        <v>496600</v>
      </c>
      <c r="F2791" s="29">
        <f t="shared" si="20"/>
        <v>3125</v>
      </c>
      <c r="G2791" s="30">
        <f t="shared" si="21"/>
        <v>0.24399999999999999</v>
      </c>
    </row>
    <row r="2792" spans="1:7" ht="14.25" customHeight="1">
      <c r="A2792" s="12">
        <v>2013</v>
      </c>
      <c r="B2792" s="12" t="s">
        <v>32</v>
      </c>
      <c r="C2792" s="12" t="s">
        <v>127</v>
      </c>
      <c r="D2792" s="12" t="s">
        <v>657</v>
      </c>
      <c r="E2792" s="18">
        <v>718000</v>
      </c>
      <c r="F2792" s="29">
        <f t="shared" si="20"/>
        <v>2463</v>
      </c>
      <c r="G2792" s="30">
        <f t="shared" si="21"/>
        <v>0.40400000000000003</v>
      </c>
    </row>
    <row r="2793" spans="1:7" ht="14.25" customHeight="1">
      <c r="A2793" s="12">
        <v>2013</v>
      </c>
      <c r="B2793" s="12" t="s">
        <v>32</v>
      </c>
      <c r="C2793" s="12" t="s">
        <v>127</v>
      </c>
      <c r="D2793" s="12" t="s">
        <v>1349</v>
      </c>
      <c r="E2793" s="18">
        <v>495900</v>
      </c>
      <c r="F2793" s="29">
        <f t="shared" si="20"/>
        <v>3134</v>
      </c>
      <c r="G2793" s="30">
        <f t="shared" si="21"/>
        <v>0.24099999999999999</v>
      </c>
    </row>
    <row r="2794" spans="1:7" ht="14.25" customHeight="1">
      <c r="A2794" s="12">
        <v>2013</v>
      </c>
      <c r="B2794" s="12" t="s">
        <v>32</v>
      </c>
      <c r="C2794" s="12" t="s">
        <v>127</v>
      </c>
      <c r="D2794" s="12" t="s">
        <v>1350</v>
      </c>
      <c r="E2794" s="18">
        <v>495000</v>
      </c>
      <c r="F2794" s="29">
        <f t="shared" si="20"/>
        <v>3143</v>
      </c>
      <c r="G2794" s="30">
        <f t="shared" si="21"/>
        <v>0.23300000000000001</v>
      </c>
    </row>
    <row r="2795" spans="1:7" ht="14.25" customHeight="1">
      <c r="A2795" s="12">
        <v>2013</v>
      </c>
      <c r="B2795" s="12" t="s">
        <v>32</v>
      </c>
      <c r="C2795" s="12" t="s">
        <v>127</v>
      </c>
      <c r="D2795" s="12" t="s">
        <v>1179</v>
      </c>
      <c r="E2795" s="18">
        <v>498000</v>
      </c>
      <c r="F2795" s="29">
        <f t="shared" si="20"/>
        <v>3102</v>
      </c>
      <c r="G2795" s="30">
        <f t="shared" si="21"/>
        <v>0.248</v>
      </c>
    </row>
    <row r="2796" spans="1:7" ht="14.25" customHeight="1">
      <c r="A2796" s="12">
        <v>2013</v>
      </c>
      <c r="B2796" s="12" t="s">
        <v>32</v>
      </c>
      <c r="C2796" s="12" t="s">
        <v>127</v>
      </c>
      <c r="D2796" s="12" t="s">
        <v>1351</v>
      </c>
      <c r="E2796" s="18">
        <v>491800</v>
      </c>
      <c r="F2796" s="29">
        <f t="shared" si="20"/>
        <v>3230</v>
      </c>
      <c r="G2796" s="30">
        <f t="shared" si="21"/>
        <v>0.218</v>
      </c>
    </row>
    <row r="2797" spans="1:7" ht="14.25" customHeight="1">
      <c r="A2797" s="12">
        <v>2013</v>
      </c>
      <c r="B2797" s="12" t="s">
        <v>32</v>
      </c>
      <c r="C2797" s="12" t="s">
        <v>127</v>
      </c>
      <c r="D2797" s="12" t="s">
        <v>1352</v>
      </c>
      <c r="E2797" s="18">
        <v>490000</v>
      </c>
      <c r="F2797" s="29">
        <f t="shared" si="20"/>
        <v>3278</v>
      </c>
      <c r="G2797" s="30">
        <f t="shared" si="21"/>
        <v>0.19600000000000001</v>
      </c>
    </row>
    <row r="2798" spans="1:7" ht="14.25" customHeight="1">
      <c r="A2798" s="12">
        <v>2013</v>
      </c>
      <c r="B2798" s="12" t="s">
        <v>32</v>
      </c>
      <c r="C2798" s="12" t="s">
        <v>127</v>
      </c>
      <c r="D2798" s="12" t="s">
        <v>1181</v>
      </c>
      <c r="E2798" s="18">
        <v>494400</v>
      </c>
      <c r="F2798" s="29">
        <f t="shared" si="20"/>
        <v>3176</v>
      </c>
      <c r="G2798" s="30">
        <f t="shared" si="21"/>
        <v>0.23100000000000001</v>
      </c>
    </row>
    <row r="2799" spans="1:7" ht="14.25" customHeight="1">
      <c r="A2799" s="12">
        <v>2013</v>
      </c>
      <c r="B2799" s="12" t="s">
        <v>32</v>
      </c>
      <c r="C2799" s="12" t="s">
        <v>127</v>
      </c>
      <c r="D2799" s="12" t="s">
        <v>1182</v>
      </c>
      <c r="E2799" s="18">
        <v>500700</v>
      </c>
      <c r="F2799" s="29">
        <f t="shared" si="20"/>
        <v>3004</v>
      </c>
      <c r="G2799" s="30">
        <f t="shared" si="21"/>
        <v>0.27300000000000002</v>
      </c>
    </row>
    <row r="2800" spans="1:7" ht="14.25" customHeight="1">
      <c r="A2800" s="12">
        <v>2013</v>
      </c>
      <c r="B2800" s="12" t="s">
        <v>32</v>
      </c>
      <c r="C2800" s="12" t="s">
        <v>127</v>
      </c>
      <c r="D2800" s="12" t="s">
        <v>925</v>
      </c>
      <c r="E2800" s="18">
        <v>480000</v>
      </c>
      <c r="F2800" s="29">
        <f t="shared" si="20"/>
        <v>3476</v>
      </c>
      <c r="G2800" s="30">
        <f t="shared" si="21"/>
        <v>0.14299999999999999</v>
      </c>
    </row>
    <row r="2801" spans="1:7" ht="14.25" customHeight="1">
      <c r="A2801" s="12">
        <v>2013</v>
      </c>
      <c r="B2801" s="12" t="s">
        <v>32</v>
      </c>
      <c r="C2801" s="12" t="s">
        <v>127</v>
      </c>
      <c r="D2801" s="12" t="s">
        <v>1353</v>
      </c>
      <c r="E2801" s="18">
        <v>493000</v>
      </c>
      <c r="F2801" s="29">
        <f t="shared" si="20"/>
        <v>3192</v>
      </c>
      <c r="G2801" s="30">
        <f t="shared" si="21"/>
        <v>0.22600000000000001</v>
      </c>
    </row>
    <row r="2802" spans="1:7" ht="14.25" customHeight="1">
      <c r="A2802" s="12">
        <v>2013</v>
      </c>
      <c r="B2802" s="12" t="s">
        <v>32</v>
      </c>
      <c r="C2802" s="12" t="s">
        <v>127</v>
      </c>
      <c r="D2802" s="12" t="s">
        <v>1354</v>
      </c>
      <c r="E2802" s="18">
        <v>492500</v>
      </c>
      <c r="F2802" s="29">
        <f t="shared" si="20"/>
        <v>3202</v>
      </c>
      <c r="G2802" s="30">
        <f t="shared" si="21"/>
        <v>0.222</v>
      </c>
    </row>
    <row r="2803" spans="1:7" ht="14.25" customHeight="1">
      <c r="A2803" s="12">
        <v>2013</v>
      </c>
      <c r="B2803" s="12" t="s">
        <v>32</v>
      </c>
      <c r="C2803" s="12" t="s">
        <v>127</v>
      </c>
      <c r="D2803" s="12" t="s">
        <v>393</v>
      </c>
      <c r="E2803" s="18">
        <v>3000000</v>
      </c>
      <c r="F2803" s="29">
        <f t="shared" si="20"/>
        <v>1398</v>
      </c>
      <c r="G2803" s="30">
        <f t="shared" si="21"/>
        <v>0.64700000000000002</v>
      </c>
    </row>
    <row r="2804" spans="1:7" ht="14.25" customHeight="1">
      <c r="A2804" s="12">
        <v>2013</v>
      </c>
      <c r="B2804" s="12" t="s">
        <v>32</v>
      </c>
      <c r="C2804" s="12" t="s">
        <v>127</v>
      </c>
      <c r="D2804" s="12" t="s">
        <v>1355</v>
      </c>
      <c r="E2804" s="18">
        <v>490000</v>
      </c>
      <c r="F2804" s="29">
        <f t="shared" si="20"/>
        <v>3278</v>
      </c>
      <c r="G2804" s="30">
        <f t="shared" si="21"/>
        <v>0.19600000000000001</v>
      </c>
    </row>
    <row r="2805" spans="1:7" ht="14.25" customHeight="1">
      <c r="A2805" s="12">
        <v>2013</v>
      </c>
      <c r="B2805" s="12" t="s">
        <v>32</v>
      </c>
      <c r="C2805" s="12" t="s">
        <v>127</v>
      </c>
      <c r="D2805" s="12" t="s">
        <v>806</v>
      </c>
      <c r="E2805" s="18">
        <v>2900000</v>
      </c>
      <c r="F2805" s="29">
        <f t="shared" si="20"/>
        <v>1468</v>
      </c>
      <c r="G2805" s="30">
        <f t="shared" si="21"/>
        <v>0.64300000000000002</v>
      </c>
    </row>
    <row r="2806" spans="1:7" ht="14.25" customHeight="1">
      <c r="A2806" s="12">
        <v>2013</v>
      </c>
      <c r="B2806" s="12" t="s">
        <v>32</v>
      </c>
      <c r="C2806" s="12" t="s">
        <v>127</v>
      </c>
      <c r="D2806" s="12" t="s">
        <v>372</v>
      </c>
      <c r="E2806" s="18">
        <v>1850000</v>
      </c>
      <c r="F2806" s="29">
        <f t="shared" si="20"/>
        <v>1784</v>
      </c>
      <c r="G2806" s="30">
        <f t="shared" si="21"/>
        <v>0.56699999999999995</v>
      </c>
    </row>
    <row r="2807" spans="1:7" ht="14.25" customHeight="1">
      <c r="A2807" s="12">
        <v>2013</v>
      </c>
      <c r="B2807" s="12" t="s">
        <v>32</v>
      </c>
      <c r="C2807" s="12" t="s">
        <v>127</v>
      </c>
      <c r="D2807" s="12" t="s">
        <v>982</v>
      </c>
      <c r="E2807" s="18">
        <v>495000</v>
      </c>
      <c r="F2807" s="29">
        <f t="shared" ref="F2807:F3061" si="22">RANK(E2807,$E$2:$E$4135)</f>
        <v>3143</v>
      </c>
      <c r="G2807" s="30">
        <f t="shared" ref="G2807:G3061" si="23">PERCENTRANK($E$2:$E$4135,E2807)</f>
        <v>0.23300000000000001</v>
      </c>
    </row>
    <row r="2808" spans="1:7" ht="14.25" customHeight="1">
      <c r="A2808" s="12">
        <v>2013</v>
      </c>
      <c r="B2808" s="12" t="s">
        <v>32</v>
      </c>
      <c r="C2808" s="12" t="s">
        <v>127</v>
      </c>
      <c r="D2808" s="12" t="s">
        <v>1186</v>
      </c>
      <c r="E2808" s="18">
        <v>1025000</v>
      </c>
      <c r="F2808" s="29">
        <f t="shared" si="22"/>
        <v>2159</v>
      </c>
      <c r="G2808" s="30">
        <f t="shared" si="23"/>
        <v>0.47699999999999998</v>
      </c>
    </row>
    <row r="2809" spans="1:7" ht="14.25" customHeight="1">
      <c r="A2809" s="12">
        <v>2013</v>
      </c>
      <c r="B2809" s="12" t="s">
        <v>33</v>
      </c>
      <c r="C2809" s="12" t="s">
        <v>127</v>
      </c>
      <c r="D2809" s="12" t="s">
        <v>407</v>
      </c>
      <c r="E2809" s="18">
        <v>8500000</v>
      </c>
      <c r="F2809" s="29">
        <f t="shared" si="22"/>
        <v>540</v>
      </c>
      <c r="G2809" s="30">
        <f t="shared" si="23"/>
        <v>0.86499999999999999</v>
      </c>
    </row>
    <row r="2810" spans="1:7" ht="14.25" customHeight="1">
      <c r="A2810" s="12">
        <v>2013</v>
      </c>
      <c r="B2810" s="12" t="s">
        <v>33</v>
      </c>
      <c r="C2810" s="12" t="s">
        <v>127</v>
      </c>
      <c r="D2810" s="12" t="s">
        <v>1187</v>
      </c>
      <c r="E2810" s="18">
        <v>503175</v>
      </c>
      <c r="F2810" s="29">
        <f t="shared" si="22"/>
        <v>2914</v>
      </c>
      <c r="G2810" s="30">
        <f t="shared" si="23"/>
        <v>0.29499999999999998</v>
      </c>
    </row>
    <row r="2811" spans="1:7" ht="14.25" customHeight="1">
      <c r="A2811" s="12">
        <v>2013</v>
      </c>
      <c r="B2811" s="12" t="s">
        <v>33</v>
      </c>
      <c r="C2811" s="12" t="s">
        <v>127</v>
      </c>
      <c r="D2811" s="12" t="s">
        <v>985</v>
      </c>
      <c r="E2811" s="18">
        <v>4500000</v>
      </c>
      <c r="F2811" s="29">
        <f t="shared" si="22"/>
        <v>1060</v>
      </c>
      <c r="G2811" s="30">
        <f t="shared" si="23"/>
        <v>0.73599999999999999</v>
      </c>
    </row>
    <row r="2812" spans="1:7" ht="14.25" customHeight="1">
      <c r="A2812" s="12">
        <v>2013</v>
      </c>
      <c r="B2812" s="12" t="s">
        <v>33</v>
      </c>
      <c r="C2812" s="12" t="s">
        <v>127</v>
      </c>
      <c r="D2812" s="12" t="s">
        <v>986</v>
      </c>
      <c r="E2812" s="18">
        <v>534500</v>
      </c>
      <c r="F2812" s="29">
        <f t="shared" si="22"/>
        <v>2598</v>
      </c>
      <c r="G2812" s="30">
        <f t="shared" si="23"/>
        <v>0.371</v>
      </c>
    </row>
    <row r="2813" spans="1:7" ht="14.25" customHeight="1">
      <c r="A2813" s="12">
        <v>2013</v>
      </c>
      <c r="B2813" s="12" t="s">
        <v>33</v>
      </c>
      <c r="C2813" s="12" t="s">
        <v>127</v>
      </c>
      <c r="D2813" s="12" t="s">
        <v>987</v>
      </c>
      <c r="E2813" s="18">
        <v>1280000</v>
      </c>
      <c r="F2813" s="29">
        <f t="shared" si="22"/>
        <v>2032</v>
      </c>
      <c r="G2813" s="30">
        <f t="shared" si="23"/>
        <v>0.50800000000000001</v>
      </c>
    </row>
    <row r="2814" spans="1:7" ht="14.25" customHeight="1">
      <c r="A2814" s="12">
        <v>2013</v>
      </c>
      <c r="B2814" s="12" t="s">
        <v>33</v>
      </c>
      <c r="C2814" s="12" t="s">
        <v>127</v>
      </c>
      <c r="D2814" s="12" t="s">
        <v>797</v>
      </c>
      <c r="E2814" s="18">
        <v>2800000</v>
      </c>
      <c r="F2814" s="29">
        <f t="shared" si="22"/>
        <v>1477</v>
      </c>
      <c r="G2814" s="30">
        <f t="shared" si="23"/>
        <v>0.64100000000000001</v>
      </c>
    </row>
    <row r="2815" spans="1:7" ht="14.25" customHeight="1">
      <c r="A2815" s="12">
        <v>2013</v>
      </c>
      <c r="B2815" s="12" t="s">
        <v>33</v>
      </c>
      <c r="C2815" s="12" t="s">
        <v>127</v>
      </c>
      <c r="D2815" s="12" t="s">
        <v>1188</v>
      </c>
      <c r="E2815" s="18">
        <v>505125</v>
      </c>
      <c r="F2815" s="29">
        <f t="shared" si="22"/>
        <v>2845</v>
      </c>
      <c r="G2815" s="30">
        <f t="shared" si="23"/>
        <v>0.311</v>
      </c>
    </row>
    <row r="2816" spans="1:7" ht="14.25" customHeight="1">
      <c r="A2816" s="12">
        <v>2013</v>
      </c>
      <c r="B2816" s="12" t="s">
        <v>33</v>
      </c>
      <c r="C2816" s="12" t="s">
        <v>127</v>
      </c>
      <c r="D2816" s="12" t="s">
        <v>988</v>
      </c>
      <c r="E2816" s="18">
        <v>506000</v>
      </c>
      <c r="F2816" s="29">
        <f t="shared" si="22"/>
        <v>2826</v>
      </c>
      <c r="G2816" s="30">
        <f t="shared" si="23"/>
        <v>0.315</v>
      </c>
    </row>
    <row r="2817" spans="1:7" ht="14.25" customHeight="1">
      <c r="A2817" s="12">
        <v>2013</v>
      </c>
      <c r="B2817" s="12" t="s">
        <v>33</v>
      </c>
      <c r="C2817" s="12" t="s">
        <v>127</v>
      </c>
      <c r="D2817" s="12" t="s">
        <v>492</v>
      </c>
      <c r="E2817" s="18">
        <v>3000000</v>
      </c>
      <c r="F2817" s="29">
        <f t="shared" si="22"/>
        <v>1398</v>
      </c>
      <c r="G2817" s="30">
        <f t="shared" si="23"/>
        <v>0.64700000000000002</v>
      </c>
    </row>
    <row r="2818" spans="1:7" ht="14.25" customHeight="1">
      <c r="A2818" s="12">
        <v>2013</v>
      </c>
      <c r="B2818" s="12" t="s">
        <v>33</v>
      </c>
      <c r="C2818" s="12" t="s">
        <v>127</v>
      </c>
      <c r="D2818" s="12" t="s">
        <v>576</v>
      </c>
      <c r="E2818" s="18">
        <v>6750000</v>
      </c>
      <c r="F2818" s="29">
        <f t="shared" si="22"/>
        <v>729</v>
      </c>
      <c r="G2818" s="30">
        <f t="shared" si="23"/>
        <v>0.82199999999999995</v>
      </c>
    </row>
    <row r="2819" spans="1:7" ht="14.25" customHeight="1">
      <c r="A2819" s="12">
        <v>2013</v>
      </c>
      <c r="B2819" s="12" t="s">
        <v>33</v>
      </c>
      <c r="C2819" s="12" t="s">
        <v>127</v>
      </c>
      <c r="D2819" s="12" t="s">
        <v>415</v>
      </c>
      <c r="E2819" s="18">
        <v>1050000</v>
      </c>
      <c r="F2819" s="29">
        <f t="shared" si="22"/>
        <v>2152</v>
      </c>
      <c r="G2819" s="30">
        <f t="shared" si="23"/>
        <v>0.47799999999999998</v>
      </c>
    </row>
    <row r="2820" spans="1:7" ht="14.25" customHeight="1">
      <c r="A2820" s="12">
        <v>2013</v>
      </c>
      <c r="B2820" s="12" t="s">
        <v>33</v>
      </c>
      <c r="C2820" s="12" t="s">
        <v>127</v>
      </c>
      <c r="D2820" s="12" t="s">
        <v>416</v>
      </c>
      <c r="E2820" s="18">
        <v>9000000</v>
      </c>
      <c r="F2820" s="29">
        <f t="shared" si="22"/>
        <v>503</v>
      </c>
      <c r="G2820" s="30">
        <f t="shared" si="23"/>
        <v>0.872</v>
      </c>
    </row>
    <row r="2821" spans="1:7" ht="14.25" customHeight="1">
      <c r="A2821" s="12">
        <v>2013</v>
      </c>
      <c r="B2821" s="12" t="s">
        <v>33</v>
      </c>
      <c r="C2821" s="12" t="s">
        <v>127</v>
      </c>
      <c r="D2821" s="12" t="s">
        <v>133</v>
      </c>
      <c r="E2821" s="18">
        <v>5000000</v>
      </c>
      <c r="F2821" s="29">
        <f t="shared" si="22"/>
        <v>956</v>
      </c>
      <c r="G2821" s="30">
        <f t="shared" si="23"/>
        <v>0.75600000000000001</v>
      </c>
    </row>
    <row r="2822" spans="1:7" ht="14.25" customHeight="1">
      <c r="A2822" s="12">
        <v>2013</v>
      </c>
      <c r="B2822" s="12" t="s">
        <v>33</v>
      </c>
      <c r="C2822" s="12" t="s">
        <v>127</v>
      </c>
      <c r="D2822" s="12" t="s">
        <v>77</v>
      </c>
      <c r="E2822" s="18">
        <v>750000</v>
      </c>
      <c r="F2822" s="29">
        <f t="shared" si="22"/>
        <v>2413</v>
      </c>
      <c r="G2822" s="30">
        <f t="shared" si="23"/>
        <v>0.40600000000000003</v>
      </c>
    </row>
    <row r="2823" spans="1:7" ht="14.25" customHeight="1">
      <c r="A2823" s="12">
        <v>2013</v>
      </c>
      <c r="B2823" s="12" t="s">
        <v>33</v>
      </c>
      <c r="C2823" s="12" t="s">
        <v>127</v>
      </c>
      <c r="D2823" s="12" t="s">
        <v>967</v>
      </c>
      <c r="E2823" s="18">
        <v>600000</v>
      </c>
      <c r="F2823" s="29">
        <f t="shared" si="22"/>
        <v>2524</v>
      </c>
      <c r="G2823" s="30">
        <f t="shared" si="23"/>
        <v>0.38500000000000001</v>
      </c>
    </row>
    <row r="2824" spans="1:7" ht="14.25" customHeight="1">
      <c r="A2824" s="12">
        <v>2013</v>
      </c>
      <c r="B2824" s="12" t="s">
        <v>33</v>
      </c>
      <c r="C2824" s="12" t="s">
        <v>127</v>
      </c>
      <c r="D2824" s="12" t="s">
        <v>1189</v>
      </c>
      <c r="E2824" s="18">
        <v>508175</v>
      </c>
      <c r="F2824" s="29">
        <f t="shared" si="22"/>
        <v>2797</v>
      </c>
      <c r="G2824" s="30">
        <f t="shared" si="23"/>
        <v>0.32300000000000001</v>
      </c>
    </row>
    <row r="2825" spans="1:7" ht="14.25" customHeight="1">
      <c r="A2825" s="12">
        <v>2013</v>
      </c>
      <c r="B2825" s="12" t="s">
        <v>33</v>
      </c>
      <c r="C2825" s="12" t="s">
        <v>127</v>
      </c>
      <c r="D2825" s="12" t="s">
        <v>419</v>
      </c>
      <c r="E2825" s="18">
        <v>4560000</v>
      </c>
      <c r="F2825" s="29">
        <f t="shared" si="22"/>
        <v>1058</v>
      </c>
      <c r="G2825" s="30">
        <f t="shared" si="23"/>
        <v>0.74399999999999999</v>
      </c>
    </row>
    <row r="2826" spans="1:7" ht="14.25" customHeight="1">
      <c r="A2826" s="12">
        <v>2013</v>
      </c>
      <c r="B2826" s="12" t="s">
        <v>33</v>
      </c>
      <c r="C2826" s="12" t="s">
        <v>127</v>
      </c>
      <c r="D2826" s="12" t="s">
        <v>1190</v>
      </c>
      <c r="E2826" s="18">
        <v>539500</v>
      </c>
      <c r="F2826" s="29">
        <f t="shared" si="22"/>
        <v>2590</v>
      </c>
      <c r="G2826" s="30">
        <f t="shared" si="23"/>
        <v>0.373</v>
      </c>
    </row>
    <row r="2827" spans="1:7" ht="14.25" customHeight="1">
      <c r="A2827" s="12">
        <v>2013</v>
      </c>
      <c r="B2827" s="12" t="s">
        <v>33</v>
      </c>
      <c r="C2827" s="12" t="s">
        <v>127</v>
      </c>
      <c r="D2827" s="12" t="s">
        <v>1191</v>
      </c>
      <c r="E2827" s="18">
        <v>528250</v>
      </c>
      <c r="F2827" s="29">
        <f t="shared" si="22"/>
        <v>2618</v>
      </c>
      <c r="G2827" s="30">
        <f t="shared" si="23"/>
        <v>0.36599999999999999</v>
      </c>
    </row>
    <row r="2828" spans="1:7" ht="14.25" customHeight="1">
      <c r="A2828" s="12">
        <v>2013</v>
      </c>
      <c r="B2828" s="12" t="s">
        <v>33</v>
      </c>
      <c r="C2828" s="12" t="s">
        <v>127</v>
      </c>
      <c r="D2828" s="12" t="s">
        <v>1093</v>
      </c>
      <c r="E2828" s="18">
        <v>520500</v>
      </c>
      <c r="F2828" s="29">
        <f t="shared" si="22"/>
        <v>2651</v>
      </c>
      <c r="G2828" s="30">
        <f t="shared" si="23"/>
        <v>0.35799999999999998</v>
      </c>
    </row>
    <row r="2829" spans="1:7" ht="14.25" customHeight="1">
      <c r="A2829" s="12">
        <v>2013</v>
      </c>
      <c r="B2829" s="12" t="s">
        <v>33</v>
      </c>
      <c r="C2829" s="12" t="s">
        <v>127</v>
      </c>
      <c r="D2829" s="12" t="s">
        <v>502</v>
      </c>
      <c r="E2829" s="18">
        <v>1000000</v>
      </c>
      <c r="F2829" s="29">
        <f t="shared" si="22"/>
        <v>2160</v>
      </c>
      <c r="G2829" s="30">
        <f t="shared" si="23"/>
        <v>0.45800000000000002</v>
      </c>
    </row>
    <row r="2830" spans="1:7" ht="14.25" customHeight="1">
      <c r="A2830" s="12">
        <v>2013</v>
      </c>
      <c r="B2830" s="12" t="s">
        <v>33</v>
      </c>
      <c r="C2830" s="12" t="s">
        <v>127</v>
      </c>
      <c r="D2830" s="12" t="s">
        <v>423</v>
      </c>
      <c r="E2830" s="18">
        <v>532000</v>
      </c>
      <c r="F2830" s="29">
        <f t="shared" si="22"/>
        <v>2603</v>
      </c>
      <c r="G2830" s="30">
        <f t="shared" si="23"/>
        <v>0.37</v>
      </c>
    </row>
    <row r="2831" spans="1:7" ht="14.25" customHeight="1">
      <c r="A2831" s="12">
        <v>2013</v>
      </c>
      <c r="B2831" s="12" t="s">
        <v>33</v>
      </c>
      <c r="C2831" s="12" t="s">
        <v>127</v>
      </c>
      <c r="D2831" s="12" t="s">
        <v>1192</v>
      </c>
      <c r="E2831" s="18">
        <v>524500</v>
      </c>
      <c r="F2831" s="29">
        <f t="shared" si="22"/>
        <v>2639</v>
      </c>
      <c r="G2831" s="30">
        <f t="shared" si="23"/>
        <v>0.36099999999999999</v>
      </c>
    </row>
    <row r="2832" spans="1:7" ht="14.25" customHeight="1">
      <c r="A2832" s="12">
        <v>2013</v>
      </c>
      <c r="B2832" s="12" t="s">
        <v>33</v>
      </c>
      <c r="C2832" s="12" t="s">
        <v>127</v>
      </c>
      <c r="D2832" s="12" t="s">
        <v>1193</v>
      </c>
      <c r="E2832" s="18">
        <v>1000000</v>
      </c>
      <c r="F2832" s="29">
        <f t="shared" si="22"/>
        <v>2160</v>
      </c>
      <c r="G2832" s="30">
        <f t="shared" si="23"/>
        <v>0.45800000000000002</v>
      </c>
    </row>
    <row r="2833" spans="1:7" ht="14.25" customHeight="1">
      <c r="A2833" s="12">
        <v>2013</v>
      </c>
      <c r="B2833" s="12" t="s">
        <v>33</v>
      </c>
      <c r="C2833" s="12" t="s">
        <v>127</v>
      </c>
      <c r="D2833" s="12" t="s">
        <v>450</v>
      </c>
      <c r="E2833" s="18">
        <v>13000000</v>
      </c>
      <c r="F2833" s="29">
        <f t="shared" si="22"/>
        <v>260</v>
      </c>
      <c r="G2833" s="30">
        <f t="shared" si="23"/>
        <v>0.93100000000000005</v>
      </c>
    </row>
    <row r="2834" spans="1:7" ht="14.25" customHeight="1">
      <c r="A2834" s="12">
        <v>2013</v>
      </c>
      <c r="B2834" s="12" t="s">
        <v>33</v>
      </c>
      <c r="C2834" s="12" t="s">
        <v>127</v>
      </c>
      <c r="D2834" s="12" t="s">
        <v>809</v>
      </c>
      <c r="E2834" s="18">
        <v>11000000</v>
      </c>
      <c r="F2834" s="29">
        <f t="shared" si="22"/>
        <v>371</v>
      </c>
      <c r="G2834" s="30">
        <f t="shared" si="23"/>
        <v>0.90400000000000003</v>
      </c>
    </row>
    <row r="2835" spans="1:7" ht="14.25" customHeight="1">
      <c r="A2835" s="12">
        <v>2013</v>
      </c>
      <c r="B2835" s="12" t="s">
        <v>33</v>
      </c>
      <c r="C2835" s="12" t="s">
        <v>127</v>
      </c>
      <c r="D2835" s="12" t="s">
        <v>150</v>
      </c>
      <c r="E2835" s="18">
        <v>1100000</v>
      </c>
      <c r="F2835" s="29">
        <f t="shared" si="22"/>
        <v>2113</v>
      </c>
      <c r="G2835" s="30">
        <f t="shared" si="23"/>
        <v>0.48199999999999998</v>
      </c>
    </row>
    <row r="2836" spans="1:7" ht="14.25" customHeight="1">
      <c r="A2836" s="12">
        <v>2013</v>
      </c>
      <c r="B2836" s="12" t="s">
        <v>34</v>
      </c>
      <c r="C2836" s="12" t="s">
        <v>127</v>
      </c>
      <c r="D2836" s="12" t="s">
        <v>430</v>
      </c>
      <c r="E2836" s="18">
        <v>8750000</v>
      </c>
      <c r="F2836" s="29">
        <f t="shared" si="22"/>
        <v>532</v>
      </c>
      <c r="G2836" s="30">
        <f t="shared" si="23"/>
        <v>0.87</v>
      </c>
    </row>
    <row r="2837" spans="1:7" ht="14.25" customHeight="1">
      <c r="A2837" s="12">
        <v>2013</v>
      </c>
      <c r="B2837" s="12" t="s">
        <v>34</v>
      </c>
      <c r="C2837" s="12" t="s">
        <v>127</v>
      </c>
      <c r="D2837" s="12" t="s">
        <v>629</v>
      </c>
      <c r="E2837" s="18">
        <v>6500000</v>
      </c>
      <c r="F2837" s="29">
        <f t="shared" si="22"/>
        <v>742</v>
      </c>
      <c r="G2837" s="30">
        <f t="shared" si="23"/>
        <v>0.81499999999999995</v>
      </c>
    </row>
    <row r="2838" spans="1:7" ht="14.25" customHeight="1">
      <c r="A2838" s="12">
        <v>2013</v>
      </c>
      <c r="B2838" s="12" t="s">
        <v>34</v>
      </c>
      <c r="C2838" s="12" t="s">
        <v>127</v>
      </c>
      <c r="D2838" s="12" t="s">
        <v>994</v>
      </c>
      <c r="E2838" s="18">
        <v>512500</v>
      </c>
      <c r="F2838" s="29">
        <f t="shared" si="22"/>
        <v>2720</v>
      </c>
      <c r="G2838" s="30">
        <f t="shared" si="23"/>
        <v>0.34</v>
      </c>
    </row>
    <row r="2839" spans="1:7" ht="14.25" customHeight="1">
      <c r="A2839" s="12">
        <v>2013</v>
      </c>
      <c r="B2839" s="12" t="s">
        <v>34</v>
      </c>
      <c r="C2839" s="12" t="s">
        <v>127</v>
      </c>
      <c r="D2839" s="12" t="s">
        <v>878</v>
      </c>
      <c r="E2839" s="18">
        <v>3625000</v>
      </c>
      <c r="F2839" s="29">
        <f t="shared" si="22"/>
        <v>1267</v>
      </c>
      <c r="G2839" s="30">
        <f t="shared" si="23"/>
        <v>0.69299999999999995</v>
      </c>
    </row>
    <row r="2840" spans="1:7" ht="14.25" customHeight="1">
      <c r="A2840" s="12">
        <v>2013</v>
      </c>
      <c r="B2840" s="12" t="s">
        <v>34</v>
      </c>
      <c r="C2840" s="12" t="s">
        <v>127</v>
      </c>
      <c r="D2840" s="12" t="s">
        <v>1356</v>
      </c>
      <c r="E2840" s="18">
        <v>491000</v>
      </c>
      <c r="F2840" s="29">
        <f t="shared" si="22"/>
        <v>3250</v>
      </c>
      <c r="G2840" s="30">
        <f t="shared" si="23"/>
        <v>0.21</v>
      </c>
    </row>
    <row r="2841" spans="1:7" ht="14.25" customHeight="1">
      <c r="A2841" s="12">
        <v>2013</v>
      </c>
      <c r="B2841" s="12" t="s">
        <v>34</v>
      </c>
      <c r="C2841" s="12" t="s">
        <v>127</v>
      </c>
      <c r="D2841" s="12" t="s">
        <v>408</v>
      </c>
      <c r="E2841" s="18">
        <v>4100000</v>
      </c>
      <c r="F2841" s="29">
        <f t="shared" si="22"/>
        <v>1145</v>
      </c>
      <c r="G2841" s="30">
        <f t="shared" si="23"/>
        <v>0.72099999999999997</v>
      </c>
    </row>
    <row r="2842" spans="1:7" ht="14.25" customHeight="1">
      <c r="A2842" s="12">
        <v>2013</v>
      </c>
      <c r="B2842" s="12" t="s">
        <v>34</v>
      </c>
      <c r="C2842" s="12" t="s">
        <v>127</v>
      </c>
      <c r="D2842" s="12" t="s">
        <v>1357</v>
      </c>
      <c r="E2842" s="18">
        <v>493000</v>
      </c>
      <c r="F2842" s="29">
        <f t="shared" si="22"/>
        <v>3192</v>
      </c>
      <c r="G2842" s="30">
        <f t="shared" si="23"/>
        <v>0.22600000000000001</v>
      </c>
    </row>
    <row r="2843" spans="1:7" ht="14.25" customHeight="1">
      <c r="A2843" s="12">
        <v>2013</v>
      </c>
      <c r="B2843" s="12" t="s">
        <v>34</v>
      </c>
      <c r="C2843" s="12" t="s">
        <v>127</v>
      </c>
      <c r="D2843" s="12" t="s">
        <v>996</v>
      </c>
      <c r="E2843" s="18">
        <v>495000</v>
      </c>
      <c r="F2843" s="29">
        <f t="shared" si="22"/>
        <v>3143</v>
      </c>
      <c r="G2843" s="30">
        <f t="shared" si="23"/>
        <v>0.23300000000000001</v>
      </c>
    </row>
    <row r="2844" spans="1:7" ht="14.25" customHeight="1">
      <c r="A2844" s="12">
        <v>2013</v>
      </c>
      <c r="B2844" s="12" t="s">
        <v>34</v>
      </c>
      <c r="C2844" s="12" t="s">
        <v>127</v>
      </c>
      <c r="D2844" s="12" t="s">
        <v>849</v>
      </c>
      <c r="E2844" s="18">
        <v>5000000</v>
      </c>
      <c r="F2844" s="29">
        <f t="shared" si="22"/>
        <v>956</v>
      </c>
      <c r="G2844" s="30">
        <f t="shared" si="23"/>
        <v>0.75600000000000001</v>
      </c>
    </row>
    <row r="2845" spans="1:7" ht="14.25" customHeight="1">
      <c r="A2845" s="12">
        <v>2013</v>
      </c>
      <c r="B2845" s="12" t="s">
        <v>34</v>
      </c>
      <c r="C2845" s="12" t="s">
        <v>127</v>
      </c>
      <c r="D2845" s="12" t="s">
        <v>1065</v>
      </c>
      <c r="E2845" s="18">
        <v>530000</v>
      </c>
      <c r="F2845" s="29">
        <f t="shared" si="22"/>
        <v>2605</v>
      </c>
      <c r="G2845" s="30">
        <f t="shared" si="23"/>
        <v>0.36799999999999999</v>
      </c>
    </row>
    <row r="2846" spans="1:7" ht="14.25" customHeight="1">
      <c r="A2846" s="12">
        <v>2013</v>
      </c>
      <c r="B2846" s="12" t="s">
        <v>34</v>
      </c>
      <c r="C2846" s="12" t="s">
        <v>127</v>
      </c>
      <c r="D2846" s="12" t="s">
        <v>827</v>
      </c>
      <c r="E2846" s="18">
        <v>17400000</v>
      </c>
      <c r="F2846" s="29">
        <f t="shared" si="22"/>
        <v>106</v>
      </c>
      <c r="G2846" s="30">
        <f t="shared" si="23"/>
        <v>0.97399999999999998</v>
      </c>
    </row>
    <row r="2847" spans="1:7" ht="14.25" customHeight="1">
      <c r="A2847" s="12">
        <v>2013</v>
      </c>
      <c r="B2847" s="12" t="s">
        <v>34</v>
      </c>
      <c r="C2847" s="12" t="s">
        <v>127</v>
      </c>
      <c r="D2847" s="12" t="s">
        <v>106</v>
      </c>
      <c r="E2847" s="18">
        <v>3725000</v>
      </c>
      <c r="F2847" s="29">
        <f t="shared" si="22"/>
        <v>1251</v>
      </c>
      <c r="G2847" s="30">
        <f t="shared" si="23"/>
        <v>0.69699999999999995</v>
      </c>
    </row>
    <row r="2848" spans="1:7" ht="14.25" customHeight="1">
      <c r="A2848" s="12">
        <v>2013</v>
      </c>
      <c r="B2848" s="12" t="s">
        <v>34</v>
      </c>
      <c r="C2848" s="12" t="s">
        <v>127</v>
      </c>
      <c r="D2848" s="12" t="s">
        <v>1358</v>
      </c>
      <c r="E2848" s="18">
        <v>495000</v>
      </c>
      <c r="F2848" s="29">
        <f t="shared" si="22"/>
        <v>3143</v>
      </c>
      <c r="G2848" s="30">
        <f t="shared" si="23"/>
        <v>0.23300000000000001</v>
      </c>
    </row>
    <row r="2849" spans="1:7" ht="14.25" customHeight="1">
      <c r="A2849" s="12">
        <v>2013</v>
      </c>
      <c r="B2849" s="12" t="s">
        <v>34</v>
      </c>
      <c r="C2849" s="12" t="s">
        <v>127</v>
      </c>
      <c r="D2849" s="12" t="s">
        <v>307</v>
      </c>
      <c r="E2849" s="18">
        <v>5050000</v>
      </c>
      <c r="F2849" s="29">
        <f t="shared" si="22"/>
        <v>948</v>
      </c>
      <c r="G2849" s="30">
        <f t="shared" si="23"/>
        <v>0.76900000000000002</v>
      </c>
    </row>
    <row r="2850" spans="1:7" ht="14.25" customHeight="1">
      <c r="A2850" s="12">
        <v>2013</v>
      </c>
      <c r="B2850" s="12" t="s">
        <v>34</v>
      </c>
      <c r="C2850" s="12" t="s">
        <v>127</v>
      </c>
      <c r="D2850" s="12" t="s">
        <v>437</v>
      </c>
      <c r="E2850" s="18">
        <v>1181250</v>
      </c>
      <c r="F2850" s="29">
        <f t="shared" si="22"/>
        <v>2091</v>
      </c>
      <c r="G2850" s="30">
        <f t="shared" si="23"/>
        <v>0.49399999999999999</v>
      </c>
    </row>
    <row r="2851" spans="1:7" ht="14.25" customHeight="1">
      <c r="A2851" s="12">
        <v>2013</v>
      </c>
      <c r="B2851" s="12" t="s">
        <v>34</v>
      </c>
      <c r="C2851" s="12" t="s">
        <v>127</v>
      </c>
      <c r="D2851" s="12" t="s">
        <v>1359</v>
      </c>
      <c r="E2851" s="18">
        <v>490000</v>
      </c>
      <c r="F2851" s="29">
        <f t="shared" si="22"/>
        <v>3278</v>
      </c>
      <c r="G2851" s="30">
        <f t="shared" si="23"/>
        <v>0.19600000000000001</v>
      </c>
    </row>
    <row r="2852" spans="1:7" ht="14.25" customHeight="1">
      <c r="A2852" s="12">
        <v>2013</v>
      </c>
      <c r="B2852" s="12" t="s">
        <v>34</v>
      </c>
      <c r="C2852" s="12" t="s">
        <v>127</v>
      </c>
      <c r="D2852" s="12" t="s">
        <v>439</v>
      </c>
      <c r="E2852" s="18">
        <v>9100000</v>
      </c>
      <c r="F2852" s="29">
        <f t="shared" si="22"/>
        <v>500</v>
      </c>
      <c r="G2852" s="30">
        <f t="shared" si="23"/>
        <v>0.879</v>
      </c>
    </row>
    <row r="2853" spans="1:7" ht="14.25" customHeight="1">
      <c r="A2853" s="12">
        <v>2013</v>
      </c>
      <c r="B2853" s="12" t="s">
        <v>34</v>
      </c>
      <c r="C2853" s="12" t="s">
        <v>127</v>
      </c>
      <c r="D2853" s="12" t="s">
        <v>782</v>
      </c>
      <c r="E2853" s="18">
        <v>16000000</v>
      </c>
      <c r="F2853" s="29">
        <f t="shared" si="22"/>
        <v>132</v>
      </c>
      <c r="G2853" s="30">
        <f t="shared" si="23"/>
        <v>0.96499999999999997</v>
      </c>
    </row>
    <row r="2854" spans="1:7" ht="14.25" customHeight="1">
      <c r="A2854" s="12">
        <v>2013</v>
      </c>
      <c r="B2854" s="12" t="s">
        <v>34</v>
      </c>
      <c r="C2854" s="12" t="s">
        <v>127</v>
      </c>
      <c r="D2854" s="12" t="s">
        <v>1360</v>
      </c>
      <c r="E2854" s="18">
        <v>495000</v>
      </c>
      <c r="F2854" s="29">
        <f t="shared" si="22"/>
        <v>3143</v>
      </c>
      <c r="G2854" s="30">
        <f t="shared" si="23"/>
        <v>0.23300000000000001</v>
      </c>
    </row>
    <row r="2855" spans="1:7" ht="14.25" customHeight="1">
      <c r="A2855" s="12">
        <v>2013</v>
      </c>
      <c r="B2855" s="12" t="s">
        <v>34</v>
      </c>
      <c r="C2855" s="12" t="s">
        <v>127</v>
      </c>
      <c r="D2855" s="12" t="s">
        <v>1361</v>
      </c>
      <c r="E2855" s="18">
        <v>492000</v>
      </c>
      <c r="F2855" s="29">
        <f t="shared" si="22"/>
        <v>3220</v>
      </c>
      <c r="G2855" s="30">
        <f t="shared" si="23"/>
        <v>0.218</v>
      </c>
    </row>
    <row r="2856" spans="1:7" ht="14.25" customHeight="1">
      <c r="A2856" s="12">
        <v>2013</v>
      </c>
      <c r="B2856" s="12" t="s">
        <v>34</v>
      </c>
      <c r="C2856" s="12" t="s">
        <v>127</v>
      </c>
      <c r="D2856" s="12" t="s">
        <v>1362</v>
      </c>
      <c r="E2856" s="18">
        <v>510000</v>
      </c>
      <c r="F2856" s="29">
        <f t="shared" si="22"/>
        <v>2760</v>
      </c>
      <c r="G2856" s="30">
        <f t="shared" si="23"/>
        <v>0.32700000000000001</v>
      </c>
    </row>
    <row r="2857" spans="1:7" ht="14.25" customHeight="1">
      <c r="A2857" s="12">
        <v>2013</v>
      </c>
      <c r="B2857" s="12" t="s">
        <v>34</v>
      </c>
      <c r="C2857" s="12" t="s">
        <v>127</v>
      </c>
      <c r="D2857" s="12" t="s">
        <v>1000</v>
      </c>
      <c r="E2857" s="18">
        <v>540000</v>
      </c>
      <c r="F2857" s="29">
        <f t="shared" si="22"/>
        <v>2586</v>
      </c>
      <c r="G2857" s="30">
        <f t="shared" si="23"/>
        <v>0.373</v>
      </c>
    </row>
    <row r="2858" spans="1:7" ht="14.25" customHeight="1">
      <c r="A2858" s="12">
        <v>2013</v>
      </c>
      <c r="B2858" s="12" t="s">
        <v>34</v>
      </c>
      <c r="C2858" s="12" t="s">
        <v>127</v>
      </c>
      <c r="D2858" s="12" t="s">
        <v>733</v>
      </c>
      <c r="E2858" s="18">
        <v>8500000</v>
      </c>
      <c r="F2858" s="29">
        <f t="shared" si="22"/>
        <v>540</v>
      </c>
      <c r="G2858" s="30">
        <f t="shared" si="23"/>
        <v>0.86499999999999999</v>
      </c>
    </row>
    <row r="2859" spans="1:7" ht="14.25" customHeight="1">
      <c r="A2859" s="12">
        <v>2013</v>
      </c>
      <c r="B2859" s="12" t="s">
        <v>34</v>
      </c>
      <c r="C2859" s="12" t="s">
        <v>127</v>
      </c>
      <c r="D2859" s="12" t="s">
        <v>454</v>
      </c>
      <c r="E2859" s="18">
        <v>16200000</v>
      </c>
      <c r="F2859" s="29">
        <f t="shared" si="22"/>
        <v>128</v>
      </c>
      <c r="G2859" s="30">
        <f t="shared" si="23"/>
        <v>0.96899999999999997</v>
      </c>
    </row>
    <row r="2860" spans="1:7" ht="14.25" customHeight="1">
      <c r="A2860" s="12">
        <v>2013</v>
      </c>
      <c r="B2860" s="12" t="s">
        <v>34</v>
      </c>
      <c r="C2860" s="12" t="s">
        <v>127</v>
      </c>
      <c r="D2860" s="12" t="s">
        <v>1363</v>
      </c>
      <c r="E2860" s="18">
        <v>2000000</v>
      </c>
      <c r="F2860" s="29">
        <f t="shared" si="22"/>
        <v>1706</v>
      </c>
      <c r="G2860" s="30">
        <f t="shared" si="23"/>
        <v>0.57299999999999995</v>
      </c>
    </row>
    <row r="2861" spans="1:7" ht="14.25" customHeight="1">
      <c r="A2861" s="12">
        <v>2013</v>
      </c>
      <c r="B2861" s="12" t="s">
        <v>34</v>
      </c>
      <c r="C2861" s="12" t="s">
        <v>127</v>
      </c>
      <c r="D2861" s="12" t="s">
        <v>843</v>
      </c>
      <c r="E2861" s="18">
        <v>11500000</v>
      </c>
      <c r="F2861" s="29">
        <f t="shared" si="22"/>
        <v>357</v>
      </c>
      <c r="G2861" s="30">
        <f t="shared" si="23"/>
        <v>0.91200000000000003</v>
      </c>
    </row>
    <row r="2862" spans="1:7" ht="14.25" customHeight="1">
      <c r="A2862" s="12">
        <v>2013</v>
      </c>
      <c r="B2862" s="12" t="s">
        <v>35</v>
      </c>
      <c r="C2862" s="12" t="s">
        <v>73</v>
      </c>
      <c r="D2862" s="12" t="s">
        <v>156</v>
      </c>
      <c r="E2862" s="18">
        <v>17000000</v>
      </c>
      <c r="F2862" s="29">
        <f t="shared" si="22"/>
        <v>107</v>
      </c>
      <c r="G2862" s="30">
        <f t="shared" si="23"/>
        <v>0.97199999999999998</v>
      </c>
    </row>
    <row r="2863" spans="1:7" ht="14.25" customHeight="1">
      <c r="A2863" s="12">
        <v>2013</v>
      </c>
      <c r="B2863" s="12" t="s">
        <v>35</v>
      </c>
      <c r="C2863" s="12" t="s">
        <v>73</v>
      </c>
      <c r="D2863" s="12" t="s">
        <v>460</v>
      </c>
      <c r="E2863" s="18">
        <v>1450000</v>
      </c>
      <c r="F2863" s="29">
        <f t="shared" si="22"/>
        <v>1957</v>
      </c>
      <c r="G2863" s="30">
        <f t="shared" si="23"/>
        <v>0.52500000000000002</v>
      </c>
    </row>
    <row r="2864" spans="1:7" ht="14.25" customHeight="1">
      <c r="A2864" s="12">
        <v>2013</v>
      </c>
      <c r="B2864" s="12" t="s">
        <v>35</v>
      </c>
      <c r="C2864" s="12" t="s">
        <v>73</v>
      </c>
      <c r="D2864" s="12" t="s">
        <v>462</v>
      </c>
      <c r="E2864" s="18">
        <v>11000000</v>
      </c>
      <c r="F2864" s="29">
        <f t="shared" si="22"/>
        <v>371</v>
      </c>
      <c r="G2864" s="30">
        <f t="shared" si="23"/>
        <v>0.90400000000000003</v>
      </c>
    </row>
    <row r="2865" spans="1:7" ht="14.25" customHeight="1">
      <c r="A2865" s="12">
        <v>2013</v>
      </c>
      <c r="B2865" s="12" t="s">
        <v>35</v>
      </c>
      <c r="C2865" s="12" t="s">
        <v>73</v>
      </c>
      <c r="D2865" s="12" t="s">
        <v>1030</v>
      </c>
      <c r="E2865" s="18">
        <v>6375000</v>
      </c>
      <c r="F2865" s="29">
        <f t="shared" si="22"/>
        <v>770</v>
      </c>
      <c r="G2865" s="30">
        <f t="shared" si="23"/>
        <v>0.81299999999999994</v>
      </c>
    </row>
    <row r="2866" spans="1:7" ht="14.25" customHeight="1">
      <c r="A2866" s="12">
        <v>2013</v>
      </c>
      <c r="B2866" s="12" t="s">
        <v>35</v>
      </c>
      <c r="C2866" s="12" t="s">
        <v>73</v>
      </c>
      <c r="D2866" s="12" t="s">
        <v>1364</v>
      </c>
      <c r="E2866" s="18">
        <v>490500</v>
      </c>
      <c r="F2866" s="29">
        <f t="shared" si="22"/>
        <v>3268</v>
      </c>
      <c r="G2866" s="30">
        <f t="shared" si="23"/>
        <v>0.20699999999999999</v>
      </c>
    </row>
    <row r="2867" spans="1:7" ht="14.25" customHeight="1">
      <c r="A2867" s="12">
        <v>2013</v>
      </c>
      <c r="B2867" s="12" t="s">
        <v>35</v>
      </c>
      <c r="C2867" s="12" t="s">
        <v>73</v>
      </c>
      <c r="D2867" s="12" t="s">
        <v>796</v>
      </c>
      <c r="E2867" s="18">
        <v>20857143</v>
      </c>
      <c r="F2867" s="29">
        <f t="shared" si="22"/>
        <v>47</v>
      </c>
      <c r="G2867" s="30">
        <f t="shared" si="23"/>
        <v>0.98799999999999999</v>
      </c>
    </row>
    <row r="2868" spans="1:7" ht="14.25" customHeight="1">
      <c r="A2868" s="12">
        <v>2013</v>
      </c>
      <c r="B2868" s="12" t="s">
        <v>35</v>
      </c>
      <c r="C2868" s="12" t="s">
        <v>73</v>
      </c>
      <c r="D2868" s="12" t="s">
        <v>1365</v>
      </c>
      <c r="E2868" s="18">
        <v>505000</v>
      </c>
      <c r="F2868" s="29">
        <f t="shared" si="22"/>
        <v>2846</v>
      </c>
      <c r="G2868" s="30">
        <f t="shared" si="23"/>
        <v>0.30499999999999999</v>
      </c>
    </row>
    <row r="2869" spans="1:7" ht="14.25" customHeight="1">
      <c r="A2869" s="12">
        <v>2013</v>
      </c>
      <c r="B2869" s="12" t="s">
        <v>35</v>
      </c>
      <c r="C2869" s="12" t="s">
        <v>73</v>
      </c>
      <c r="D2869" s="12" t="s">
        <v>1003</v>
      </c>
      <c r="E2869" s="18">
        <v>2000000</v>
      </c>
      <c r="F2869" s="29">
        <f t="shared" si="22"/>
        <v>1706</v>
      </c>
      <c r="G2869" s="30">
        <f t="shared" si="23"/>
        <v>0.57299999999999995</v>
      </c>
    </row>
    <row r="2870" spans="1:7" ht="14.25" customHeight="1">
      <c r="A2870" s="12">
        <v>2013</v>
      </c>
      <c r="B2870" s="12" t="s">
        <v>35</v>
      </c>
      <c r="C2870" s="12" t="s">
        <v>73</v>
      </c>
      <c r="D2870" s="12" t="s">
        <v>608</v>
      </c>
      <c r="E2870" s="18">
        <v>5250000</v>
      </c>
      <c r="F2870" s="29">
        <f t="shared" si="22"/>
        <v>917</v>
      </c>
      <c r="G2870" s="30">
        <f t="shared" si="23"/>
        <v>0.77500000000000002</v>
      </c>
    </row>
    <row r="2871" spans="1:7" ht="14.25" customHeight="1">
      <c r="A2871" s="12">
        <v>2013</v>
      </c>
      <c r="B2871" s="12" t="s">
        <v>35</v>
      </c>
      <c r="C2871" s="12" t="s">
        <v>73</v>
      </c>
      <c r="D2871" s="12" t="s">
        <v>467</v>
      </c>
      <c r="E2871" s="18">
        <v>13500000</v>
      </c>
      <c r="F2871" s="29">
        <f t="shared" si="22"/>
        <v>242</v>
      </c>
      <c r="G2871" s="30">
        <f t="shared" si="23"/>
        <v>0.93899999999999995</v>
      </c>
    </row>
    <row r="2872" spans="1:7" ht="14.25" customHeight="1">
      <c r="A2872" s="12">
        <v>2013</v>
      </c>
      <c r="B2872" s="12" t="s">
        <v>35</v>
      </c>
      <c r="C2872" s="12" t="s">
        <v>73</v>
      </c>
      <c r="D2872" s="12" t="s">
        <v>1366</v>
      </c>
      <c r="E2872" s="18">
        <v>491000</v>
      </c>
      <c r="F2872" s="29">
        <f t="shared" si="22"/>
        <v>3250</v>
      </c>
      <c r="G2872" s="30">
        <f t="shared" si="23"/>
        <v>0.21</v>
      </c>
    </row>
    <row r="2873" spans="1:7" ht="14.25" customHeight="1">
      <c r="A2873" s="12">
        <v>2013</v>
      </c>
      <c r="B2873" s="12" t="s">
        <v>35</v>
      </c>
      <c r="C2873" s="12" t="s">
        <v>73</v>
      </c>
      <c r="D2873" s="12" t="s">
        <v>1367</v>
      </c>
      <c r="E2873" s="18">
        <v>492500</v>
      </c>
      <c r="F2873" s="29">
        <f t="shared" si="22"/>
        <v>3202</v>
      </c>
      <c r="G2873" s="30">
        <f t="shared" si="23"/>
        <v>0.222</v>
      </c>
    </row>
    <row r="2874" spans="1:7" ht="14.25" customHeight="1">
      <c r="A2874" s="12">
        <v>2013</v>
      </c>
      <c r="B2874" s="12" t="s">
        <v>35</v>
      </c>
      <c r="C2874" s="12" t="s">
        <v>73</v>
      </c>
      <c r="D2874" s="12" t="s">
        <v>690</v>
      </c>
      <c r="E2874" s="18">
        <v>21857143</v>
      </c>
      <c r="F2874" s="29">
        <f t="shared" si="22"/>
        <v>37</v>
      </c>
      <c r="G2874" s="30">
        <f t="shared" si="23"/>
        <v>0.99099999999999999</v>
      </c>
    </row>
    <row r="2875" spans="1:7" ht="14.25" customHeight="1">
      <c r="A2875" s="12">
        <v>2013</v>
      </c>
      <c r="B2875" s="12" t="s">
        <v>35</v>
      </c>
      <c r="C2875" s="12" t="s">
        <v>73</v>
      </c>
      <c r="D2875" s="12" t="s">
        <v>417</v>
      </c>
      <c r="E2875" s="18">
        <v>21000000</v>
      </c>
      <c r="F2875" s="29">
        <f t="shared" si="22"/>
        <v>42</v>
      </c>
      <c r="G2875" s="30">
        <f t="shared" si="23"/>
        <v>0.98899999999999999</v>
      </c>
    </row>
    <row r="2876" spans="1:7" ht="14.25" customHeight="1">
      <c r="A2876" s="12">
        <v>2013</v>
      </c>
      <c r="B2876" s="12" t="s">
        <v>35</v>
      </c>
      <c r="C2876" s="12" t="s">
        <v>73</v>
      </c>
      <c r="D2876" s="12" t="s">
        <v>523</v>
      </c>
      <c r="E2876" s="18">
        <v>4711499</v>
      </c>
      <c r="F2876" s="29">
        <f t="shared" si="22"/>
        <v>1044</v>
      </c>
      <c r="G2876" s="30">
        <f t="shared" si="23"/>
        <v>0.747</v>
      </c>
    </row>
    <row r="2877" spans="1:7" ht="14.25" customHeight="1">
      <c r="A2877" s="12">
        <v>2013</v>
      </c>
      <c r="B2877" s="12" t="s">
        <v>35</v>
      </c>
      <c r="C2877" s="12" t="s">
        <v>73</v>
      </c>
      <c r="D2877" s="12" t="s">
        <v>693</v>
      </c>
      <c r="E2877" s="18">
        <v>3750000</v>
      </c>
      <c r="F2877" s="29">
        <f t="shared" si="22"/>
        <v>1232</v>
      </c>
      <c r="G2877" s="30">
        <f t="shared" si="23"/>
        <v>0.69699999999999995</v>
      </c>
    </row>
    <row r="2878" spans="1:7" ht="14.25" customHeight="1">
      <c r="A2878" s="12">
        <v>2013</v>
      </c>
      <c r="B2878" s="12" t="s">
        <v>35</v>
      </c>
      <c r="C2878" s="12" t="s">
        <v>73</v>
      </c>
      <c r="D2878" s="12" t="s">
        <v>248</v>
      </c>
      <c r="E2878" s="18">
        <v>6000000</v>
      </c>
      <c r="F2878" s="29">
        <f t="shared" si="22"/>
        <v>790</v>
      </c>
      <c r="G2878" s="30">
        <f t="shared" si="23"/>
        <v>0.79900000000000004</v>
      </c>
    </row>
    <row r="2879" spans="1:7" ht="14.25" customHeight="1">
      <c r="A2879" s="12">
        <v>2013</v>
      </c>
      <c r="B2879" s="12" t="s">
        <v>35</v>
      </c>
      <c r="C2879" s="12" t="s">
        <v>73</v>
      </c>
      <c r="D2879" s="12" t="s">
        <v>1368</v>
      </c>
      <c r="E2879" s="18">
        <v>492500</v>
      </c>
      <c r="F2879" s="29">
        <f t="shared" si="22"/>
        <v>3202</v>
      </c>
      <c r="G2879" s="30">
        <f t="shared" si="23"/>
        <v>0.222</v>
      </c>
    </row>
    <row r="2880" spans="1:7" ht="14.25" customHeight="1">
      <c r="A2880" s="12">
        <v>2013</v>
      </c>
      <c r="B2880" s="12" t="s">
        <v>35</v>
      </c>
      <c r="C2880" s="12" t="s">
        <v>73</v>
      </c>
      <c r="D2880" s="12" t="s">
        <v>800</v>
      </c>
      <c r="E2880" s="18">
        <v>2850000</v>
      </c>
      <c r="F2880" s="29">
        <f t="shared" si="22"/>
        <v>1474</v>
      </c>
      <c r="G2880" s="30">
        <f t="shared" si="23"/>
        <v>0.64300000000000002</v>
      </c>
    </row>
    <row r="2881" spans="1:7" ht="14.25" customHeight="1">
      <c r="A2881" s="12">
        <v>2013</v>
      </c>
      <c r="B2881" s="12" t="s">
        <v>35</v>
      </c>
      <c r="C2881" s="12" t="s">
        <v>73</v>
      </c>
      <c r="D2881" s="12" t="s">
        <v>1006</v>
      </c>
      <c r="E2881" s="18">
        <v>512000</v>
      </c>
      <c r="F2881" s="29">
        <f t="shared" si="22"/>
        <v>2734</v>
      </c>
      <c r="G2881" s="30">
        <f t="shared" si="23"/>
        <v>0.33700000000000002</v>
      </c>
    </row>
    <row r="2882" spans="1:7" ht="14.25" customHeight="1">
      <c r="A2882" s="12">
        <v>2013</v>
      </c>
      <c r="B2882" s="12" t="s">
        <v>35</v>
      </c>
      <c r="C2882" s="12" t="s">
        <v>73</v>
      </c>
      <c r="D2882" s="12" t="s">
        <v>471</v>
      </c>
      <c r="E2882" s="18">
        <v>20250000</v>
      </c>
      <c r="F2882" s="29">
        <f t="shared" si="22"/>
        <v>54</v>
      </c>
      <c r="G2882" s="30">
        <f t="shared" si="23"/>
        <v>0.98599999999999999</v>
      </c>
    </row>
    <row r="2883" spans="1:7" ht="14.25" customHeight="1">
      <c r="A2883" s="12">
        <v>2013</v>
      </c>
      <c r="B2883" s="12" t="s">
        <v>35</v>
      </c>
      <c r="C2883" s="12" t="s">
        <v>73</v>
      </c>
      <c r="D2883" s="12" t="s">
        <v>472</v>
      </c>
      <c r="E2883" s="18">
        <v>11750000</v>
      </c>
      <c r="F2883" s="29">
        <f t="shared" si="22"/>
        <v>350</v>
      </c>
      <c r="G2883" s="30">
        <f t="shared" si="23"/>
        <v>0.91500000000000004</v>
      </c>
    </row>
    <row r="2884" spans="1:7" ht="14.25" customHeight="1">
      <c r="A2884" s="12">
        <v>2013</v>
      </c>
      <c r="B2884" s="12" t="s">
        <v>35</v>
      </c>
      <c r="C2884" s="12" t="s">
        <v>73</v>
      </c>
      <c r="D2884" s="12" t="s">
        <v>722</v>
      </c>
      <c r="E2884" s="18">
        <v>5500000</v>
      </c>
      <c r="F2884" s="29">
        <f t="shared" si="22"/>
        <v>866</v>
      </c>
      <c r="G2884" s="30">
        <f t="shared" si="23"/>
        <v>0.78100000000000003</v>
      </c>
    </row>
    <row r="2885" spans="1:7" ht="14.25" customHeight="1">
      <c r="A2885" s="12">
        <v>2013</v>
      </c>
      <c r="B2885" s="12" t="s">
        <v>35</v>
      </c>
      <c r="C2885" s="12" t="s">
        <v>73</v>
      </c>
      <c r="D2885" s="12" t="s">
        <v>222</v>
      </c>
      <c r="E2885" s="18">
        <v>13166667</v>
      </c>
      <c r="F2885" s="29">
        <f t="shared" si="22"/>
        <v>254</v>
      </c>
      <c r="G2885" s="30">
        <f t="shared" si="23"/>
        <v>0.93799999999999994</v>
      </c>
    </row>
    <row r="2886" spans="1:7" ht="14.25" customHeight="1">
      <c r="A2886" s="12">
        <v>2013</v>
      </c>
      <c r="B2886" s="12" t="s">
        <v>35</v>
      </c>
      <c r="C2886" s="12" t="s">
        <v>73</v>
      </c>
      <c r="D2886" s="12" t="s">
        <v>1369</v>
      </c>
      <c r="E2886" s="18">
        <v>2000000</v>
      </c>
      <c r="F2886" s="29">
        <f t="shared" si="22"/>
        <v>1706</v>
      </c>
      <c r="G2886" s="30">
        <f t="shared" si="23"/>
        <v>0.57299999999999995</v>
      </c>
    </row>
    <row r="2887" spans="1:7" ht="14.25" customHeight="1">
      <c r="A2887" s="12">
        <v>2013</v>
      </c>
      <c r="B2887" s="12" t="s">
        <v>35</v>
      </c>
      <c r="C2887" s="12" t="s">
        <v>73</v>
      </c>
      <c r="D2887" s="12" t="s">
        <v>536</v>
      </c>
      <c r="E2887" s="18">
        <v>1500000</v>
      </c>
      <c r="F2887" s="29">
        <f t="shared" si="22"/>
        <v>1886</v>
      </c>
      <c r="G2887" s="30">
        <f t="shared" si="23"/>
        <v>0.52800000000000002</v>
      </c>
    </row>
    <row r="2888" spans="1:7" ht="14.25" customHeight="1">
      <c r="A2888" s="12">
        <v>2013</v>
      </c>
      <c r="B2888" s="12" t="s">
        <v>35</v>
      </c>
      <c r="C2888" s="12" t="s">
        <v>73</v>
      </c>
      <c r="D2888" s="12" t="s">
        <v>365</v>
      </c>
      <c r="E2888" s="18">
        <v>15500000</v>
      </c>
      <c r="F2888" s="29">
        <f t="shared" si="22"/>
        <v>157</v>
      </c>
      <c r="G2888" s="30">
        <f t="shared" si="23"/>
        <v>0.96099999999999997</v>
      </c>
    </row>
    <row r="2889" spans="1:7" ht="14.25" customHeight="1">
      <c r="A2889" s="12">
        <v>2013</v>
      </c>
      <c r="B2889" s="12" t="s">
        <v>35</v>
      </c>
      <c r="C2889" s="12" t="s">
        <v>73</v>
      </c>
      <c r="D2889" s="12" t="s">
        <v>1370</v>
      </c>
      <c r="E2889" s="18">
        <v>491500</v>
      </c>
      <c r="F2889" s="29">
        <f t="shared" si="22"/>
        <v>3235</v>
      </c>
      <c r="G2889" s="30">
        <f t="shared" si="23"/>
        <v>0.216</v>
      </c>
    </row>
    <row r="2890" spans="1:7" ht="14.25" customHeight="1">
      <c r="A2890" s="12">
        <v>2013</v>
      </c>
      <c r="B2890" s="12" t="s">
        <v>35</v>
      </c>
      <c r="C2890" s="12" t="s">
        <v>73</v>
      </c>
      <c r="D2890" s="12" t="s">
        <v>1371</v>
      </c>
      <c r="E2890" s="18">
        <v>3333333</v>
      </c>
      <c r="F2890" s="29">
        <f t="shared" si="22"/>
        <v>1326</v>
      </c>
      <c r="G2890" s="30">
        <f t="shared" si="23"/>
        <v>0.67900000000000005</v>
      </c>
    </row>
    <row r="2891" spans="1:7" ht="14.25" customHeight="1">
      <c r="A2891" s="12">
        <v>2013</v>
      </c>
      <c r="B2891" s="12" t="s">
        <v>35</v>
      </c>
      <c r="C2891" s="12" t="s">
        <v>73</v>
      </c>
      <c r="D2891" s="12" t="s">
        <v>786</v>
      </c>
      <c r="E2891" s="18">
        <v>1500000</v>
      </c>
      <c r="F2891" s="29">
        <f t="shared" si="22"/>
        <v>1886</v>
      </c>
      <c r="G2891" s="30">
        <f t="shared" si="23"/>
        <v>0.52800000000000002</v>
      </c>
    </row>
    <row r="2892" spans="1:7" ht="14.25" customHeight="1">
      <c r="A2892" s="12">
        <v>2013</v>
      </c>
      <c r="B2892" s="12" t="s">
        <v>35</v>
      </c>
      <c r="C2892" s="12" t="s">
        <v>73</v>
      </c>
      <c r="D2892" s="12" t="s">
        <v>758</v>
      </c>
      <c r="E2892" s="18">
        <v>7295911</v>
      </c>
      <c r="F2892" s="29">
        <f t="shared" si="22"/>
        <v>661</v>
      </c>
      <c r="G2892" s="30">
        <f t="shared" si="23"/>
        <v>0.84</v>
      </c>
    </row>
    <row r="2893" spans="1:7" ht="14.25" customHeight="1">
      <c r="A2893" s="12">
        <v>2013</v>
      </c>
      <c r="B2893" s="12" t="s">
        <v>35</v>
      </c>
      <c r="C2893" s="12" t="s">
        <v>73</v>
      </c>
      <c r="D2893" s="12" t="s">
        <v>1372</v>
      </c>
      <c r="E2893" s="18">
        <v>490500</v>
      </c>
      <c r="F2893" s="29">
        <f t="shared" si="22"/>
        <v>3268</v>
      </c>
      <c r="G2893" s="30">
        <f t="shared" si="23"/>
        <v>0.20699999999999999</v>
      </c>
    </row>
    <row r="2894" spans="1:7" ht="14.25" customHeight="1">
      <c r="A2894" s="12">
        <v>2013</v>
      </c>
      <c r="B2894" s="12" t="s">
        <v>51</v>
      </c>
      <c r="C2894" s="12" t="s">
        <v>73</v>
      </c>
      <c r="D2894" s="12" t="s">
        <v>1296</v>
      </c>
      <c r="E2894" s="18">
        <v>507900</v>
      </c>
      <c r="F2894" s="29">
        <f t="shared" si="22"/>
        <v>2799</v>
      </c>
      <c r="G2894" s="30">
        <f t="shared" si="23"/>
        <v>0.32200000000000001</v>
      </c>
    </row>
    <row r="2895" spans="1:7" ht="14.25" customHeight="1">
      <c r="A2895" s="12">
        <v>2013</v>
      </c>
      <c r="B2895" s="12" t="s">
        <v>51</v>
      </c>
      <c r="C2895" s="12" t="s">
        <v>73</v>
      </c>
      <c r="D2895" s="12" t="s">
        <v>1373</v>
      </c>
      <c r="E2895" s="18">
        <v>490000</v>
      </c>
      <c r="F2895" s="29">
        <f t="shared" si="22"/>
        <v>3278</v>
      </c>
      <c r="G2895" s="30">
        <f t="shared" si="23"/>
        <v>0.19600000000000001</v>
      </c>
    </row>
    <row r="2896" spans="1:7" ht="14.25" customHeight="1">
      <c r="A2896" s="12">
        <v>2013</v>
      </c>
      <c r="B2896" s="12" t="s">
        <v>51</v>
      </c>
      <c r="C2896" s="12" t="s">
        <v>73</v>
      </c>
      <c r="D2896" s="12" t="s">
        <v>1208</v>
      </c>
      <c r="E2896" s="18">
        <v>505000</v>
      </c>
      <c r="F2896" s="29">
        <f t="shared" si="22"/>
        <v>2846</v>
      </c>
      <c r="G2896" s="30">
        <f t="shared" si="23"/>
        <v>0.30499999999999999</v>
      </c>
    </row>
    <row r="2897" spans="1:7" ht="14.25" customHeight="1">
      <c r="A2897" s="12">
        <v>2013</v>
      </c>
      <c r="B2897" s="12" t="s">
        <v>51</v>
      </c>
      <c r="C2897" s="12" t="s">
        <v>73</v>
      </c>
      <c r="D2897" s="12" t="s">
        <v>353</v>
      </c>
      <c r="E2897" s="18">
        <v>503500</v>
      </c>
      <c r="F2897" s="29">
        <f t="shared" si="22"/>
        <v>2907</v>
      </c>
      <c r="G2897" s="30">
        <f t="shared" si="23"/>
        <v>0.29599999999999999</v>
      </c>
    </row>
    <row r="2898" spans="1:7" ht="14.25" customHeight="1">
      <c r="A2898" s="12">
        <v>2013</v>
      </c>
      <c r="B2898" s="12" t="s">
        <v>51</v>
      </c>
      <c r="C2898" s="12" t="s">
        <v>73</v>
      </c>
      <c r="D2898" s="12" t="s">
        <v>633</v>
      </c>
      <c r="E2898" s="18">
        <v>1600000</v>
      </c>
      <c r="F2898" s="29">
        <f t="shared" si="22"/>
        <v>1858</v>
      </c>
      <c r="G2898" s="30">
        <f t="shared" si="23"/>
        <v>0.54600000000000004</v>
      </c>
    </row>
    <row r="2899" spans="1:7" ht="14.25" customHeight="1">
      <c r="A2899" s="12">
        <v>2013</v>
      </c>
      <c r="B2899" s="12" t="s">
        <v>51</v>
      </c>
      <c r="C2899" s="12" t="s">
        <v>73</v>
      </c>
      <c r="D2899" s="12" t="s">
        <v>966</v>
      </c>
      <c r="E2899" s="18">
        <v>492500</v>
      </c>
      <c r="F2899" s="29">
        <f t="shared" si="22"/>
        <v>3202</v>
      </c>
      <c r="G2899" s="30">
        <f t="shared" si="23"/>
        <v>0.222</v>
      </c>
    </row>
    <row r="2900" spans="1:7" ht="14.25" customHeight="1">
      <c r="A2900" s="12">
        <v>2013</v>
      </c>
      <c r="B2900" s="12" t="s">
        <v>51</v>
      </c>
      <c r="C2900" s="12" t="s">
        <v>73</v>
      </c>
      <c r="D2900" s="12" t="s">
        <v>1374</v>
      </c>
      <c r="E2900" s="18">
        <v>502000</v>
      </c>
      <c r="F2900" s="29">
        <f t="shared" si="22"/>
        <v>2950</v>
      </c>
      <c r="G2900" s="30">
        <f t="shared" si="23"/>
        <v>0.28100000000000003</v>
      </c>
    </row>
    <row r="2901" spans="1:7" ht="14.25" customHeight="1">
      <c r="A2901" s="12">
        <v>2013</v>
      </c>
      <c r="B2901" s="12" t="s">
        <v>51</v>
      </c>
      <c r="C2901" s="12" t="s">
        <v>73</v>
      </c>
      <c r="D2901" s="12" t="s">
        <v>1375</v>
      </c>
      <c r="E2901" s="18">
        <v>2750000</v>
      </c>
      <c r="F2901" s="29">
        <f t="shared" si="22"/>
        <v>1487</v>
      </c>
      <c r="G2901" s="30">
        <f t="shared" si="23"/>
        <v>0.63300000000000001</v>
      </c>
    </row>
    <row r="2902" spans="1:7" ht="14.25" customHeight="1">
      <c r="A2902" s="12">
        <v>2013</v>
      </c>
      <c r="B2902" s="12" t="s">
        <v>51</v>
      </c>
      <c r="C2902" s="12" t="s">
        <v>73</v>
      </c>
      <c r="D2902" s="12" t="s">
        <v>1376</v>
      </c>
      <c r="E2902" s="18">
        <v>491500</v>
      </c>
      <c r="F2902" s="29">
        <f t="shared" si="22"/>
        <v>3235</v>
      </c>
      <c r="G2902" s="30">
        <f t="shared" si="23"/>
        <v>0.216</v>
      </c>
    </row>
    <row r="2903" spans="1:7" ht="14.25" customHeight="1">
      <c r="A2903" s="12">
        <v>2013</v>
      </c>
      <c r="B2903" s="12" t="s">
        <v>51</v>
      </c>
      <c r="C2903" s="12" t="s">
        <v>73</v>
      </c>
      <c r="D2903" s="12" t="s">
        <v>1377</v>
      </c>
      <c r="E2903" s="18">
        <v>490000</v>
      </c>
      <c r="F2903" s="29">
        <f t="shared" si="22"/>
        <v>3278</v>
      </c>
      <c r="G2903" s="30">
        <f t="shared" si="23"/>
        <v>0.19600000000000001</v>
      </c>
    </row>
    <row r="2904" spans="1:7" ht="14.25" customHeight="1">
      <c r="A2904" s="12">
        <v>2013</v>
      </c>
      <c r="B2904" s="12" t="s">
        <v>51</v>
      </c>
      <c r="C2904" s="12" t="s">
        <v>73</v>
      </c>
      <c r="D2904" s="12" t="s">
        <v>440</v>
      </c>
      <c r="E2904" s="18">
        <v>1500000</v>
      </c>
      <c r="F2904" s="29">
        <f t="shared" si="22"/>
        <v>1886</v>
      </c>
      <c r="G2904" s="30">
        <f t="shared" si="23"/>
        <v>0.52800000000000002</v>
      </c>
    </row>
    <row r="2905" spans="1:7" ht="14.25" customHeight="1">
      <c r="A2905" s="12">
        <v>2013</v>
      </c>
      <c r="B2905" s="12" t="s">
        <v>51</v>
      </c>
      <c r="C2905" s="12" t="s">
        <v>73</v>
      </c>
      <c r="D2905" s="12" t="s">
        <v>968</v>
      </c>
      <c r="E2905" s="18">
        <v>491500</v>
      </c>
      <c r="F2905" s="29">
        <f t="shared" si="22"/>
        <v>3235</v>
      </c>
      <c r="G2905" s="30">
        <f t="shared" si="23"/>
        <v>0.216</v>
      </c>
    </row>
    <row r="2906" spans="1:7" ht="14.25" customHeight="1">
      <c r="A2906" s="12">
        <v>2013</v>
      </c>
      <c r="B2906" s="12" t="s">
        <v>51</v>
      </c>
      <c r="C2906" s="12" t="s">
        <v>73</v>
      </c>
      <c r="D2906" s="12" t="s">
        <v>361</v>
      </c>
      <c r="E2906" s="18">
        <v>11500000</v>
      </c>
      <c r="F2906" s="29">
        <f t="shared" si="22"/>
        <v>357</v>
      </c>
      <c r="G2906" s="30">
        <f t="shared" si="23"/>
        <v>0.91200000000000003</v>
      </c>
    </row>
    <row r="2907" spans="1:7" ht="14.25" customHeight="1">
      <c r="A2907" s="12">
        <v>2013</v>
      </c>
      <c r="B2907" s="12" t="s">
        <v>51</v>
      </c>
      <c r="C2907" s="12" t="s">
        <v>73</v>
      </c>
      <c r="D2907" s="12" t="s">
        <v>311</v>
      </c>
      <c r="E2907" s="18">
        <v>800000</v>
      </c>
      <c r="F2907" s="29">
        <f t="shared" si="22"/>
        <v>2375</v>
      </c>
      <c r="G2907" s="30">
        <f t="shared" si="23"/>
        <v>0.41799999999999998</v>
      </c>
    </row>
    <row r="2908" spans="1:7" ht="14.25" customHeight="1">
      <c r="A2908" s="12">
        <v>2013</v>
      </c>
      <c r="B2908" s="12" t="s">
        <v>51</v>
      </c>
      <c r="C2908" s="12" t="s">
        <v>73</v>
      </c>
      <c r="D2908" s="12" t="s">
        <v>198</v>
      </c>
      <c r="E2908" s="18">
        <v>1600000</v>
      </c>
      <c r="F2908" s="29">
        <f t="shared" si="22"/>
        <v>1858</v>
      </c>
      <c r="G2908" s="30">
        <f t="shared" si="23"/>
        <v>0.54600000000000004</v>
      </c>
    </row>
    <row r="2909" spans="1:7" ht="14.25" customHeight="1">
      <c r="A2909" s="12">
        <v>2013</v>
      </c>
      <c r="B2909" s="12" t="s">
        <v>51</v>
      </c>
      <c r="C2909" s="12" t="s">
        <v>73</v>
      </c>
      <c r="D2909" s="12" t="s">
        <v>647</v>
      </c>
      <c r="E2909" s="18">
        <v>2750000</v>
      </c>
      <c r="F2909" s="29">
        <f t="shared" si="22"/>
        <v>1487</v>
      </c>
      <c r="G2909" s="30">
        <f t="shared" si="23"/>
        <v>0.63300000000000001</v>
      </c>
    </row>
    <row r="2910" spans="1:7" ht="14.25" customHeight="1">
      <c r="A2910" s="12">
        <v>2013</v>
      </c>
      <c r="B2910" s="12" t="s">
        <v>51</v>
      </c>
      <c r="C2910" s="12" t="s">
        <v>73</v>
      </c>
      <c r="D2910" s="12" t="s">
        <v>1378</v>
      </c>
      <c r="E2910" s="18">
        <v>490000</v>
      </c>
      <c r="F2910" s="29">
        <f t="shared" si="22"/>
        <v>3278</v>
      </c>
      <c r="G2910" s="30">
        <f t="shared" si="23"/>
        <v>0.19600000000000001</v>
      </c>
    </row>
    <row r="2911" spans="1:7" ht="14.25" customHeight="1">
      <c r="A2911" s="12">
        <v>2013</v>
      </c>
      <c r="B2911" s="12" t="s">
        <v>51</v>
      </c>
      <c r="C2911" s="12" t="s">
        <v>73</v>
      </c>
      <c r="D2911" s="12" t="s">
        <v>537</v>
      </c>
      <c r="E2911" s="18">
        <v>1000000</v>
      </c>
      <c r="F2911" s="29">
        <f t="shared" si="22"/>
        <v>2160</v>
      </c>
      <c r="G2911" s="30">
        <f t="shared" si="23"/>
        <v>0.45800000000000002</v>
      </c>
    </row>
    <row r="2912" spans="1:7" ht="14.25" customHeight="1">
      <c r="A2912" s="12">
        <v>2013</v>
      </c>
      <c r="B2912" s="12" t="s">
        <v>51</v>
      </c>
      <c r="C2912" s="12" t="s">
        <v>73</v>
      </c>
      <c r="D2912" s="12" t="s">
        <v>1379</v>
      </c>
      <c r="E2912" s="18">
        <v>494500</v>
      </c>
      <c r="F2912" s="29">
        <f t="shared" si="22"/>
        <v>3173</v>
      </c>
      <c r="G2912" s="30">
        <f t="shared" si="23"/>
        <v>0.23200000000000001</v>
      </c>
    </row>
    <row r="2913" spans="1:7" ht="14.25" customHeight="1">
      <c r="A2913" s="12">
        <v>2013</v>
      </c>
      <c r="B2913" s="12" t="s">
        <v>51</v>
      </c>
      <c r="C2913" s="12" t="s">
        <v>73</v>
      </c>
      <c r="D2913" s="12" t="s">
        <v>1380</v>
      </c>
      <c r="E2913" s="18">
        <v>490000</v>
      </c>
      <c r="F2913" s="29">
        <f t="shared" si="22"/>
        <v>3278</v>
      </c>
      <c r="G2913" s="30">
        <f t="shared" si="23"/>
        <v>0.19600000000000001</v>
      </c>
    </row>
    <row r="2914" spans="1:7" ht="14.25" customHeight="1">
      <c r="A2914" s="12">
        <v>2013</v>
      </c>
      <c r="B2914" s="12" t="s">
        <v>51</v>
      </c>
      <c r="C2914" s="12" t="s">
        <v>73</v>
      </c>
      <c r="D2914" s="12" t="s">
        <v>1381</v>
      </c>
      <c r="E2914" s="18">
        <v>491500</v>
      </c>
      <c r="F2914" s="29">
        <f t="shared" si="22"/>
        <v>3235</v>
      </c>
      <c r="G2914" s="30">
        <f t="shared" si="23"/>
        <v>0.216</v>
      </c>
    </row>
    <row r="2915" spans="1:7" ht="14.25" customHeight="1">
      <c r="A2915" s="12">
        <v>2013</v>
      </c>
      <c r="B2915" s="12" t="s">
        <v>51</v>
      </c>
      <c r="C2915" s="12" t="s">
        <v>73</v>
      </c>
      <c r="D2915" s="12" t="s">
        <v>970</v>
      </c>
      <c r="E2915" s="18">
        <v>537000</v>
      </c>
      <c r="F2915" s="29">
        <f t="shared" si="22"/>
        <v>2593</v>
      </c>
      <c r="G2915" s="30">
        <f t="shared" si="23"/>
        <v>0.372</v>
      </c>
    </row>
    <row r="2916" spans="1:7" ht="14.25" customHeight="1">
      <c r="A2916" s="12">
        <v>2013</v>
      </c>
      <c r="B2916" s="12" t="s">
        <v>51</v>
      </c>
      <c r="C2916" s="12" t="s">
        <v>73</v>
      </c>
      <c r="D2916" s="12" t="s">
        <v>1382</v>
      </c>
      <c r="E2916" s="18">
        <v>2150000</v>
      </c>
      <c r="F2916" s="29">
        <f t="shared" si="22"/>
        <v>1670</v>
      </c>
      <c r="G2916" s="30">
        <f t="shared" si="23"/>
        <v>0.59499999999999997</v>
      </c>
    </row>
    <row r="2917" spans="1:7" ht="14.25" customHeight="1">
      <c r="A2917" s="12">
        <v>2013</v>
      </c>
      <c r="B2917" s="12" t="s">
        <v>51</v>
      </c>
      <c r="C2917" s="12" t="s">
        <v>73</v>
      </c>
      <c r="D2917" s="12" t="s">
        <v>971</v>
      </c>
      <c r="E2917" s="18">
        <v>975000</v>
      </c>
      <c r="F2917" s="29">
        <f t="shared" si="22"/>
        <v>2243</v>
      </c>
      <c r="G2917" s="30">
        <f t="shared" si="23"/>
        <v>0.45600000000000002</v>
      </c>
    </row>
    <row r="2918" spans="1:7" ht="14.25" customHeight="1">
      <c r="A2918" s="12">
        <v>2013</v>
      </c>
      <c r="B2918" s="12" t="s">
        <v>36</v>
      </c>
      <c r="C2918" s="12" t="s">
        <v>73</v>
      </c>
      <c r="D2918" s="12" t="s">
        <v>1209</v>
      </c>
      <c r="E2918" s="18">
        <v>1712500</v>
      </c>
      <c r="F2918" s="29">
        <f t="shared" si="22"/>
        <v>1835</v>
      </c>
      <c r="G2918" s="30">
        <f t="shared" si="23"/>
        <v>0.55600000000000005</v>
      </c>
    </row>
    <row r="2919" spans="1:7" ht="14.25" customHeight="1">
      <c r="A2919" s="12">
        <v>2013</v>
      </c>
      <c r="B2919" s="12" t="s">
        <v>36</v>
      </c>
      <c r="C2919" s="12" t="s">
        <v>73</v>
      </c>
      <c r="D2919" s="12" t="s">
        <v>1010</v>
      </c>
      <c r="E2919" s="18">
        <v>5000000</v>
      </c>
      <c r="F2919" s="29">
        <f t="shared" si="22"/>
        <v>956</v>
      </c>
      <c r="G2919" s="30">
        <f t="shared" si="23"/>
        <v>0.75600000000000001</v>
      </c>
    </row>
    <row r="2920" spans="1:7" ht="14.25" customHeight="1">
      <c r="A2920" s="12">
        <v>2013</v>
      </c>
      <c r="B2920" s="12" t="s">
        <v>36</v>
      </c>
      <c r="C2920" s="12" t="s">
        <v>73</v>
      </c>
      <c r="D2920" s="12" t="s">
        <v>347</v>
      </c>
      <c r="E2920" s="18">
        <v>1550000</v>
      </c>
      <c r="F2920" s="29">
        <f t="shared" si="22"/>
        <v>1877</v>
      </c>
      <c r="G2920" s="30">
        <f t="shared" si="23"/>
        <v>0.54500000000000004</v>
      </c>
    </row>
    <row r="2921" spans="1:7" ht="14.25" customHeight="1">
      <c r="A2921" s="12">
        <v>2013</v>
      </c>
      <c r="B2921" s="12" t="s">
        <v>36</v>
      </c>
      <c r="C2921" s="12" t="s">
        <v>73</v>
      </c>
      <c r="D2921" s="12" t="s">
        <v>405</v>
      </c>
      <c r="E2921" s="18">
        <v>900000</v>
      </c>
      <c r="F2921" s="29">
        <f t="shared" si="22"/>
        <v>2282</v>
      </c>
      <c r="G2921" s="30">
        <f t="shared" si="23"/>
        <v>0.44</v>
      </c>
    </row>
    <row r="2922" spans="1:7" ht="14.25" customHeight="1">
      <c r="A2922" s="12">
        <v>2013</v>
      </c>
      <c r="B2922" s="12" t="s">
        <v>36</v>
      </c>
      <c r="C2922" s="12" t="s">
        <v>73</v>
      </c>
      <c r="D2922" s="12" t="s">
        <v>1383</v>
      </c>
      <c r="E2922" s="18">
        <v>490000</v>
      </c>
      <c r="F2922" s="29">
        <f t="shared" si="22"/>
        <v>3278</v>
      </c>
      <c r="G2922" s="30">
        <f t="shared" si="23"/>
        <v>0.19600000000000001</v>
      </c>
    </row>
    <row r="2923" spans="1:7" ht="14.25" customHeight="1">
      <c r="A2923" s="12">
        <v>2013</v>
      </c>
      <c r="B2923" s="12" t="s">
        <v>36</v>
      </c>
      <c r="C2923" s="12" t="s">
        <v>73</v>
      </c>
      <c r="D2923" s="12" t="s">
        <v>485</v>
      </c>
      <c r="E2923" s="18">
        <v>9898611</v>
      </c>
      <c r="F2923" s="29">
        <f t="shared" si="22"/>
        <v>468</v>
      </c>
      <c r="G2923" s="30">
        <f t="shared" si="23"/>
        <v>0.88700000000000001</v>
      </c>
    </row>
    <row r="2924" spans="1:7" ht="14.25" customHeight="1">
      <c r="A2924" s="12">
        <v>2013</v>
      </c>
      <c r="B2924" s="12" t="s">
        <v>36</v>
      </c>
      <c r="C2924" s="12" t="s">
        <v>73</v>
      </c>
      <c r="D2924" s="12" t="s">
        <v>1384</v>
      </c>
      <c r="E2924" s="18">
        <v>490000</v>
      </c>
      <c r="F2924" s="29">
        <f t="shared" si="22"/>
        <v>3278</v>
      </c>
      <c r="G2924" s="30">
        <f t="shared" si="23"/>
        <v>0.19600000000000001</v>
      </c>
    </row>
    <row r="2925" spans="1:7" ht="14.25" customHeight="1">
      <c r="A2925" s="12">
        <v>2013</v>
      </c>
      <c r="B2925" s="12" t="s">
        <v>36</v>
      </c>
      <c r="C2925" s="12" t="s">
        <v>73</v>
      </c>
      <c r="D2925" s="12" t="s">
        <v>1211</v>
      </c>
      <c r="E2925" s="18">
        <v>1955000</v>
      </c>
      <c r="F2925" s="29">
        <f t="shared" si="22"/>
        <v>1767</v>
      </c>
      <c r="G2925" s="30">
        <f t="shared" si="23"/>
        <v>0.57199999999999995</v>
      </c>
    </row>
    <row r="2926" spans="1:7" ht="14.25" customHeight="1">
      <c r="A2926" s="12">
        <v>2013</v>
      </c>
      <c r="B2926" s="12" t="s">
        <v>36</v>
      </c>
      <c r="C2926" s="12" t="s">
        <v>73</v>
      </c>
      <c r="D2926" s="12" t="s">
        <v>1385</v>
      </c>
      <c r="E2926" s="18">
        <v>498000</v>
      </c>
      <c r="F2926" s="29">
        <f t="shared" si="22"/>
        <v>3102</v>
      </c>
      <c r="G2926" s="30">
        <f t="shared" si="23"/>
        <v>0.248</v>
      </c>
    </row>
    <row r="2927" spans="1:7" ht="14.25" customHeight="1">
      <c r="A2927" s="12">
        <v>2013</v>
      </c>
      <c r="B2927" s="12" t="s">
        <v>36</v>
      </c>
      <c r="C2927" s="12" t="s">
        <v>73</v>
      </c>
      <c r="D2927" s="12" t="s">
        <v>494</v>
      </c>
      <c r="E2927" s="18">
        <v>8000000</v>
      </c>
      <c r="F2927" s="29">
        <f t="shared" si="22"/>
        <v>573</v>
      </c>
      <c r="G2927" s="30">
        <f t="shared" si="23"/>
        <v>0.85399999999999998</v>
      </c>
    </row>
    <row r="2928" spans="1:7" ht="14.25" customHeight="1">
      <c r="A2928" s="12">
        <v>2013</v>
      </c>
      <c r="B2928" s="12" t="s">
        <v>36</v>
      </c>
      <c r="C2928" s="12" t="s">
        <v>73</v>
      </c>
      <c r="D2928" s="12" t="s">
        <v>497</v>
      </c>
      <c r="E2928" s="18">
        <v>4300000</v>
      </c>
      <c r="F2928" s="29">
        <f t="shared" si="22"/>
        <v>1105</v>
      </c>
      <c r="G2928" s="30">
        <f t="shared" si="23"/>
        <v>0.73099999999999998</v>
      </c>
    </row>
    <row r="2929" spans="1:7" ht="14.25" customHeight="1">
      <c r="A2929" s="12">
        <v>2013</v>
      </c>
      <c r="B2929" s="12" t="s">
        <v>36</v>
      </c>
      <c r="C2929" s="12" t="s">
        <v>73</v>
      </c>
      <c r="D2929" s="12" t="s">
        <v>853</v>
      </c>
      <c r="E2929" s="18">
        <v>1450000</v>
      </c>
      <c r="F2929" s="29">
        <f t="shared" si="22"/>
        <v>1957</v>
      </c>
      <c r="G2929" s="30">
        <f t="shared" si="23"/>
        <v>0.52500000000000002</v>
      </c>
    </row>
    <row r="2930" spans="1:7" ht="14.25" customHeight="1">
      <c r="A2930" s="12">
        <v>2013</v>
      </c>
      <c r="B2930" s="12" t="s">
        <v>36</v>
      </c>
      <c r="C2930" s="12" t="s">
        <v>73</v>
      </c>
      <c r="D2930" s="12" t="s">
        <v>132</v>
      </c>
      <c r="E2930" s="18">
        <v>2250000</v>
      </c>
      <c r="F2930" s="29">
        <f t="shared" si="22"/>
        <v>1639</v>
      </c>
      <c r="G2930" s="30">
        <f t="shared" si="23"/>
        <v>0.6</v>
      </c>
    </row>
    <row r="2931" spans="1:7" ht="14.25" customHeight="1">
      <c r="A2931" s="12">
        <v>2013</v>
      </c>
      <c r="B2931" s="12" t="s">
        <v>36</v>
      </c>
      <c r="C2931" s="12" t="s">
        <v>73</v>
      </c>
      <c r="D2931" s="12" t="s">
        <v>217</v>
      </c>
      <c r="E2931" s="18">
        <v>2750000</v>
      </c>
      <c r="F2931" s="29">
        <f t="shared" si="22"/>
        <v>1487</v>
      </c>
      <c r="G2931" s="30">
        <f t="shared" si="23"/>
        <v>0.63300000000000001</v>
      </c>
    </row>
    <row r="2932" spans="1:7" ht="14.25" customHeight="1">
      <c r="A2932" s="12">
        <v>2013</v>
      </c>
      <c r="B2932" s="12" t="s">
        <v>36</v>
      </c>
      <c r="C2932" s="12" t="s">
        <v>73</v>
      </c>
      <c r="D2932" s="12" t="s">
        <v>1386</v>
      </c>
      <c r="E2932" s="18">
        <v>492000</v>
      </c>
      <c r="F2932" s="29">
        <f t="shared" si="22"/>
        <v>3220</v>
      </c>
      <c r="G2932" s="30">
        <f t="shared" si="23"/>
        <v>0.218</v>
      </c>
    </row>
    <row r="2933" spans="1:7" ht="14.25" customHeight="1">
      <c r="A2933" s="12">
        <v>2013</v>
      </c>
      <c r="B2933" s="12" t="s">
        <v>36</v>
      </c>
      <c r="C2933" s="12" t="s">
        <v>73</v>
      </c>
      <c r="D2933" s="12" t="s">
        <v>1012</v>
      </c>
      <c r="E2933" s="18">
        <v>491000</v>
      </c>
      <c r="F2933" s="29">
        <f t="shared" si="22"/>
        <v>3250</v>
      </c>
      <c r="G2933" s="30">
        <f t="shared" si="23"/>
        <v>0.21</v>
      </c>
    </row>
    <row r="2934" spans="1:7" ht="14.25" customHeight="1">
      <c r="A2934" s="12">
        <v>2013</v>
      </c>
      <c r="B2934" s="12" t="s">
        <v>36</v>
      </c>
      <c r="C2934" s="12" t="s">
        <v>73</v>
      </c>
      <c r="D2934" s="12" t="s">
        <v>773</v>
      </c>
      <c r="E2934" s="18">
        <v>10063922</v>
      </c>
      <c r="F2934" s="29">
        <f t="shared" si="22"/>
        <v>430</v>
      </c>
      <c r="G2934" s="30">
        <f t="shared" si="23"/>
        <v>0.89600000000000002</v>
      </c>
    </row>
    <row r="2935" spans="1:7" ht="14.25" customHeight="1">
      <c r="A2935" s="12">
        <v>2013</v>
      </c>
      <c r="B2935" s="12" t="s">
        <v>36</v>
      </c>
      <c r="C2935" s="12" t="s">
        <v>73</v>
      </c>
      <c r="D2935" s="12" t="s">
        <v>1014</v>
      </c>
      <c r="E2935" s="18">
        <v>850000</v>
      </c>
      <c r="F2935" s="29">
        <f t="shared" si="22"/>
        <v>2330</v>
      </c>
      <c r="G2935" s="30">
        <f t="shared" si="23"/>
        <v>0.42899999999999999</v>
      </c>
    </row>
    <row r="2936" spans="1:7" ht="14.25" customHeight="1">
      <c r="A2936" s="12">
        <v>2013</v>
      </c>
      <c r="B2936" s="12" t="s">
        <v>36</v>
      </c>
      <c r="C2936" s="12" t="s">
        <v>73</v>
      </c>
      <c r="D2936" s="12" t="s">
        <v>1387</v>
      </c>
      <c r="E2936" s="18">
        <v>494000</v>
      </c>
      <c r="F2936" s="29">
        <f t="shared" si="22"/>
        <v>3178</v>
      </c>
      <c r="G2936" s="30">
        <f t="shared" si="23"/>
        <v>0.23</v>
      </c>
    </row>
    <row r="2937" spans="1:7" ht="14.25" customHeight="1">
      <c r="A2937" s="12">
        <v>2013</v>
      </c>
      <c r="B2937" s="12" t="s">
        <v>36</v>
      </c>
      <c r="C2937" s="12" t="s">
        <v>73</v>
      </c>
      <c r="D2937" s="12" t="s">
        <v>504</v>
      </c>
      <c r="E2937" s="18">
        <v>840000</v>
      </c>
      <c r="F2937" s="29">
        <f t="shared" si="22"/>
        <v>2359</v>
      </c>
      <c r="G2937" s="30">
        <f t="shared" si="23"/>
        <v>0.42899999999999999</v>
      </c>
    </row>
    <row r="2938" spans="1:7" ht="14.25" customHeight="1">
      <c r="A2938" s="12">
        <v>2013</v>
      </c>
      <c r="B2938" s="12" t="s">
        <v>36</v>
      </c>
      <c r="C2938" s="12" t="s">
        <v>73</v>
      </c>
      <c r="D2938" s="12" t="s">
        <v>1388</v>
      </c>
      <c r="E2938" s="18">
        <v>490000</v>
      </c>
      <c r="F2938" s="29">
        <f t="shared" si="22"/>
        <v>3278</v>
      </c>
      <c r="G2938" s="30">
        <f t="shared" si="23"/>
        <v>0.19600000000000001</v>
      </c>
    </row>
    <row r="2939" spans="1:7" ht="14.25" customHeight="1">
      <c r="A2939" s="12">
        <v>2013</v>
      </c>
      <c r="B2939" s="12" t="s">
        <v>36</v>
      </c>
      <c r="C2939" s="12" t="s">
        <v>73</v>
      </c>
      <c r="D2939" s="12" t="s">
        <v>226</v>
      </c>
      <c r="E2939" s="18">
        <v>10000000</v>
      </c>
      <c r="F2939" s="29">
        <f t="shared" si="22"/>
        <v>431</v>
      </c>
      <c r="G2939" s="30">
        <f t="shared" si="23"/>
        <v>0.88700000000000001</v>
      </c>
    </row>
    <row r="2940" spans="1:7" ht="14.25" customHeight="1">
      <c r="A2940" s="12">
        <v>2013</v>
      </c>
      <c r="B2940" s="12" t="s">
        <v>36</v>
      </c>
      <c r="C2940" s="12" t="s">
        <v>73</v>
      </c>
      <c r="D2940" s="12" t="s">
        <v>1389</v>
      </c>
      <c r="E2940" s="18">
        <v>490000</v>
      </c>
      <c r="F2940" s="29">
        <f t="shared" si="22"/>
        <v>3278</v>
      </c>
      <c r="G2940" s="30">
        <f t="shared" si="23"/>
        <v>0.19600000000000001</v>
      </c>
    </row>
    <row r="2941" spans="1:7" ht="14.25" customHeight="1">
      <c r="A2941" s="12">
        <v>2013</v>
      </c>
      <c r="B2941" s="12" t="s">
        <v>36</v>
      </c>
      <c r="C2941" s="12" t="s">
        <v>73</v>
      </c>
      <c r="D2941" s="12" t="s">
        <v>1390</v>
      </c>
      <c r="E2941" s="18">
        <v>492000</v>
      </c>
      <c r="F2941" s="29">
        <f t="shared" si="22"/>
        <v>3220</v>
      </c>
      <c r="G2941" s="30">
        <f t="shared" si="23"/>
        <v>0.218</v>
      </c>
    </row>
    <row r="2942" spans="1:7" ht="14.25" customHeight="1">
      <c r="A2942" s="12">
        <v>2013</v>
      </c>
      <c r="B2942" s="12" t="s">
        <v>36</v>
      </c>
      <c r="C2942" s="12" t="s">
        <v>73</v>
      </c>
      <c r="D2942" s="12" t="s">
        <v>511</v>
      </c>
      <c r="E2942" s="18">
        <v>11000000</v>
      </c>
      <c r="F2942" s="29">
        <f t="shared" si="22"/>
        <v>371</v>
      </c>
      <c r="G2942" s="30">
        <f t="shared" si="23"/>
        <v>0.90400000000000003</v>
      </c>
    </row>
    <row r="2943" spans="1:7" ht="14.25" customHeight="1">
      <c r="A2943" s="12">
        <v>2013</v>
      </c>
      <c r="B2943" s="12" t="s">
        <v>37</v>
      </c>
      <c r="C2943" s="12" t="s">
        <v>127</v>
      </c>
      <c r="D2943" s="12" t="s">
        <v>937</v>
      </c>
      <c r="E2943" s="18">
        <v>2050000</v>
      </c>
      <c r="F2943" s="29">
        <f t="shared" si="22"/>
        <v>1693</v>
      </c>
      <c r="G2943" s="30">
        <f t="shared" si="23"/>
        <v>0.58899999999999997</v>
      </c>
    </row>
    <row r="2944" spans="1:7" ht="14.25" customHeight="1">
      <c r="A2944" s="12">
        <v>2013</v>
      </c>
      <c r="B2944" s="12" t="s">
        <v>37</v>
      </c>
      <c r="C2944" s="12" t="s">
        <v>127</v>
      </c>
      <c r="D2944" s="12" t="s">
        <v>517</v>
      </c>
      <c r="E2944" s="18">
        <v>700000</v>
      </c>
      <c r="F2944" s="29">
        <f t="shared" si="22"/>
        <v>2466</v>
      </c>
      <c r="G2944" s="30">
        <f t="shared" si="23"/>
        <v>0.39700000000000002</v>
      </c>
    </row>
    <row r="2945" spans="1:7" ht="14.25" customHeight="1">
      <c r="A2945" s="12">
        <v>2013</v>
      </c>
      <c r="B2945" s="12" t="s">
        <v>37</v>
      </c>
      <c r="C2945" s="12" t="s">
        <v>127</v>
      </c>
      <c r="D2945" s="12" t="s">
        <v>465</v>
      </c>
      <c r="E2945" s="18">
        <v>3750000</v>
      </c>
      <c r="F2945" s="29">
        <f t="shared" si="22"/>
        <v>1232</v>
      </c>
      <c r="G2945" s="30">
        <f t="shared" si="23"/>
        <v>0.69699999999999995</v>
      </c>
    </row>
    <row r="2946" spans="1:7" ht="14.25" customHeight="1">
      <c r="A2946" s="12">
        <v>2013</v>
      </c>
      <c r="B2946" s="12" t="s">
        <v>37</v>
      </c>
      <c r="C2946" s="12" t="s">
        <v>127</v>
      </c>
      <c r="D2946" s="12" t="s">
        <v>686</v>
      </c>
      <c r="E2946" s="18">
        <v>4500000</v>
      </c>
      <c r="F2946" s="29">
        <f t="shared" si="22"/>
        <v>1060</v>
      </c>
      <c r="G2946" s="30">
        <f t="shared" si="23"/>
        <v>0.73599999999999999</v>
      </c>
    </row>
    <row r="2947" spans="1:7" ht="14.25" customHeight="1">
      <c r="A2947" s="12">
        <v>2013</v>
      </c>
      <c r="B2947" s="12" t="s">
        <v>37</v>
      </c>
      <c r="C2947" s="12" t="s">
        <v>127</v>
      </c>
      <c r="D2947" s="12" t="s">
        <v>1391</v>
      </c>
      <c r="E2947" s="18">
        <v>500000</v>
      </c>
      <c r="F2947" s="29">
        <f t="shared" si="22"/>
        <v>3014</v>
      </c>
      <c r="G2947" s="30">
        <f t="shared" si="23"/>
        <v>0.252</v>
      </c>
    </row>
    <row r="2948" spans="1:7" ht="14.25" customHeight="1">
      <c r="A2948" s="12">
        <v>2013</v>
      </c>
      <c r="B2948" s="12" t="s">
        <v>37</v>
      </c>
      <c r="C2948" s="12" t="s">
        <v>127</v>
      </c>
      <c r="D2948" s="12" t="s">
        <v>1392</v>
      </c>
      <c r="E2948" s="18">
        <v>530000</v>
      </c>
      <c r="F2948" s="29">
        <f t="shared" si="22"/>
        <v>2605</v>
      </c>
      <c r="G2948" s="30">
        <f t="shared" si="23"/>
        <v>0.36799999999999999</v>
      </c>
    </row>
    <row r="2949" spans="1:7" ht="14.25" customHeight="1">
      <c r="A2949" s="12">
        <v>2013</v>
      </c>
      <c r="B2949" s="12" t="s">
        <v>37</v>
      </c>
      <c r="C2949" s="12" t="s">
        <v>127</v>
      </c>
      <c r="D2949" s="12" t="s">
        <v>663</v>
      </c>
      <c r="E2949" s="18">
        <v>3500000</v>
      </c>
      <c r="F2949" s="29">
        <f t="shared" si="22"/>
        <v>1281</v>
      </c>
      <c r="G2949" s="30">
        <f t="shared" si="23"/>
        <v>0.68300000000000005</v>
      </c>
    </row>
    <row r="2950" spans="1:7" ht="14.25" customHeight="1">
      <c r="A2950" s="12">
        <v>2013</v>
      </c>
      <c r="B2950" s="12" t="s">
        <v>37</v>
      </c>
      <c r="C2950" s="12" t="s">
        <v>127</v>
      </c>
      <c r="D2950" s="12" t="s">
        <v>1393</v>
      </c>
      <c r="E2950" s="18">
        <v>497500</v>
      </c>
      <c r="F2950" s="29">
        <f t="shared" si="22"/>
        <v>3112</v>
      </c>
      <c r="G2950" s="30">
        <f t="shared" si="23"/>
        <v>0.245</v>
      </c>
    </row>
    <row r="2951" spans="1:7" ht="14.25" customHeight="1">
      <c r="A2951" s="12">
        <v>2013</v>
      </c>
      <c r="B2951" s="12" t="s">
        <v>37</v>
      </c>
      <c r="C2951" s="12" t="s">
        <v>127</v>
      </c>
      <c r="D2951" s="12" t="s">
        <v>522</v>
      </c>
      <c r="E2951" s="18">
        <v>1300000</v>
      </c>
      <c r="F2951" s="29">
        <f t="shared" si="22"/>
        <v>2016</v>
      </c>
      <c r="G2951" s="30">
        <f t="shared" si="23"/>
        <v>0.50900000000000001</v>
      </c>
    </row>
    <row r="2952" spans="1:7" ht="14.25" customHeight="1">
      <c r="A2952" s="12">
        <v>2013</v>
      </c>
      <c r="B2952" s="12" t="s">
        <v>37</v>
      </c>
      <c r="C2952" s="12" t="s">
        <v>127</v>
      </c>
      <c r="D2952" s="12" t="s">
        <v>1140</v>
      </c>
      <c r="E2952" s="18">
        <v>495000</v>
      </c>
      <c r="F2952" s="29">
        <f t="shared" si="22"/>
        <v>3143</v>
      </c>
      <c r="G2952" s="30">
        <f t="shared" si="23"/>
        <v>0.23300000000000001</v>
      </c>
    </row>
    <row r="2953" spans="1:7" ht="14.25" customHeight="1">
      <c r="A2953" s="12">
        <v>2013</v>
      </c>
      <c r="B2953" s="12" t="s">
        <v>37</v>
      </c>
      <c r="C2953" s="12" t="s">
        <v>127</v>
      </c>
      <c r="D2953" s="12" t="s">
        <v>1394</v>
      </c>
      <c r="E2953" s="18">
        <v>500000</v>
      </c>
      <c r="F2953" s="29">
        <f t="shared" si="22"/>
        <v>3014</v>
      </c>
      <c r="G2953" s="30">
        <f t="shared" si="23"/>
        <v>0.252</v>
      </c>
    </row>
    <row r="2954" spans="1:7" ht="14.25" customHeight="1">
      <c r="A2954" s="12">
        <v>2013</v>
      </c>
      <c r="B2954" s="12" t="s">
        <v>37</v>
      </c>
      <c r="C2954" s="12" t="s">
        <v>127</v>
      </c>
      <c r="D2954" s="12" t="s">
        <v>1395</v>
      </c>
      <c r="E2954" s="18">
        <v>495000</v>
      </c>
      <c r="F2954" s="29">
        <f t="shared" si="22"/>
        <v>3143</v>
      </c>
      <c r="G2954" s="30">
        <f t="shared" si="23"/>
        <v>0.23300000000000001</v>
      </c>
    </row>
    <row r="2955" spans="1:7" ht="14.25" customHeight="1">
      <c r="A2955" s="12">
        <v>2013</v>
      </c>
      <c r="B2955" s="12" t="s">
        <v>37</v>
      </c>
      <c r="C2955" s="12" t="s">
        <v>127</v>
      </c>
      <c r="D2955" s="12" t="s">
        <v>1214</v>
      </c>
      <c r="E2955" s="18">
        <v>495000</v>
      </c>
      <c r="F2955" s="29">
        <f t="shared" si="22"/>
        <v>3143</v>
      </c>
      <c r="G2955" s="30">
        <f t="shared" si="23"/>
        <v>0.23300000000000001</v>
      </c>
    </row>
    <row r="2956" spans="1:7" ht="14.25" customHeight="1">
      <c r="A2956" s="12">
        <v>2013</v>
      </c>
      <c r="B2956" s="12" t="s">
        <v>37</v>
      </c>
      <c r="C2956" s="12" t="s">
        <v>127</v>
      </c>
      <c r="D2956" s="12" t="s">
        <v>1396</v>
      </c>
      <c r="E2956" s="18">
        <v>490000</v>
      </c>
      <c r="F2956" s="29">
        <f t="shared" si="22"/>
        <v>3278</v>
      </c>
      <c r="G2956" s="30">
        <f t="shared" si="23"/>
        <v>0.19600000000000001</v>
      </c>
    </row>
    <row r="2957" spans="1:7" ht="14.25" customHeight="1">
      <c r="A2957" s="12">
        <v>2013</v>
      </c>
      <c r="B2957" s="12" t="s">
        <v>37</v>
      </c>
      <c r="C2957" s="12" t="s">
        <v>127</v>
      </c>
      <c r="D2957" s="12" t="s">
        <v>1397</v>
      </c>
      <c r="E2957" s="18">
        <v>500000</v>
      </c>
      <c r="F2957" s="29">
        <f t="shared" si="22"/>
        <v>3014</v>
      </c>
      <c r="G2957" s="30">
        <f t="shared" si="23"/>
        <v>0.252</v>
      </c>
    </row>
    <row r="2958" spans="1:7" ht="14.25" customHeight="1">
      <c r="A2958" s="12">
        <v>2013</v>
      </c>
      <c r="B2958" s="12" t="s">
        <v>37</v>
      </c>
      <c r="C2958" s="12" t="s">
        <v>127</v>
      </c>
      <c r="D2958" s="12" t="s">
        <v>529</v>
      </c>
      <c r="E2958" s="18">
        <v>23000000</v>
      </c>
      <c r="F2958" s="29">
        <f t="shared" si="22"/>
        <v>21</v>
      </c>
      <c r="G2958" s="30">
        <f t="shared" si="23"/>
        <v>0.99299999999999999</v>
      </c>
    </row>
    <row r="2959" spans="1:7" ht="14.25" customHeight="1">
      <c r="A2959" s="12">
        <v>2013</v>
      </c>
      <c r="B2959" s="12" t="s">
        <v>37</v>
      </c>
      <c r="C2959" s="12" t="s">
        <v>127</v>
      </c>
      <c r="D2959" s="12" t="s">
        <v>532</v>
      </c>
      <c r="E2959" s="18">
        <v>15000000</v>
      </c>
      <c r="F2959" s="29">
        <f t="shared" si="22"/>
        <v>171</v>
      </c>
      <c r="G2959" s="30">
        <f t="shared" si="23"/>
        <v>0.95299999999999996</v>
      </c>
    </row>
    <row r="2960" spans="1:7" ht="14.25" customHeight="1">
      <c r="A2960" s="12">
        <v>2013</v>
      </c>
      <c r="B2960" s="12" t="s">
        <v>37</v>
      </c>
      <c r="C2960" s="12" t="s">
        <v>127</v>
      </c>
      <c r="D2960" s="12" t="s">
        <v>1216</v>
      </c>
      <c r="E2960" s="18">
        <v>497500</v>
      </c>
      <c r="F2960" s="29">
        <f t="shared" si="22"/>
        <v>3112</v>
      </c>
      <c r="G2960" s="30">
        <f t="shared" si="23"/>
        <v>0.245</v>
      </c>
    </row>
    <row r="2961" spans="1:7" ht="14.25" customHeight="1">
      <c r="A2961" s="12">
        <v>2013</v>
      </c>
      <c r="B2961" s="12" t="s">
        <v>37</v>
      </c>
      <c r="C2961" s="12" t="s">
        <v>127</v>
      </c>
      <c r="D2961" s="12" t="s">
        <v>586</v>
      </c>
      <c r="E2961" s="18">
        <v>4000000</v>
      </c>
      <c r="F2961" s="29">
        <f t="shared" si="22"/>
        <v>1155</v>
      </c>
      <c r="G2961" s="30">
        <f t="shared" si="23"/>
        <v>0.70799999999999996</v>
      </c>
    </row>
    <row r="2962" spans="1:7" ht="14.25" customHeight="1">
      <c r="A2962" s="12">
        <v>2013</v>
      </c>
      <c r="B2962" s="12" t="s">
        <v>37</v>
      </c>
      <c r="C2962" s="12" t="s">
        <v>127</v>
      </c>
      <c r="D2962" s="12" t="s">
        <v>1018</v>
      </c>
      <c r="E2962" s="18">
        <v>2500000</v>
      </c>
      <c r="F2962" s="29">
        <f t="shared" si="22"/>
        <v>1555</v>
      </c>
      <c r="G2962" s="30">
        <f t="shared" si="23"/>
        <v>0.61699999999999999</v>
      </c>
    </row>
    <row r="2963" spans="1:7" ht="14.25" customHeight="1">
      <c r="A2963" s="12">
        <v>2013</v>
      </c>
      <c r="B2963" s="12" t="s">
        <v>37</v>
      </c>
      <c r="C2963" s="12" t="s">
        <v>127</v>
      </c>
      <c r="D2963" s="12" t="s">
        <v>1217</v>
      </c>
      <c r="E2963" s="18">
        <v>520000</v>
      </c>
      <c r="F2963" s="29">
        <f t="shared" si="22"/>
        <v>2653</v>
      </c>
      <c r="G2963" s="30">
        <f t="shared" si="23"/>
        <v>0.35599999999999998</v>
      </c>
    </row>
    <row r="2964" spans="1:7" ht="14.25" customHeight="1">
      <c r="A2964" s="12">
        <v>2013</v>
      </c>
      <c r="B2964" s="12" t="s">
        <v>37</v>
      </c>
      <c r="C2964" s="12" t="s">
        <v>127</v>
      </c>
      <c r="D2964" s="12" t="s">
        <v>1398</v>
      </c>
      <c r="E2964" s="18">
        <v>490000</v>
      </c>
      <c r="F2964" s="29">
        <f t="shared" si="22"/>
        <v>3278</v>
      </c>
      <c r="G2964" s="30">
        <f t="shared" si="23"/>
        <v>0.19600000000000001</v>
      </c>
    </row>
    <row r="2965" spans="1:7" ht="14.25" customHeight="1">
      <c r="A2965" s="12">
        <v>2013</v>
      </c>
      <c r="B2965" s="12" t="s">
        <v>37</v>
      </c>
      <c r="C2965" s="12" t="s">
        <v>127</v>
      </c>
      <c r="D2965" s="12" t="s">
        <v>1399</v>
      </c>
      <c r="E2965" s="18">
        <v>495000</v>
      </c>
      <c r="F2965" s="29">
        <f t="shared" si="22"/>
        <v>3143</v>
      </c>
      <c r="G2965" s="30">
        <f t="shared" si="23"/>
        <v>0.23300000000000001</v>
      </c>
    </row>
    <row r="2966" spans="1:7" ht="14.25" customHeight="1">
      <c r="A2966" s="12">
        <v>2013</v>
      </c>
      <c r="B2966" s="12" t="s">
        <v>37</v>
      </c>
      <c r="C2966" s="12" t="s">
        <v>127</v>
      </c>
      <c r="D2966" s="12" t="s">
        <v>1166</v>
      </c>
      <c r="E2966" s="18">
        <v>505000</v>
      </c>
      <c r="F2966" s="29">
        <f t="shared" si="22"/>
        <v>2846</v>
      </c>
      <c r="G2966" s="30">
        <f t="shared" si="23"/>
        <v>0.30499999999999999</v>
      </c>
    </row>
    <row r="2967" spans="1:7" ht="14.25" customHeight="1">
      <c r="A2967" s="12">
        <v>2013</v>
      </c>
      <c r="B2967" s="12" t="s">
        <v>37</v>
      </c>
      <c r="C2967" s="12" t="s">
        <v>127</v>
      </c>
      <c r="D2967" s="12" t="s">
        <v>1219</v>
      </c>
      <c r="E2967" s="18">
        <v>502500</v>
      </c>
      <c r="F2967" s="29">
        <f t="shared" si="22"/>
        <v>2927</v>
      </c>
      <c r="G2967" s="30">
        <f t="shared" si="23"/>
        <v>0.28799999999999998</v>
      </c>
    </row>
    <row r="2968" spans="1:7" ht="14.25" customHeight="1">
      <c r="A2968" s="12">
        <v>2013</v>
      </c>
      <c r="B2968" s="12" t="s">
        <v>37</v>
      </c>
      <c r="C2968" s="12" t="s">
        <v>127</v>
      </c>
      <c r="D2968" s="12" t="s">
        <v>901</v>
      </c>
      <c r="E2968" s="18">
        <v>7000000</v>
      </c>
      <c r="F2968" s="29">
        <f t="shared" si="22"/>
        <v>681</v>
      </c>
      <c r="G2968" s="30">
        <f t="shared" si="23"/>
        <v>0.82599999999999996</v>
      </c>
    </row>
    <row r="2969" spans="1:7" ht="14.25" customHeight="1">
      <c r="A2969" s="12">
        <v>2013</v>
      </c>
      <c r="B2969" s="12" t="s">
        <v>37</v>
      </c>
      <c r="C2969" s="12" t="s">
        <v>127</v>
      </c>
      <c r="D2969" s="12" t="s">
        <v>1245</v>
      </c>
      <c r="E2969" s="18">
        <v>525000</v>
      </c>
      <c r="F2969" s="29">
        <f t="shared" si="22"/>
        <v>2629</v>
      </c>
      <c r="G2969" s="30">
        <f t="shared" si="23"/>
        <v>0.36199999999999999</v>
      </c>
    </row>
    <row r="2970" spans="1:7" ht="14.25" customHeight="1">
      <c r="A2970" s="12">
        <v>2013</v>
      </c>
      <c r="B2970" s="12" t="s">
        <v>38</v>
      </c>
      <c r="C2970" s="12" t="s">
        <v>127</v>
      </c>
      <c r="D2970" s="12" t="s">
        <v>1400</v>
      </c>
      <c r="E2970" s="18">
        <v>540000</v>
      </c>
      <c r="F2970" s="29">
        <f t="shared" si="22"/>
        <v>2586</v>
      </c>
      <c r="G2970" s="30">
        <f t="shared" si="23"/>
        <v>0.373</v>
      </c>
    </row>
    <row r="2971" spans="1:7" ht="14.25" customHeight="1">
      <c r="A2971" s="12">
        <v>2013</v>
      </c>
      <c r="B2971" s="12" t="s">
        <v>38</v>
      </c>
      <c r="C2971" s="12" t="s">
        <v>127</v>
      </c>
      <c r="D2971" s="12" t="s">
        <v>959</v>
      </c>
      <c r="E2971" s="18">
        <v>1500000</v>
      </c>
      <c r="F2971" s="29">
        <f t="shared" si="22"/>
        <v>1886</v>
      </c>
      <c r="G2971" s="30">
        <f t="shared" si="23"/>
        <v>0.52800000000000002</v>
      </c>
    </row>
    <row r="2972" spans="1:7" ht="14.25" customHeight="1">
      <c r="A2972" s="12">
        <v>2013</v>
      </c>
      <c r="B2972" s="12" t="s">
        <v>38</v>
      </c>
      <c r="C2972" s="12" t="s">
        <v>127</v>
      </c>
      <c r="D2972" s="12" t="s">
        <v>1401</v>
      </c>
      <c r="E2972" s="18">
        <v>490000</v>
      </c>
      <c r="F2972" s="29">
        <f t="shared" si="22"/>
        <v>3278</v>
      </c>
      <c r="G2972" s="30">
        <f t="shared" si="23"/>
        <v>0.19600000000000001</v>
      </c>
    </row>
    <row r="2973" spans="1:7" ht="14.25" customHeight="1">
      <c r="A2973" s="12">
        <v>2013</v>
      </c>
      <c r="B2973" s="12" t="s">
        <v>38</v>
      </c>
      <c r="C2973" s="12" t="s">
        <v>127</v>
      </c>
      <c r="D2973" s="12" t="s">
        <v>544</v>
      </c>
      <c r="E2973" s="18">
        <v>15000000</v>
      </c>
      <c r="F2973" s="29">
        <f t="shared" si="22"/>
        <v>171</v>
      </c>
      <c r="G2973" s="30">
        <f t="shared" si="23"/>
        <v>0.95299999999999996</v>
      </c>
    </row>
    <row r="2974" spans="1:7" ht="14.25" customHeight="1">
      <c r="A2974" s="12">
        <v>2013</v>
      </c>
      <c r="B2974" s="12" t="s">
        <v>38</v>
      </c>
      <c r="C2974" s="12" t="s">
        <v>127</v>
      </c>
      <c r="D2974" s="12" t="s">
        <v>545</v>
      </c>
      <c r="E2974" s="18">
        <v>515350</v>
      </c>
      <c r="F2974" s="29">
        <f t="shared" si="22"/>
        <v>2693</v>
      </c>
      <c r="G2974" s="30">
        <f t="shared" si="23"/>
        <v>0.34799999999999998</v>
      </c>
    </row>
    <row r="2975" spans="1:7" ht="14.25" customHeight="1">
      <c r="A2975" s="12">
        <v>2013</v>
      </c>
      <c r="B2975" s="12" t="s">
        <v>38</v>
      </c>
      <c r="C2975" s="12" t="s">
        <v>127</v>
      </c>
      <c r="D2975" s="12" t="s">
        <v>546</v>
      </c>
      <c r="E2975" s="18">
        <v>1875000</v>
      </c>
      <c r="F2975" s="29">
        <f t="shared" si="22"/>
        <v>1781</v>
      </c>
      <c r="G2975" s="30">
        <f t="shared" si="23"/>
        <v>0.56899999999999995</v>
      </c>
    </row>
    <row r="2976" spans="1:7" ht="14.25" customHeight="1">
      <c r="A2976" s="12">
        <v>2013</v>
      </c>
      <c r="B2976" s="12" t="s">
        <v>38</v>
      </c>
      <c r="C2976" s="12" t="s">
        <v>127</v>
      </c>
      <c r="D2976" s="12" t="s">
        <v>1402</v>
      </c>
      <c r="E2976" s="18">
        <v>510350</v>
      </c>
      <c r="F2976" s="29">
        <f t="shared" si="22"/>
        <v>2754</v>
      </c>
      <c r="G2976" s="30">
        <f t="shared" si="23"/>
        <v>0.33300000000000002</v>
      </c>
    </row>
    <row r="2977" spans="1:7" ht="14.25" customHeight="1">
      <c r="A2977" s="12">
        <v>2013</v>
      </c>
      <c r="B2977" s="12" t="s">
        <v>38</v>
      </c>
      <c r="C2977" s="12" t="s">
        <v>127</v>
      </c>
      <c r="D2977" s="12" t="s">
        <v>547</v>
      </c>
      <c r="E2977" s="18">
        <v>2850000</v>
      </c>
      <c r="F2977" s="29">
        <f t="shared" si="22"/>
        <v>1474</v>
      </c>
      <c r="G2977" s="30">
        <f t="shared" si="23"/>
        <v>0.64300000000000002</v>
      </c>
    </row>
    <row r="2978" spans="1:7" ht="14.25" customHeight="1">
      <c r="A2978" s="12">
        <v>2013</v>
      </c>
      <c r="B2978" s="12" t="s">
        <v>38</v>
      </c>
      <c r="C2978" s="12" t="s">
        <v>127</v>
      </c>
      <c r="D2978" s="12" t="s">
        <v>548</v>
      </c>
      <c r="E2978" s="18">
        <v>15000000</v>
      </c>
      <c r="F2978" s="29">
        <f t="shared" si="22"/>
        <v>171</v>
      </c>
      <c r="G2978" s="30">
        <f t="shared" si="23"/>
        <v>0.95299999999999996</v>
      </c>
    </row>
    <row r="2979" spans="1:7" ht="14.25" customHeight="1">
      <c r="A2979" s="12">
        <v>2013</v>
      </c>
      <c r="B2979" s="12" t="s">
        <v>38</v>
      </c>
      <c r="C2979" s="12" t="s">
        <v>127</v>
      </c>
      <c r="D2979" s="12" t="s">
        <v>269</v>
      </c>
      <c r="E2979" s="18">
        <v>2000000</v>
      </c>
      <c r="F2979" s="29">
        <f t="shared" si="22"/>
        <v>1706</v>
      </c>
      <c r="G2979" s="30">
        <f t="shared" si="23"/>
        <v>0.57299999999999995</v>
      </c>
    </row>
    <row r="2980" spans="1:7" ht="14.25" customHeight="1">
      <c r="A2980" s="12">
        <v>2013</v>
      </c>
      <c r="B2980" s="12" t="s">
        <v>38</v>
      </c>
      <c r="C2980" s="12" t="s">
        <v>127</v>
      </c>
      <c r="D2980" s="12" t="s">
        <v>549</v>
      </c>
      <c r="E2980" s="18">
        <v>7150000</v>
      </c>
      <c r="F2980" s="29">
        <f t="shared" si="22"/>
        <v>674</v>
      </c>
      <c r="G2980" s="30">
        <f t="shared" si="23"/>
        <v>0.83599999999999997</v>
      </c>
    </row>
    <row r="2981" spans="1:7" ht="14.25" customHeight="1">
      <c r="A2981" s="12">
        <v>2013</v>
      </c>
      <c r="B2981" s="12" t="s">
        <v>38</v>
      </c>
      <c r="C2981" s="12" t="s">
        <v>127</v>
      </c>
      <c r="D2981" s="12" t="s">
        <v>550</v>
      </c>
      <c r="E2981" s="18">
        <v>16729365</v>
      </c>
      <c r="F2981" s="29">
        <f t="shared" si="22"/>
        <v>117</v>
      </c>
      <c r="G2981" s="30">
        <f t="shared" si="23"/>
        <v>0.97099999999999997</v>
      </c>
    </row>
    <row r="2982" spans="1:7" ht="14.25" customHeight="1">
      <c r="A2982" s="12">
        <v>2013</v>
      </c>
      <c r="B2982" s="12" t="s">
        <v>38</v>
      </c>
      <c r="C2982" s="12" t="s">
        <v>127</v>
      </c>
      <c r="D2982" s="12" t="s">
        <v>719</v>
      </c>
      <c r="E2982" s="18">
        <v>935000</v>
      </c>
      <c r="F2982" s="29">
        <f t="shared" si="22"/>
        <v>2264</v>
      </c>
      <c r="G2982" s="30">
        <f t="shared" si="23"/>
        <v>0.45200000000000001</v>
      </c>
    </row>
    <row r="2983" spans="1:7" ht="14.25" customHeight="1">
      <c r="A2983" s="12">
        <v>2013</v>
      </c>
      <c r="B2983" s="12" t="s">
        <v>38</v>
      </c>
      <c r="C2983" s="12" t="s">
        <v>127</v>
      </c>
      <c r="D2983" s="12" t="s">
        <v>474</v>
      </c>
      <c r="E2983" s="18">
        <v>15000000</v>
      </c>
      <c r="F2983" s="29">
        <f t="shared" si="22"/>
        <v>171</v>
      </c>
      <c r="G2983" s="30">
        <f t="shared" si="23"/>
        <v>0.95299999999999996</v>
      </c>
    </row>
    <row r="2984" spans="1:7" ht="14.25" customHeight="1">
      <c r="A2984" s="12">
        <v>2013</v>
      </c>
      <c r="B2984" s="12" t="s">
        <v>38</v>
      </c>
      <c r="C2984" s="12" t="s">
        <v>127</v>
      </c>
      <c r="D2984" s="12" t="s">
        <v>1025</v>
      </c>
      <c r="E2984" s="18">
        <v>3150000</v>
      </c>
      <c r="F2984" s="29">
        <f t="shared" si="22"/>
        <v>1372</v>
      </c>
      <c r="G2984" s="30">
        <f t="shared" si="23"/>
        <v>0.66700000000000004</v>
      </c>
    </row>
    <row r="2985" spans="1:7" ht="14.25" customHeight="1">
      <c r="A2985" s="12">
        <v>2013</v>
      </c>
      <c r="B2985" s="12" t="s">
        <v>38</v>
      </c>
      <c r="C2985" s="12" t="s">
        <v>127</v>
      </c>
      <c r="D2985" s="12" t="s">
        <v>1403</v>
      </c>
      <c r="E2985" s="18">
        <v>490200</v>
      </c>
      <c r="F2985" s="29">
        <f t="shared" si="22"/>
        <v>3276</v>
      </c>
      <c r="G2985" s="30">
        <f t="shared" si="23"/>
        <v>0.20699999999999999</v>
      </c>
    </row>
    <row r="2986" spans="1:7" ht="14.25" customHeight="1">
      <c r="A2986" s="12">
        <v>2013</v>
      </c>
      <c r="B2986" s="12" t="s">
        <v>38</v>
      </c>
      <c r="C2986" s="12" t="s">
        <v>127</v>
      </c>
      <c r="D2986" s="12" t="s">
        <v>195</v>
      </c>
      <c r="E2986" s="18">
        <v>900000</v>
      </c>
      <c r="F2986" s="29">
        <f t="shared" si="22"/>
        <v>2282</v>
      </c>
      <c r="G2986" s="30">
        <f t="shared" si="23"/>
        <v>0.44</v>
      </c>
    </row>
    <row r="2987" spans="1:7" ht="14.25" customHeight="1">
      <c r="A2987" s="12">
        <v>2013</v>
      </c>
      <c r="B2987" s="12" t="s">
        <v>38</v>
      </c>
      <c r="C2987" s="12" t="s">
        <v>127</v>
      </c>
      <c r="D2987" s="12" t="s">
        <v>1027</v>
      </c>
      <c r="E2987" s="18">
        <v>575600</v>
      </c>
      <c r="F2987" s="29">
        <f t="shared" si="22"/>
        <v>2546</v>
      </c>
      <c r="G2987" s="30">
        <f t="shared" si="23"/>
        <v>0.38400000000000001</v>
      </c>
    </row>
    <row r="2988" spans="1:7" ht="14.25" customHeight="1">
      <c r="A2988" s="12">
        <v>2013</v>
      </c>
      <c r="B2988" s="12" t="s">
        <v>38</v>
      </c>
      <c r="C2988" s="12" t="s">
        <v>127</v>
      </c>
      <c r="D2988" s="12" t="s">
        <v>1028</v>
      </c>
      <c r="E2988" s="18">
        <v>533300</v>
      </c>
      <c r="F2988" s="29">
        <f t="shared" si="22"/>
        <v>2600</v>
      </c>
      <c r="G2988" s="30">
        <f t="shared" si="23"/>
        <v>0.371</v>
      </c>
    </row>
    <row r="2989" spans="1:7" ht="14.25" customHeight="1">
      <c r="A2989" s="12">
        <v>2013</v>
      </c>
      <c r="B2989" s="12" t="s">
        <v>38</v>
      </c>
      <c r="C2989" s="12" t="s">
        <v>127</v>
      </c>
      <c r="D2989" s="12" t="s">
        <v>556</v>
      </c>
      <c r="E2989" s="18">
        <v>12000000</v>
      </c>
      <c r="F2989" s="29">
        <f t="shared" si="22"/>
        <v>318</v>
      </c>
      <c r="G2989" s="30">
        <f t="shared" si="23"/>
        <v>0.91600000000000004</v>
      </c>
    </row>
    <row r="2990" spans="1:7" ht="14.25" customHeight="1">
      <c r="A2990" s="12">
        <v>2013</v>
      </c>
      <c r="B2990" s="12" t="s">
        <v>38</v>
      </c>
      <c r="C2990" s="12" t="s">
        <v>127</v>
      </c>
      <c r="D2990" s="12" t="s">
        <v>1404</v>
      </c>
      <c r="E2990" s="18">
        <v>512425</v>
      </c>
      <c r="F2990" s="29">
        <f t="shared" si="22"/>
        <v>2729</v>
      </c>
      <c r="G2990" s="30">
        <f t="shared" si="23"/>
        <v>0.33900000000000002</v>
      </c>
    </row>
    <row r="2991" spans="1:7" ht="14.25" customHeight="1">
      <c r="A2991" s="12">
        <v>2013</v>
      </c>
      <c r="B2991" s="12" t="s">
        <v>38</v>
      </c>
      <c r="C2991" s="12" t="s">
        <v>127</v>
      </c>
      <c r="D2991" s="12" t="s">
        <v>1222</v>
      </c>
      <c r="E2991" s="18">
        <v>553625</v>
      </c>
      <c r="F2991" s="29">
        <f t="shared" si="22"/>
        <v>2563</v>
      </c>
      <c r="G2991" s="30">
        <f t="shared" si="23"/>
        <v>0.38</v>
      </c>
    </row>
    <row r="2992" spans="1:7" ht="14.25" customHeight="1">
      <c r="A2992" s="12">
        <v>2013</v>
      </c>
      <c r="B2992" s="12" t="s">
        <v>38</v>
      </c>
      <c r="C2992" s="12" t="s">
        <v>127</v>
      </c>
      <c r="D2992" s="12" t="s">
        <v>558</v>
      </c>
      <c r="E2992" s="18">
        <v>10000000</v>
      </c>
      <c r="F2992" s="29">
        <f t="shared" si="22"/>
        <v>431</v>
      </c>
      <c r="G2992" s="30">
        <f t="shared" si="23"/>
        <v>0.88700000000000001</v>
      </c>
    </row>
    <row r="2993" spans="1:7" ht="14.25" customHeight="1">
      <c r="A2993" s="12">
        <v>2013</v>
      </c>
      <c r="B2993" s="12" t="s">
        <v>38</v>
      </c>
      <c r="C2993" s="12" t="s">
        <v>127</v>
      </c>
      <c r="D2993" s="12" t="s">
        <v>559</v>
      </c>
      <c r="E2993" s="18">
        <v>3100000</v>
      </c>
      <c r="F2993" s="29">
        <f t="shared" si="22"/>
        <v>1379</v>
      </c>
      <c r="G2993" s="30">
        <f t="shared" si="23"/>
        <v>0.66300000000000003</v>
      </c>
    </row>
    <row r="2994" spans="1:7" ht="14.25" customHeight="1">
      <c r="A2994" s="12">
        <v>2013</v>
      </c>
      <c r="B2994" s="12" t="s">
        <v>38</v>
      </c>
      <c r="C2994" s="12" t="s">
        <v>127</v>
      </c>
      <c r="D2994" s="12" t="s">
        <v>560</v>
      </c>
      <c r="E2994" s="18">
        <v>29000000</v>
      </c>
      <c r="F2994" s="29">
        <f t="shared" si="22"/>
        <v>4</v>
      </c>
      <c r="G2994" s="30">
        <f t="shared" si="23"/>
        <v>0.999</v>
      </c>
    </row>
    <row r="2995" spans="1:7" ht="14.25" customHeight="1">
      <c r="A2995" s="12">
        <v>2013</v>
      </c>
      <c r="B2995" s="12" t="s">
        <v>38</v>
      </c>
      <c r="C2995" s="12" t="s">
        <v>127</v>
      </c>
      <c r="D2995" s="12" t="s">
        <v>561</v>
      </c>
      <c r="E2995" s="18">
        <v>24285714</v>
      </c>
      <c r="F2995" s="29">
        <f t="shared" si="22"/>
        <v>11</v>
      </c>
      <c r="G2995" s="30">
        <f t="shared" si="23"/>
        <v>0.997</v>
      </c>
    </row>
    <row r="2996" spans="1:7" ht="14.25" customHeight="1">
      <c r="A2996" s="12">
        <v>2013</v>
      </c>
      <c r="B2996" s="12" t="s">
        <v>38</v>
      </c>
      <c r="C2996" s="12" t="s">
        <v>127</v>
      </c>
      <c r="D2996" s="12" t="s">
        <v>1224</v>
      </c>
      <c r="E2996" s="18">
        <v>515100</v>
      </c>
      <c r="F2996" s="29">
        <f t="shared" si="22"/>
        <v>2694</v>
      </c>
      <c r="G2996" s="30">
        <f t="shared" si="23"/>
        <v>0.34799999999999998</v>
      </c>
    </row>
    <row r="2997" spans="1:7" ht="14.25" customHeight="1">
      <c r="A2997" s="12">
        <v>2013</v>
      </c>
      <c r="B2997" s="12" t="s">
        <v>38</v>
      </c>
      <c r="C2997" s="12" t="s">
        <v>127</v>
      </c>
      <c r="D2997" s="12" t="s">
        <v>729</v>
      </c>
      <c r="E2997" s="18">
        <v>6500000</v>
      </c>
      <c r="F2997" s="29">
        <f t="shared" si="22"/>
        <v>742</v>
      </c>
      <c r="G2997" s="30">
        <f t="shared" si="23"/>
        <v>0.81499999999999995</v>
      </c>
    </row>
    <row r="2998" spans="1:7" ht="14.25" customHeight="1">
      <c r="A2998" s="12">
        <v>2013</v>
      </c>
      <c r="B2998" s="12" t="s">
        <v>38</v>
      </c>
      <c r="C2998" s="12" t="s">
        <v>127</v>
      </c>
      <c r="D2998" s="12" t="s">
        <v>563</v>
      </c>
      <c r="E2998" s="18">
        <v>23125000</v>
      </c>
      <c r="F2998" s="29">
        <f t="shared" si="22"/>
        <v>18</v>
      </c>
      <c r="G2998" s="30">
        <f t="shared" si="23"/>
        <v>0.995</v>
      </c>
    </row>
    <row r="2999" spans="1:7" ht="14.25" customHeight="1">
      <c r="A2999" s="12">
        <v>2013</v>
      </c>
      <c r="B2999" s="12" t="s">
        <v>38</v>
      </c>
      <c r="C2999" s="12" t="s">
        <v>127</v>
      </c>
      <c r="D2999" s="12" t="s">
        <v>874</v>
      </c>
      <c r="E2999" s="18">
        <v>24642857</v>
      </c>
      <c r="F2999" s="29">
        <f t="shared" si="22"/>
        <v>10</v>
      </c>
      <c r="G2999" s="30">
        <f t="shared" si="23"/>
        <v>0.997</v>
      </c>
    </row>
    <row r="3000" spans="1:7" ht="14.25" customHeight="1">
      <c r="A3000" s="12">
        <v>2013</v>
      </c>
      <c r="B3000" s="12" t="s">
        <v>38</v>
      </c>
      <c r="C3000" s="12" t="s">
        <v>127</v>
      </c>
      <c r="D3000" s="12" t="s">
        <v>182</v>
      </c>
      <c r="E3000" s="18">
        <v>12000000</v>
      </c>
      <c r="F3000" s="29">
        <f t="shared" si="22"/>
        <v>318</v>
      </c>
      <c r="G3000" s="30">
        <f t="shared" si="23"/>
        <v>0.91600000000000004</v>
      </c>
    </row>
    <row r="3001" spans="1:7" ht="14.25" customHeight="1">
      <c r="A3001" s="12">
        <v>2013</v>
      </c>
      <c r="B3001" s="12" t="s">
        <v>39</v>
      </c>
      <c r="C3001" s="12" t="s">
        <v>73</v>
      </c>
      <c r="D3001" s="12" t="s">
        <v>154</v>
      </c>
      <c r="E3001" s="18">
        <v>700000</v>
      </c>
      <c r="F3001" s="29">
        <f t="shared" si="22"/>
        <v>2466</v>
      </c>
      <c r="G3001" s="30">
        <f t="shared" si="23"/>
        <v>0.39700000000000002</v>
      </c>
    </row>
    <row r="3002" spans="1:7" ht="14.25" customHeight="1">
      <c r="A3002" s="12">
        <v>2013</v>
      </c>
      <c r="B3002" s="12" t="s">
        <v>39</v>
      </c>
      <c r="C3002" s="12" t="s">
        <v>73</v>
      </c>
      <c r="D3002" s="12" t="s">
        <v>1062</v>
      </c>
      <c r="E3002" s="18">
        <v>500318</v>
      </c>
      <c r="F3002" s="29">
        <f t="shared" si="22"/>
        <v>3012</v>
      </c>
      <c r="G3002" s="30">
        <f t="shared" si="23"/>
        <v>0.27100000000000002</v>
      </c>
    </row>
    <row r="3003" spans="1:7" ht="14.25" customHeight="1">
      <c r="A3003" s="12">
        <v>2013</v>
      </c>
      <c r="B3003" s="12" t="s">
        <v>39</v>
      </c>
      <c r="C3003" s="12" t="s">
        <v>73</v>
      </c>
      <c r="D3003" s="12" t="s">
        <v>847</v>
      </c>
      <c r="E3003" s="18">
        <v>6500000</v>
      </c>
      <c r="F3003" s="29">
        <f t="shared" si="22"/>
        <v>742</v>
      </c>
      <c r="G3003" s="30">
        <f t="shared" si="23"/>
        <v>0.81499999999999995</v>
      </c>
    </row>
    <row r="3004" spans="1:7" ht="14.25" customHeight="1">
      <c r="A3004" s="12">
        <v>2013</v>
      </c>
      <c r="B3004" s="12" t="s">
        <v>39</v>
      </c>
      <c r="C3004" s="12" t="s">
        <v>73</v>
      </c>
      <c r="D3004" s="12" t="s">
        <v>1405</v>
      </c>
      <c r="E3004" s="18">
        <v>550000</v>
      </c>
      <c r="F3004" s="29">
        <f t="shared" si="22"/>
        <v>2564</v>
      </c>
      <c r="G3004" s="30">
        <f t="shared" si="23"/>
        <v>0.376</v>
      </c>
    </row>
    <row r="3005" spans="1:7" ht="14.25" customHeight="1">
      <c r="A3005" s="12">
        <v>2013</v>
      </c>
      <c r="B3005" s="12" t="s">
        <v>39</v>
      </c>
      <c r="C3005" s="12" t="s">
        <v>73</v>
      </c>
      <c r="D3005" s="12" t="s">
        <v>1406</v>
      </c>
      <c r="E3005" s="18">
        <v>491375</v>
      </c>
      <c r="F3005" s="29">
        <f t="shared" si="22"/>
        <v>3239</v>
      </c>
      <c r="G3005" s="30">
        <f t="shared" si="23"/>
        <v>0.216</v>
      </c>
    </row>
    <row r="3006" spans="1:7" ht="14.25" customHeight="1">
      <c r="A3006" s="12">
        <v>2013</v>
      </c>
      <c r="B3006" s="12" t="s">
        <v>39</v>
      </c>
      <c r="C3006" s="12" t="s">
        <v>73</v>
      </c>
      <c r="D3006" s="12" t="s">
        <v>1232</v>
      </c>
      <c r="E3006" s="18">
        <v>493520</v>
      </c>
      <c r="F3006" s="29">
        <f t="shared" si="22"/>
        <v>3185</v>
      </c>
      <c r="G3006" s="30">
        <f t="shared" si="23"/>
        <v>0.22900000000000001</v>
      </c>
    </row>
    <row r="3007" spans="1:7" ht="14.25" customHeight="1">
      <c r="A3007" s="12">
        <v>2013</v>
      </c>
      <c r="B3007" s="12" t="s">
        <v>39</v>
      </c>
      <c r="C3007" s="12" t="s">
        <v>73</v>
      </c>
      <c r="D3007" s="12" t="s">
        <v>1031</v>
      </c>
      <c r="E3007" s="18">
        <v>3125000</v>
      </c>
      <c r="F3007" s="29">
        <f t="shared" si="22"/>
        <v>1378</v>
      </c>
      <c r="G3007" s="30">
        <f t="shared" si="23"/>
        <v>0.66600000000000004</v>
      </c>
    </row>
    <row r="3008" spans="1:7" ht="14.25" customHeight="1">
      <c r="A3008" s="12">
        <v>2013</v>
      </c>
      <c r="B3008" s="12" t="s">
        <v>39</v>
      </c>
      <c r="C3008" s="12" t="s">
        <v>73</v>
      </c>
      <c r="D3008" s="12" t="s">
        <v>1033</v>
      </c>
      <c r="E3008" s="18">
        <v>519240</v>
      </c>
      <c r="F3008" s="29">
        <f t="shared" si="22"/>
        <v>2665</v>
      </c>
      <c r="G3008" s="30">
        <f t="shared" si="23"/>
        <v>0.35499999999999998</v>
      </c>
    </row>
    <row r="3009" spans="1:7" ht="14.25" customHeight="1">
      <c r="A3009" s="12">
        <v>2013</v>
      </c>
      <c r="B3009" s="12" t="s">
        <v>39</v>
      </c>
      <c r="C3009" s="12" t="s">
        <v>73</v>
      </c>
      <c r="D3009" s="12" t="s">
        <v>1407</v>
      </c>
      <c r="E3009" s="18">
        <v>493500</v>
      </c>
      <c r="F3009" s="29">
        <f t="shared" si="22"/>
        <v>3186</v>
      </c>
      <c r="G3009" s="30">
        <f t="shared" si="23"/>
        <v>0.22800000000000001</v>
      </c>
    </row>
    <row r="3010" spans="1:7" ht="14.25" customHeight="1">
      <c r="A3010" s="12">
        <v>2013</v>
      </c>
      <c r="B3010" s="12" t="s">
        <v>39</v>
      </c>
      <c r="C3010" s="12" t="s">
        <v>73</v>
      </c>
      <c r="D3010" s="12" t="s">
        <v>1408</v>
      </c>
      <c r="E3010" s="18">
        <v>491750</v>
      </c>
      <c r="F3010" s="29">
        <f t="shared" si="22"/>
        <v>3231</v>
      </c>
      <c r="G3010" s="30">
        <f t="shared" si="23"/>
        <v>0.218</v>
      </c>
    </row>
    <row r="3011" spans="1:7" ht="14.25" customHeight="1">
      <c r="A3011" s="12">
        <v>2013</v>
      </c>
      <c r="B3011" s="12" t="s">
        <v>39</v>
      </c>
      <c r="C3011" s="12" t="s">
        <v>73</v>
      </c>
      <c r="D3011" s="12" t="s">
        <v>824</v>
      </c>
      <c r="E3011" s="18">
        <v>6500000</v>
      </c>
      <c r="F3011" s="29">
        <f t="shared" si="22"/>
        <v>742</v>
      </c>
      <c r="G3011" s="30">
        <f t="shared" si="23"/>
        <v>0.81499999999999995</v>
      </c>
    </row>
    <row r="3012" spans="1:7" ht="14.25" customHeight="1">
      <c r="A3012" s="12">
        <v>2013</v>
      </c>
      <c r="B3012" s="12" t="s">
        <v>39</v>
      </c>
      <c r="C3012" s="12" t="s">
        <v>73</v>
      </c>
      <c r="D3012" s="12" t="s">
        <v>1226</v>
      </c>
      <c r="E3012" s="18">
        <v>527375</v>
      </c>
      <c r="F3012" s="29">
        <f t="shared" si="22"/>
        <v>2623</v>
      </c>
      <c r="G3012" s="30">
        <f t="shared" si="23"/>
        <v>0.36499999999999999</v>
      </c>
    </row>
    <row r="3013" spans="1:7" ht="14.25" customHeight="1">
      <c r="A3013" s="12">
        <v>2013</v>
      </c>
      <c r="B3013" s="12" t="s">
        <v>39</v>
      </c>
      <c r="C3013" s="12" t="s">
        <v>73</v>
      </c>
      <c r="D3013" s="12" t="s">
        <v>1409</v>
      </c>
      <c r="E3013" s="18">
        <v>498750</v>
      </c>
      <c r="F3013" s="29">
        <f t="shared" si="22"/>
        <v>3098</v>
      </c>
      <c r="G3013" s="30">
        <f t="shared" si="23"/>
        <v>0.25</v>
      </c>
    </row>
    <row r="3014" spans="1:7" ht="14.25" customHeight="1">
      <c r="A3014" s="12">
        <v>2013</v>
      </c>
      <c r="B3014" s="12" t="s">
        <v>39</v>
      </c>
      <c r="C3014" s="12" t="s">
        <v>73</v>
      </c>
      <c r="D3014" s="12" t="s">
        <v>499</v>
      </c>
      <c r="E3014" s="18">
        <v>480000</v>
      </c>
      <c r="F3014" s="29">
        <f t="shared" si="22"/>
        <v>3476</v>
      </c>
      <c r="G3014" s="30">
        <f t="shared" si="23"/>
        <v>0.14299999999999999</v>
      </c>
    </row>
    <row r="3015" spans="1:7" ht="14.25" customHeight="1">
      <c r="A3015" s="12">
        <v>2013</v>
      </c>
      <c r="B3015" s="12" t="s">
        <v>39</v>
      </c>
      <c r="C3015" s="12" t="s">
        <v>73</v>
      </c>
      <c r="D3015" s="12" t="s">
        <v>1410</v>
      </c>
      <c r="E3015" s="18">
        <v>500625</v>
      </c>
      <c r="F3015" s="29">
        <f t="shared" si="22"/>
        <v>3005</v>
      </c>
      <c r="G3015" s="30">
        <f t="shared" si="23"/>
        <v>0.27300000000000002</v>
      </c>
    </row>
    <row r="3016" spans="1:7" ht="14.25" customHeight="1">
      <c r="A3016" s="12">
        <v>2013</v>
      </c>
      <c r="B3016" s="12" t="s">
        <v>39</v>
      </c>
      <c r="C3016" s="12" t="s">
        <v>73</v>
      </c>
      <c r="D3016" s="12" t="s">
        <v>272</v>
      </c>
      <c r="E3016" s="18">
        <v>480000</v>
      </c>
      <c r="F3016" s="29">
        <f t="shared" si="22"/>
        <v>3476</v>
      </c>
      <c r="G3016" s="30">
        <f t="shared" si="23"/>
        <v>0.14299999999999999</v>
      </c>
    </row>
    <row r="3017" spans="1:7" ht="14.25" customHeight="1">
      <c r="A3017" s="12">
        <v>2013</v>
      </c>
      <c r="B3017" s="12" t="s">
        <v>39</v>
      </c>
      <c r="C3017" s="12" t="s">
        <v>73</v>
      </c>
      <c r="D3017" s="12" t="s">
        <v>1411</v>
      </c>
      <c r="E3017" s="18">
        <v>490040</v>
      </c>
      <c r="F3017" s="29">
        <f t="shared" si="22"/>
        <v>3277</v>
      </c>
      <c r="G3017" s="30">
        <f t="shared" si="23"/>
        <v>0.20699999999999999</v>
      </c>
    </row>
    <row r="3018" spans="1:7" ht="14.25" customHeight="1">
      <c r="A3018" s="12">
        <v>2013</v>
      </c>
      <c r="B3018" s="12" t="s">
        <v>39</v>
      </c>
      <c r="C3018" s="12" t="s">
        <v>73</v>
      </c>
      <c r="D3018" s="12" t="s">
        <v>387</v>
      </c>
      <c r="E3018" s="18">
        <v>750000</v>
      </c>
      <c r="F3018" s="29">
        <f t="shared" si="22"/>
        <v>2413</v>
      </c>
      <c r="G3018" s="30">
        <f t="shared" si="23"/>
        <v>0.40600000000000003</v>
      </c>
    </row>
    <row r="3019" spans="1:7" ht="14.25" customHeight="1">
      <c r="A3019" s="12">
        <v>2013</v>
      </c>
      <c r="B3019" s="12" t="s">
        <v>39</v>
      </c>
      <c r="C3019" s="12" t="s">
        <v>73</v>
      </c>
      <c r="D3019" s="12" t="s">
        <v>860</v>
      </c>
      <c r="E3019" s="18">
        <v>4000000</v>
      </c>
      <c r="F3019" s="29">
        <f t="shared" si="22"/>
        <v>1155</v>
      </c>
      <c r="G3019" s="30">
        <f t="shared" si="23"/>
        <v>0.70799999999999996</v>
      </c>
    </row>
    <row r="3020" spans="1:7" ht="14.25" customHeight="1">
      <c r="A3020" s="12">
        <v>2013</v>
      </c>
      <c r="B3020" s="12" t="s">
        <v>39</v>
      </c>
      <c r="C3020" s="12" t="s">
        <v>73</v>
      </c>
      <c r="D3020" s="12" t="s">
        <v>1412</v>
      </c>
      <c r="E3020" s="18">
        <v>494925</v>
      </c>
      <c r="F3020" s="29">
        <f t="shared" si="22"/>
        <v>3172</v>
      </c>
      <c r="G3020" s="30">
        <f t="shared" si="23"/>
        <v>0.23200000000000001</v>
      </c>
    </row>
    <row r="3021" spans="1:7" ht="14.25" customHeight="1">
      <c r="A3021" s="12">
        <v>2013</v>
      </c>
      <c r="B3021" s="12" t="s">
        <v>39</v>
      </c>
      <c r="C3021" s="12" t="s">
        <v>73</v>
      </c>
      <c r="D3021" s="12" t="s">
        <v>582</v>
      </c>
      <c r="E3021" s="18">
        <v>2925000</v>
      </c>
      <c r="F3021" s="29">
        <f t="shared" si="22"/>
        <v>1466</v>
      </c>
      <c r="G3021" s="30">
        <f t="shared" si="23"/>
        <v>0.64500000000000002</v>
      </c>
    </row>
    <row r="3022" spans="1:7" ht="14.25" customHeight="1">
      <c r="A3022" s="12">
        <v>2013</v>
      </c>
      <c r="B3022" s="12" t="s">
        <v>39</v>
      </c>
      <c r="C3022" s="12" t="s">
        <v>73</v>
      </c>
      <c r="D3022" s="12" t="s">
        <v>583</v>
      </c>
      <c r="E3022" s="18">
        <v>3050000</v>
      </c>
      <c r="F3022" s="29">
        <f t="shared" si="22"/>
        <v>1394</v>
      </c>
      <c r="G3022" s="30">
        <f t="shared" si="23"/>
        <v>0.66200000000000003</v>
      </c>
    </row>
    <row r="3023" spans="1:7" ht="14.25" customHeight="1">
      <c r="A3023" s="12">
        <v>2013</v>
      </c>
      <c r="B3023" s="12" t="s">
        <v>39</v>
      </c>
      <c r="C3023" s="12" t="s">
        <v>73</v>
      </c>
      <c r="D3023" s="12" t="s">
        <v>1413</v>
      </c>
      <c r="E3023" s="18">
        <v>498124</v>
      </c>
      <c r="F3023" s="29">
        <f t="shared" si="22"/>
        <v>3101</v>
      </c>
      <c r="G3023" s="30">
        <f t="shared" si="23"/>
        <v>0.249</v>
      </c>
    </row>
    <row r="3024" spans="1:7" ht="14.25" customHeight="1">
      <c r="A3024" s="12">
        <v>2013</v>
      </c>
      <c r="B3024" s="12" t="s">
        <v>39</v>
      </c>
      <c r="C3024" s="12" t="s">
        <v>73</v>
      </c>
      <c r="D3024" s="12" t="s">
        <v>1037</v>
      </c>
      <c r="E3024" s="18">
        <v>1700000</v>
      </c>
      <c r="F3024" s="29">
        <f t="shared" si="22"/>
        <v>1838</v>
      </c>
      <c r="G3024" s="30">
        <f t="shared" si="23"/>
        <v>0.55400000000000005</v>
      </c>
    </row>
    <row r="3025" spans="1:7" ht="14.25" customHeight="1">
      <c r="A3025" s="12">
        <v>2013</v>
      </c>
      <c r="B3025" s="12" t="s">
        <v>39</v>
      </c>
      <c r="C3025" s="12" t="s">
        <v>73</v>
      </c>
      <c r="D3025" s="12" t="s">
        <v>1237</v>
      </c>
      <c r="E3025" s="18">
        <v>490840</v>
      </c>
      <c r="F3025" s="29">
        <f t="shared" si="22"/>
        <v>3266</v>
      </c>
      <c r="G3025" s="30">
        <f t="shared" si="23"/>
        <v>0.21</v>
      </c>
    </row>
    <row r="3026" spans="1:7" ht="14.25" customHeight="1">
      <c r="A3026" s="12">
        <v>2013</v>
      </c>
      <c r="B3026" s="12" t="s">
        <v>39</v>
      </c>
      <c r="C3026" s="12" t="s">
        <v>73</v>
      </c>
      <c r="D3026" s="12" t="s">
        <v>1414</v>
      </c>
      <c r="E3026" s="18">
        <v>490000</v>
      </c>
      <c r="F3026" s="29">
        <f t="shared" si="22"/>
        <v>3278</v>
      </c>
      <c r="G3026" s="30">
        <f t="shared" si="23"/>
        <v>0.19600000000000001</v>
      </c>
    </row>
    <row r="3027" spans="1:7" ht="14.25" customHeight="1">
      <c r="A3027" s="12">
        <v>2013</v>
      </c>
      <c r="B3027" s="12" t="s">
        <v>39</v>
      </c>
      <c r="C3027" s="12" t="s">
        <v>73</v>
      </c>
      <c r="D3027" s="12" t="s">
        <v>593</v>
      </c>
      <c r="E3027" s="18">
        <v>514701</v>
      </c>
      <c r="F3027" s="29">
        <f t="shared" si="22"/>
        <v>2707</v>
      </c>
      <c r="G3027" s="30">
        <f t="shared" si="23"/>
        <v>0.34499999999999997</v>
      </c>
    </row>
    <row r="3028" spans="1:7" ht="14.25" customHeight="1">
      <c r="A3028" s="12">
        <v>2013</v>
      </c>
      <c r="B3028" s="12" t="s">
        <v>39</v>
      </c>
      <c r="C3028" s="12" t="s">
        <v>73</v>
      </c>
      <c r="D3028" s="12" t="s">
        <v>1227</v>
      </c>
      <c r="E3028" s="18">
        <v>504547</v>
      </c>
      <c r="F3028" s="29">
        <f t="shared" si="22"/>
        <v>2878</v>
      </c>
      <c r="G3028" s="30">
        <f t="shared" si="23"/>
        <v>0.30299999999999999</v>
      </c>
    </row>
    <row r="3029" spans="1:7" ht="14.25" customHeight="1">
      <c r="A3029" s="12">
        <v>2013</v>
      </c>
      <c r="B3029" s="12" t="s">
        <v>39</v>
      </c>
      <c r="C3029" s="12" t="s">
        <v>73</v>
      </c>
      <c r="D3029" s="12" t="s">
        <v>1415</v>
      </c>
      <c r="E3029" s="18">
        <v>496645</v>
      </c>
      <c r="F3029" s="29">
        <f t="shared" si="22"/>
        <v>3124</v>
      </c>
      <c r="G3029" s="30">
        <f t="shared" si="23"/>
        <v>0.24399999999999999</v>
      </c>
    </row>
    <row r="3030" spans="1:7" ht="14.25" customHeight="1">
      <c r="A3030" s="12">
        <v>2013</v>
      </c>
      <c r="B3030" s="12" t="s">
        <v>39</v>
      </c>
      <c r="C3030" s="12" t="s">
        <v>73</v>
      </c>
      <c r="D3030" s="12" t="s">
        <v>594</v>
      </c>
      <c r="E3030" s="18">
        <v>10192071</v>
      </c>
      <c r="F3030" s="29">
        <f t="shared" si="22"/>
        <v>425</v>
      </c>
      <c r="G3030" s="30">
        <f t="shared" si="23"/>
        <v>0.89700000000000002</v>
      </c>
    </row>
    <row r="3031" spans="1:7" ht="14.25" customHeight="1">
      <c r="A3031" s="12">
        <v>2013</v>
      </c>
      <c r="B3031" s="12" t="s">
        <v>40</v>
      </c>
      <c r="C3031" s="12" t="s">
        <v>127</v>
      </c>
      <c r="D3031" s="12" t="s">
        <v>595</v>
      </c>
      <c r="E3031" s="18">
        <v>5750000</v>
      </c>
      <c r="F3031" s="29">
        <f t="shared" si="22"/>
        <v>844</v>
      </c>
      <c r="G3031" s="30">
        <f t="shared" si="23"/>
        <v>0.79300000000000004</v>
      </c>
    </row>
    <row r="3032" spans="1:7" ht="14.25" customHeight="1">
      <c r="A3032" s="12">
        <v>2013</v>
      </c>
      <c r="B3032" s="12" t="s">
        <v>40</v>
      </c>
      <c r="C3032" s="12" t="s">
        <v>127</v>
      </c>
      <c r="D3032" s="12" t="s">
        <v>790</v>
      </c>
      <c r="E3032" s="18">
        <v>4500000</v>
      </c>
      <c r="F3032" s="29">
        <f t="shared" si="22"/>
        <v>1060</v>
      </c>
      <c r="G3032" s="30">
        <f t="shared" si="23"/>
        <v>0.73599999999999999</v>
      </c>
    </row>
    <row r="3033" spans="1:7" ht="14.25" customHeight="1">
      <c r="A3033" s="12">
        <v>2013</v>
      </c>
      <c r="B3033" s="12" t="s">
        <v>40</v>
      </c>
      <c r="C3033" s="12" t="s">
        <v>127</v>
      </c>
      <c r="D3033" s="12" t="s">
        <v>597</v>
      </c>
      <c r="E3033" s="18">
        <v>1100000</v>
      </c>
      <c r="F3033" s="29">
        <f t="shared" si="22"/>
        <v>2113</v>
      </c>
      <c r="G3033" s="30">
        <f t="shared" si="23"/>
        <v>0.48199999999999998</v>
      </c>
    </row>
    <row r="3034" spans="1:7" ht="14.25" customHeight="1">
      <c r="A3034" s="12">
        <v>2013</v>
      </c>
      <c r="B3034" s="12" t="s">
        <v>40</v>
      </c>
      <c r="C3034" s="12" t="s">
        <v>127</v>
      </c>
      <c r="D3034" s="12" t="s">
        <v>1416</v>
      </c>
      <c r="E3034" s="18">
        <v>550000</v>
      </c>
      <c r="F3034" s="29">
        <f t="shared" si="22"/>
        <v>2564</v>
      </c>
      <c r="G3034" s="30">
        <f t="shared" si="23"/>
        <v>0.376</v>
      </c>
    </row>
    <row r="3035" spans="1:7" ht="14.25" customHeight="1">
      <c r="A3035" s="12">
        <v>2013</v>
      </c>
      <c r="B3035" s="12" t="s">
        <v>40</v>
      </c>
      <c r="C3035" s="12" t="s">
        <v>127</v>
      </c>
      <c r="D3035" s="12" t="s">
        <v>598</v>
      </c>
      <c r="E3035" s="18">
        <v>1100000</v>
      </c>
      <c r="F3035" s="29">
        <f t="shared" si="22"/>
        <v>2113</v>
      </c>
      <c r="G3035" s="30">
        <f t="shared" si="23"/>
        <v>0.48199999999999998</v>
      </c>
    </row>
    <row r="3036" spans="1:7" ht="14.25" customHeight="1">
      <c r="A3036" s="12">
        <v>2013</v>
      </c>
      <c r="B3036" s="12" t="s">
        <v>40</v>
      </c>
      <c r="C3036" s="12" t="s">
        <v>127</v>
      </c>
      <c r="D3036" s="12" t="s">
        <v>1230</v>
      </c>
      <c r="E3036" s="18">
        <v>8500000</v>
      </c>
      <c r="F3036" s="29">
        <f t="shared" si="22"/>
        <v>540</v>
      </c>
      <c r="G3036" s="30">
        <f t="shared" si="23"/>
        <v>0.86499999999999999</v>
      </c>
    </row>
    <row r="3037" spans="1:7" ht="14.25" customHeight="1">
      <c r="A3037" s="12">
        <v>2013</v>
      </c>
      <c r="B3037" s="12" t="s">
        <v>40</v>
      </c>
      <c r="C3037" s="12" t="s">
        <v>127</v>
      </c>
      <c r="D3037" s="12" t="s">
        <v>1023</v>
      </c>
      <c r="E3037" s="18">
        <v>3000000</v>
      </c>
      <c r="F3037" s="29">
        <f t="shared" si="22"/>
        <v>1398</v>
      </c>
      <c r="G3037" s="30">
        <f t="shared" si="23"/>
        <v>0.64700000000000002</v>
      </c>
    </row>
    <row r="3038" spans="1:7" ht="14.25" customHeight="1">
      <c r="A3038" s="12">
        <v>2013</v>
      </c>
      <c r="B3038" s="12" t="s">
        <v>40</v>
      </c>
      <c r="C3038" s="12" t="s">
        <v>127</v>
      </c>
      <c r="D3038" s="12" t="s">
        <v>1231</v>
      </c>
      <c r="E3038" s="18">
        <v>505000</v>
      </c>
      <c r="F3038" s="29">
        <f t="shared" si="22"/>
        <v>2846</v>
      </c>
      <c r="G3038" s="30">
        <f t="shared" si="23"/>
        <v>0.30499999999999999</v>
      </c>
    </row>
    <row r="3039" spans="1:7" ht="14.25" customHeight="1">
      <c r="A3039" s="12">
        <v>2013</v>
      </c>
      <c r="B3039" s="12" t="s">
        <v>40</v>
      </c>
      <c r="C3039" s="12" t="s">
        <v>127</v>
      </c>
      <c r="D3039" s="12" t="s">
        <v>604</v>
      </c>
      <c r="E3039" s="18">
        <v>7000000</v>
      </c>
      <c r="F3039" s="29">
        <f t="shared" si="22"/>
        <v>681</v>
      </c>
      <c r="G3039" s="30">
        <f t="shared" si="23"/>
        <v>0.82599999999999996</v>
      </c>
    </row>
    <row r="3040" spans="1:7" ht="14.25" customHeight="1">
      <c r="A3040" s="12">
        <v>2013</v>
      </c>
      <c r="B3040" s="12" t="s">
        <v>40</v>
      </c>
      <c r="C3040" s="12" t="s">
        <v>127</v>
      </c>
      <c r="D3040" s="12" t="s">
        <v>1234</v>
      </c>
      <c r="E3040" s="18">
        <v>492500</v>
      </c>
      <c r="F3040" s="29">
        <f t="shared" si="22"/>
        <v>3202</v>
      </c>
      <c r="G3040" s="30">
        <f t="shared" si="23"/>
        <v>0.222</v>
      </c>
    </row>
    <row r="3041" spans="1:7" ht="14.25" customHeight="1">
      <c r="A3041" s="12">
        <v>2013</v>
      </c>
      <c r="B3041" s="12" t="s">
        <v>40</v>
      </c>
      <c r="C3041" s="12" t="s">
        <v>127</v>
      </c>
      <c r="D3041" s="12" t="s">
        <v>1417</v>
      </c>
      <c r="E3041" s="18">
        <v>492500</v>
      </c>
      <c r="F3041" s="29">
        <f t="shared" si="22"/>
        <v>3202</v>
      </c>
      <c r="G3041" s="30">
        <f t="shared" si="23"/>
        <v>0.222</v>
      </c>
    </row>
    <row r="3042" spans="1:7" ht="14.25" customHeight="1">
      <c r="A3042" s="12">
        <v>2013</v>
      </c>
      <c r="B3042" s="12" t="s">
        <v>40</v>
      </c>
      <c r="C3042" s="12" t="s">
        <v>127</v>
      </c>
      <c r="D3042" s="12" t="s">
        <v>1418</v>
      </c>
      <c r="E3042" s="18">
        <v>492500</v>
      </c>
      <c r="F3042" s="29">
        <f t="shared" si="22"/>
        <v>3202</v>
      </c>
      <c r="G3042" s="30">
        <f t="shared" si="23"/>
        <v>0.222</v>
      </c>
    </row>
    <row r="3043" spans="1:7" ht="14.25" customHeight="1">
      <c r="A3043" s="12">
        <v>2013</v>
      </c>
      <c r="B3043" s="12" t="s">
        <v>40</v>
      </c>
      <c r="C3043" s="12" t="s">
        <v>127</v>
      </c>
      <c r="D3043" s="12" t="s">
        <v>1419</v>
      </c>
      <c r="E3043" s="18">
        <v>490000</v>
      </c>
      <c r="F3043" s="29">
        <f t="shared" si="22"/>
        <v>3278</v>
      </c>
      <c r="G3043" s="30">
        <f t="shared" si="23"/>
        <v>0.19600000000000001</v>
      </c>
    </row>
    <row r="3044" spans="1:7" ht="14.25" customHeight="1">
      <c r="A3044" s="12">
        <v>2013</v>
      </c>
      <c r="B3044" s="12" t="s">
        <v>40</v>
      </c>
      <c r="C3044" s="12" t="s">
        <v>127</v>
      </c>
      <c r="D3044" s="12" t="s">
        <v>1420</v>
      </c>
      <c r="E3044" s="18">
        <v>492500</v>
      </c>
      <c r="F3044" s="29">
        <f t="shared" si="22"/>
        <v>3202</v>
      </c>
      <c r="G3044" s="30">
        <f t="shared" si="23"/>
        <v>0.222</v>
      </c>
    </row>
    <row r="3045" spans="1:7" ht="14.25" customHeight="1">
      <c r="A3045" s="12">
        <v>2013</v>
      </c>
      <c r="B3045" s="12" t="s">
        <v>40</v>
      </c>
      <c r="C3045" s="12" t="s">
        <v>127</v>
      </c>
      <c r="D3045" s="12" t="s">
        <v>1091</v>
      </c>
      <c r="E3045" s="18">
        <v>1800000</v>
      </c>
      <c r="F3045" s="29">
        <f t="shared" si="22"/>
        <v>1791</v>
      </c>
      <c r="G3045" s="30">
        <f t="shared" si="23"/>
        <v>0.56499999999999995</v>
      </c>
    </row>
    <row r="3046" spans="1:7" ht="14.25" customHeight="1">
      <c r="A3046" s="12">
        <v>2013</v>
      </c>
      <c r="B3046" s="12" t="s">
        <v>40</v>
      </c>
      <c r="C3046" s="12" t="s">
        <v>127</v>
      </c>
      <c r="D3046" s="12" t="s">
        <v>169</v>
      </c>
      <c r="E3046" s="18">
        <v>2400000</v>
      </c>
      <c r="F3046" s="29">
        <f t="shared" si="22"/>
        <v>1598</v>
      </c>
      <c r="G3046" s="30">
        <f t="shared" si="23"/>
        <v>0.61099999999999999</v>
      </c>
    </row>
    <row r="3047" spans="1:7" ht="14.25" customHeight="1">
      <c r="A3047" s="12">
        <v>2013</v>
      </c>
      <c r="B3047" s="12" t="s">
        <v>40</v>
      </c>
      <c r="C3047" s="12" t="s">
        <v>127</v>
      </c>
      <c r="D3047" s="12" t="s">
        <v>1236</v>
      </c>
      <c r="E3047" s="18">
        <v>495000</v>
      </c>
      <c r="F3047" s="29">
        <f t="shared" si="22"/>
        <v>3143</v>
      </c>
      <c r="G3047" s="30">
        <f t="shared" si="23"/>
        <v>0.23300000000000001</v>
      </c>
    </row>
    <row r="3048" spans="1:7" ht="14.25" customHeight="1">
      <c r="A3048" s="12">
        <v>2013</v>
      </c>
      <c r="B3048" s="12" t="s">
        <v>40</v>
      </c>
      <c r="C3048" s="12" t="s">
        <v>127</v>
      </c>
      <c r="D3048" s="12" t="s">
        <v>1421</v>
      </c>
      <c r="E3048" s="18">
        <v>1600000</v>
      </c>
      <c r="F3048" s="29">
        <f t="shared" si="22"/>
        <v>1858</v>
      </c>
      <c r="G3048" s="30">
        <f t="shared" si="23"/>
        <v>0.54600000000000004</v>
      </c>
    </row>
    <row r="3049" spans="1:7" ht="14.25" customHeight="1">
      <c r="A3049" s="12">
        <v>2013</v>
      </c>
      <c r="B3049" s="12" t="s">
        <v>40</v>
      </c>
      <c r="C3049" s="12" t="s">
        <v>127</v>
      </c>
      <c r="D3049" s="12" t="s">
        <v>534</v>
      </c>
      <c r="E3049" s="18">
        <v>975000</v>
      </c>
      <c r="F3049" s="29">
        <f t="shared" si="22"/>
        <v>2243</v>
      </c>
      <c r="G3049" s="30">
        <f t="shared" si="23"/>
        <v>0.45600000000000002</v>
      </c>
    </row>
    <row r="3050" spans="1:7" ht="14.25" customHeight="1">
      <c r="A3050" s="12">
        <v>2013</v>
      </c>
      <c r="B3050" s="12" t="s">
        <v>40</v>
      </c>
      <c r="C3050" s="12" t="s">
        <v>127</v>
      </c>
      <c r="D3050" s="12" t="s">
        <v>1422</v>
      </c>
      <c r="E3050" s="18">
        <v>492500</v>
      </c>
      <c r="F3050" s="29">
        <f t="shared" si="22"/>
        <v>3202</v>
      </c>
      <c r="G3050" s="30">
        <f t="shared" si="23"/>
        <v>0.222</v>
      </c>
    </row>
    <row r="3051" spans="1:7" ht="14.25" customHeight="1">
      <c r="A3051" s="12">
        <v>2013</v>
      </c>
      <c r="B3051" s="12" t="s">
        <v>40</v>
      </c>
      <c r="C3051" s="12" t="s">
        <v>127</v>
      </c>
      <c r="D3051" s="12" t="s">
        <v>1423</v>
      </c>
      <c r="E3051" s="18">
        <v>495000</v>
      </c>
      <c r="F3051" s="29">
        <f t="shared" si="22"/>
        <v>3143</v>
      </c>
      <c r="G3051" s="30">
        <f t="shared" si="23"/>
        <v>0.23300000000000001</v>
      </c>
    </row>
    <row r="3052" spans="1:7" ht="14.25" customHeight="1">
      <c r="A3052" s="12">
        <v>2013</v>
      </c>
      <c r="B3052" s="12" t="s">
        <v>40</v>
      </c>
      <c r="C3052" s="12" t="s">
        <v>127</v>
      </c>
      <c r="D3052" s="12" t="s">
        <v>1259</v>
      </c>
      <c r="E3052" s="18">
        <v>492500</v>
      </c>
      <c r="F3052" s="29">
        <f t="shared" si="22"/>
        <v>3202</v>
      </c>
      <c r="G3052" s="30">
        <f t="shared" si="23"/>
        <v>0.222</v>
      </c>
    </row>
    <row r="3053" spans="1:7" ht="14.25" customHeight="1">
      <c r="A3053" s="12">
        <v>2013</v>
      </c>
      <c r="B3053" s="12" t="s">
        <v>40</v>
      </c>
      <c r="C3053" s="12" t="s">
        <v>127</v>
      </c>
      <c r="D3053" s="12" t="s">
        <v>1238</v>
      </c>
      <c r="E3053" s="18">
        <v>510000</v>
      </c>
      <c r="F3053" s="29">
        <f t="shared" si="22"/>
        <v>2760</v>
      </c>
      <c r="G3053" s="30">
        <f t="shared" si="23"/>
        <v>0.32700000000000001</v>
      </c>
    </row>
    <row r="3054" spans="1:7" ht="14.25" customHeight="1">
      <c r="A3054" s="12">
        <v>2013</v>
      </c>
      <c r="B3054" s="12" t="s">
        <v>40</v>
      </c>
      <c r="C3054" s="12" t="s">
        <v>127</v>
      </c>
      <c r="D3054" s="12" t="s">
        <v>1058</v>
      </c>
      <c r="E3054" s="18">
        <v>1350000</v>
      </c>
      <c r="F3054" s="29">
        <f t="shared" si="22"/>
        <v>1989</v>
      </c>
      <c r="G3054" s="30">
        <f t="shared" si="23"/>
        <v>0.51300000000000001</v>
      </c>
    </row>
    <row r="3055" spans="1:7" ht="14.25" customHeight="1">
      <c r="A3055" s="12">
        <v>2013</v>
      </c>
      <c r="B3055" s="12" t="s">
        <v>40</v>
      </c>
      <c r="C3055" s="12" t="s">
        <v>127</v>
      </c>
      <c r="D3055" s="12" t="s">
        <v>619</v>
      </c>
      <c r="E3055" s="18">
        <v>700000</v>
      </c>
      <c r="F3055" s="29">
        <f t="shared" si="22"/>
        <v>2466</v>
      </c>
      <c r="G3055" s="30">
        <f t="shared" si="23"/>
        <v>0.39700000000000002</v>
      </c>
    </row>
    <row r="3056" spans="1:7" ht="14.25" customHeight="1">
      <c r="A3056" s="12">
        <v>2013</v>
      </c>
      <c r="B3056" s="12" t="s">
        <v>40</v>
      </c>
      <c r="C3056" s="12" t="s">
        <v>127</v>
      </c>
      <c r="D3056" s="12" t="s">
        <v>1424</v>
      </c>
      <c r="E3056" s="18">
        <v>495000</v>
      </c>
      <c r="F3056" s="29">
        <f t="shared" si="22"/>
        <v>3143</v>
      </c>
      <c r="G3056" s="30">
        <f t="shared" si="23"/>
        <v>0.23300000000000001</v>
      </c>
    </row>
    <row r="3057" spans="1:7" ht="14.25" customHeight="1">
      <c r="A3057" s="12">
        <v>2013</v>
      </c>
      <c r="B3057" s="12" t="s">
        <v>40</v>
      </c>
      <c r="C3057" s="12" t="s">
        <v>127</v>
      </c>
      <c r="D3057" s="12" t="s">
        <v>341</v>
      </c>
      <c r="E3057" s="18">
        <v>500000</v>
      </c>
      <c r="F3057" s="29">
        <f t="shared" si="22"/>
        <v>3014</v>
      </c>
      <c r="G3057" s="30">
        <f t="shared" si="23"/>
        <v>0.252</v>
      </c>
    </row>
    <row r="3058" spans="1:7" ht="14.25" customHeight="1">
      <c r="A3058" s="12">
        <v>2013</v>
      </c>
      <c r="B3058" s="12" t="s">
        <v>40</v>
      </c>
      <c r="C3058" s="12" t="s">
        <v>127</v>
      </c>
      <c r="D3058" s="12" t="s">
        <v>315</v>
      </c>
      <c r="E3058" s="18">
        <v>3675000</v>
      </c>
      <c r="F3058" s="29">
        <f t="shared" si="22"/>
        <v>1260</v>
      </c>
      <c r="G3058" s="30">
        <f t="shared" si="23"/>
        <v>0.69499999999999995</v>
      </c>
    </row>
    <row r="3059" spans="1:7" ht="14.25" customHeight="1">
      <c r="A3059" s="12">
        <v>2013</v>
      </c>
      <c r="B3059" s="12" t="s">
        <v>40</v>
      </c>
      <c r="C3059" s="12" t="s">
        <v>127</v>
      </c>
      <c r="D3059" s="12" t="s">
        <v>1239</v>
      </c>
      <c r="E3059" s="18">
        <v>495000</v>
      </c>
      <c r="F3059" s="29">
        <f t="shared" si="22"/>
        <v>3143</v>
      </c>
      <c r="G3059" s="30">
        <f t="shared" si="23"/>
        <v>0.23300000000000001</v>
      </c>
    </row>
    <row r="3060" spans="1:7" ht="14.25" customHeight="1">
      <c r="A3060" s="12">
        <v>2013</v>
      </c>
      <c r="B3060" s="12" t="s">
        <v>40</v>
      </c>
      <c r="C3060" s="12" t="s">
        <v>127</v>
      </c>
      <c r="D3060" s="12" t="s">
        <v>1425</v>
      </c>
      <c r="E3060" s="18">
        <v>492500</v>
      </c>
      <c r="F3060" s="29">
        <f t="shared" si="22"/>
        <v>3202</v>
      </c>
      <c r="G3060" s="30">
        <f t="shared" si="23"/>
        <v>0.222</v>
      </c>
    </row>
    <row r="3061" spans="1:7" ht="14.25" customHeight="1">
      <c r="A3061" s="12">
        <v>2013</v>
      </c>
      <c r="B3061" s="12" t="s">
        <v>40</v>
      </c>
      <c r="C3061" s="12" t="s">
        <v>127</v>
      </c>
      <c r="D3061" s="12" t="s">
        <v>99</v>
      </c>
      <c r="E3061" s="18">
        <v>8700000</v>
      </c>
      <c r="F3061" s="29">
        <f t="shared" si="22"/>
        <v>536</v>
      </c>
      <c r="G3061" s="30">
        <f t="shared" si="23"/>
        <v>0.87</v>
      </c>
    </row>
    <row r="3062" spans="1:7" ht="14.25" customHeight="1">
      <c r="A3062" s="12">
        <v>2013</v>
      </c>
      <c r="B3062" s="12" t="s">
        <v>41</v>
      </c>
      <c r="C3062" s="12" t="s">
        <v>73</v>
      </c>
      <c r="D3062" s="12" t="s">
        <v>682</v>
      </c>
      <c r="E3062" s="18">
        <v>5000000</v>
      </c>
      <c r="F3062" s="29">
        <f t="shared" ref="F3062:F3316" si="24">RANK(E3062,$E$2:$E$4135)</f>
        <v>956</v>
      </c>
      <c r="G3062" s="30">
        <f t="shared" ref="G3062:G3316" si="25">PERCENTRANK($E$2:$E$4135,E3062)</f>
        <v>0.75600000000000001</v>
      </c>
    </row>
    <row r="3063" spans="1:7" ht="14.25" customHeight="1">
      <c r="A3063" s="12">
        <v>2013</v>
      </c>
      <c r="B3063" s="12" t="s">
        <v>41</v>
      </c>
      <c r="C3063" s="12" t="s">
        <v>73</v>
      </c>
      <c r="D3063" s="12" t="s">
        <v>1426</v>
      </c>
      <c r="E3063" s="18">
        <v>490000</v>
      </c>
      <c r="F3063" s="29">
        <f t="shared" si="24"/>
        <v>3278</v>
      </c>
      <c r="G3063" s="30">
        <f t="shared" si="25"/>
        <v>0.19600000000000001</v>
      </c>
    </row>
    <row r="3064" spans="1:7" ht="14.25" customHeight="1">
      <c r="A3064" s="12">
        <v>2013</v>
      </c>
      <c r="B3064" s="12" t="s">
        <v>41</v>
      </c>
      <c r="C3064" s="12" t="s">
        <v>73</v>
      </c>
      <c r="D3064" s="12" t="s">
        <v>628</v>
      </c>
      <c r="E3064" s="18">
        <v>1400000</v>
      </c>
      <c r="F3064" s="29">
        <f t="shared" si="24"/>
        <v>1966</v>
      </c>
      <c r="G3064" s="30">
        <f t="shared" si="25"/>
        <v>0.52100000000000002</v>
      </c>
    </row>
    <row r="3065" spans="1:7" ht="14.25" customHeight="1">
      <c r="A3065" s="12">
        <v>2013</v>
      </c>
      <c r="B3065" s="12" t="s">
        <v>41</v>
      </c>
      <c r="C3065" s="12" t="s">
        <v>73</v>
      </c>
      <c r="D3065" s="12" t="s">
        <v>1043</v>
      </c>
      <c r="E3065" s="18">
        <v>500000</v>
      </c>
      <c r="F3065" s="29">
        <f t="shared" si="24"/>
        <v>3014</v>
      </c>
      <c r="G3065" s="30">
        <f t="shared" si="25"/>
        <v>0.252</v>
      </c>
    </row>
    <row r="3066" spans="1:7" ht="14.25" customHeight="1">
      <c r="A3066" s="12">
        <v>2013</v>
      </c>
      <c r="B3066" s="12" t="s">
        <v>41</v>
      </c>
      <c r="C3066" s="12" t="s">
        <v>73</v>
      </c>
      <c r="D3066" s="12" t="s">
        <v>634</v>
      </c>
      <c r="E3066" s="18">
        <v>850000</v>
      </c>
      <c r="F3066" s="29">
        <f t="shared" si="24"/>
        <v>2330</v>
      </c>
      <c r="G3066" s="30">
        <f t="shared" si="25"/>
        <v>0.42899999999999999</v>
      </c>
    </row>
    <row r="3067" spans="1:7" ht="14.25" customHeight="1">
      <c r="A3067" s="12">
        <v>2013</v>
      </c>
      <c r="B3067" s="12" t="s">
        <v>41</v>
      </c>
      <c r="C3067" s="12" t="s">
        <v>73</v>
      </c>
      <c r="D3067" s="12" t="s">
        <v>1427</v>
      </c>
      <c r="E3067" s="18">
        <v>850000</v>
      </c>
      <c r="F3067" s="29">
        <f t="shared" si="24"/>
        <v>2330</v>
      </c>
      <c r="G3067" s="30">
        <f t="shared" si="25"/>
        <v>0.42899999999999999</v>
      </c>
    </row>
    <row r="3068" spans="1:7" ht="14.25" customHeight="1">
      <c r="A3068" s="12">
        <v>2013</v>
      </c>
      <c r="B3068" s="12" t="s">
        <v>41</v>
      </c>
      <c r="C3068" s="12" t="s">
        <v>73</v>
      </c>
      <c r="D3068" s="12" t="s">
        <v>1242</v>
      </c>
      <c r="E3068" s="18">
        <v>490000</v>
      </c>
      <c r="F3068" s="29">
        <f t="shared" si="24"/>
        <v>3278</v>
      </c>
      <c r="G3068" s="30">
        <f t="shared" si="25"/>
        <v>0.19600000000000001</v>
      </c>
    </row>
    <row r="3069" spans="1:7" ht="14.25" customHeight="1">
      <c r="A3069" s="12">
        <v>2013</v>
      </c>
      <c r="B3069" s="12" t="s">
        <v>41</v>
      </c>
      <c r="C3069" s="12" t="s">
        <v>73</v>
      </c>
      <c r="D3069" s="12" t="s">
        <v>637</v>
      </c>
      <c r="E3069" s="18">
        <v>20000000</v>
      </c>
      <c r="F3069" s="29">
        <f t="shared" si="24"/>
        <v>59</v>
      </c>
      <c r="G3069" s="30">
        <f t="shared" si="25"/>
        <v>0.98299999999999998</v>
      </c>
    </row>
    <row r="3070" spans="1:7" ht="14.25" customHeight="1">
      <c r="A3070" s="12">
        <v>2013</v>
      </c>
      <c r="B3070" s="12" t="s">
        <v>41</v>
      </c>
      <c r="C3070" s="12" t="s">
        <v>73</v>
      </c>
      <c r="D3070" s="12" t="s">
        <v>638</v>
      </c>
      <c r="E3070" s="18">
        <v>20500000</v>
      </c>
      <c r="F3070" s="29">
        <f t="shared" si="24"/>
        <v>51</v>
      </c>
      <c r="G3070" s="30">
        <f t="shared" si="25"/>
        <v>0.98699999999999999</v>
      </c>
    </row>
    <row r="3071" spans="1:7" ht="14.25" customHeight="1">
      <c r="A3071" s="12">
        <v>2013</v>
      </c>
      <c r="B3071" s="12" t="s">
        <v>41</v>
      </c>
      <c r="C3071" s="12" t="s">
        <v>73</v>
      </c>
      <c r="D3071" s="12" t="s">
        <v>1428</v>
      </c>
      <c r="E3071" s="18">
        <v>497000</v>
      </c>
      <c r="F3071" s="29">
        <f t="shared" si="24"/>
        <v>3123</v>
      </c>
      <c r="G3071" s="30">
        <f t="shared" si="25"/>
        <v>0.24399999999999999</v>
      </c>
    </row>
    <row r="3072" spans="1:7" ht="14.25" customHeight="1">
      <c r="A3072" s="12">
        <v>2013</v>
      </c>
      <c r="B3072" s="12" t="s">
        <v>41</v>
      </c>
      <c r="C3072" s="12" t="s">
        <v>73</v>
      </c>
      <c r="D3072" s="12" t="s">
        <v>641</v>
      </c>
      <c r="E3072" s="18">
        <v>20000000</v>
      </c>
      <c r="F3072" s="29">
        <f t="shared" si="24"/>
        <v>59</v>
      </c>
      <c r="G3072" s="30">
        <f t="shared" si="25"/>
        <v>0.98299999999999998</v>
      </c>
    </row>
    <row r="3073" spans="1:7" ht="14.25" customHeight="1">
      <c r="A3073" s="12">
        <v>2013</v>
      </c>
      <c r="B3073" s="12" t="s">
        <v>41</v>
      </c>
      <c r="C3073" s="12" t="s">
        <v>73</v>
      </c>
      <c r="D3073" s="12" t="s">
        <v>643</v>
      </c>
      <c r="E3073" s="18">
        <v>4500000</v>
      </c>
      <c r="F3073" s="29">
        <f t="shared" si="24"/>
        <v>1060</v>
      </c>
      <c r="G3073" s="30">
        <f t="shared" si="25"/>
        <v>0.73599999999999999</v>
      </c>
    </row>
    <row r="3074" spans="1:7" ht="14.25" customHeight="1">
      <c r="A3074" s="12">
        <v>2013</v>
      </c>
      <c r="B3074" s="12" t="s">
        <v>41</v>
      </c>
      <c r="C3074" s="12" t="s">
        <v>73</v>
      </c>
      <c r="D3074" s="12" t="s">
        <v>1429</v>
      </c>
      <c r="E3074" s="18">
        <v>496000</v>
      </c>
      <c r="F3074" s="29">
        <f t="shared" si="24"/>
        <v>3131</v>
      </c>
      <c r="G3074" s="30">
        <f t="shared" si="25"/>
        <v>0.24199999999999999</v>
      </c>
    </row>
    <row r="3075" spans="1:7" ht="14.25" customHeight="1">
      <c r="A3075" s="12">
        <v>2013</v>
      </c>
      <c r="B3075" s="12" t="s">
        <v>41</v>
      </c>
      <c r="C3075" s="12" t="s">
        <v>73</v>
      </c>
      <c r="D3075" s="12" t="s">
        <v>891</v>
      </c>
      <c r="E3075" s="18">
        <v>2500000</v>
      </c>
      <c r="F3075" s="29">
        <f t="shared" si="24"/>
        <v>1555</v>
      </c>
      <c r="G3075" s="30">
        <f t="shared" si="25"/>
        <v>0.61699999999999999</v>
      </c>
    </row>
    <row r="3076" spans="1:7" ht="14.25" customHeight="1">
      <c r="A3076" s="12">
        <v>2013</v>
      </c>
      <c r="B3076" s="12" t="s">
        <v>41</v>
      </c>
      <c r="C3076" s="12" t="s">
        <v>73</v>
      </c>
      <c r="D3076" s="12" t="s">
        <v>723</v>
      </c>
      <c r="E3076" s="18">
        <v>25000000</v>
      </c>
      <c r="F3076" s="29">
        <f t="shared" si="24"/>
        <v>7</v>
      </c>
      <c r="G3076" s="30">
        <f t="shared" si="25"/>
        <v>0.998</v>
      </c>
    </row>
    <row r="3077" spans="1:7" ht="14.25" customHeight="1">
      <c r="A3077" s="12">
        <v>2013</v>
      </c>
      <c r="B3077" s="12" t="s">
        <v>41</v>
      </c>
      <c r="C3077" s="12" t="s">
        <v>73</v>
      </c>
      <c r="D3077" s="12" t="s">
        <v>1045</v>
      </c>
      <c r="E3077" s="18">
        <v>517000</v>
      </c>
      <c r="F3077" s="29">
        <f t="shared" si="24"/>
        <v>2676</v>
      </c>
      <c r="G3077" s="30">
        <f t="shared" si="25"/>
        <v>0.35199999999999998</v>
      </c>
    </row>
    <row r="3078" spans="1:7" ht="14.25" customHeight="1">
      <c r="A3078" s="12">
        <v>2013</v>
      </c>
      <c r="B3078" s="12" t="s">
        <v>41</v>
      </c>
      <c r="C3078" s="12" t="s">
        <v>73</v>
      </c>
      <c r="D3078" s="12" t="s">
        <v>1112</v>
      </c>
      <c r="E3078" s="18">
        <v>1350000</v>
      </c>
      <c r="F3078" s="29">
        <f t="shared" si="24"/>
        <v>1989</v>
      </c>
      <c r="G3078" s="30">
        <f t="shared" si="25"/>
        <v>0.51300000000000001</v>
      </c>
    </row>
    <row r="3079" spans="1:7" ht="14.25" customHeight="1">
      <c r="A3079" s="12">
        <v>2013</v>
      </c>
      <c r="B3079" s="12" t="s">
        <v>41</v>
      </c>
      <c r="C3079" s="12" t="s">
        <v>73</v>
      </c>
      <c r="D3079" s="12" t="s">
        <v>174</v>
      </c>
      <c r="E3079" s="18">
        <v>13000000</v>
      </c>
      <c r="F3079" s="29">
        <f t="shared" si="24"/>
        <v>260</v>
      </c>
      <c r="G3079" s="30">
        <f t="shared" si="25"/>
        <v>0.93100000000000005</v>
      </c>
    </row>
    <row r="3080" spans="1:7" ht="14.25" customHeight="1">
      <c r="A3080" s="12">
        <v>2013</v>
      </c>
      <c r="B3080" s="12" t="s">
        <v>41</v>
      </c>
      <c r="C3080" s="12" t="s">
        <v>73</v>
      </c>
      <c r="D3080" s="12" t="s">
        <v>1218</v>
      </c>
      <c r="E3080" s="18">
        <v>515000</v>
      </c>
      <c r="F3080" s="29">
        <f t="shared" si="24"/>
        <v>2695</v>
      </c>
      <c r="G3080" s="30">
        <f t="shared" si="25"/>
        <v>0.34499999999999997</v>
      </c>
    </row>
    <row r="3081" spans="1:7" ht="14.25" customHeight="1">
      <c r="A3081" s="12">
        <v>2013</v>
      </c>
      <c r="B3081" s="12" t="s">
        <v>41</v>
      </c>
      <c r="C3081" s="12" t="s">
        <v>73</v>
      </c>
      <c r="D3081" s="12" t="s">
        <v>648</v>
      </c>
      <c r="E3081" s="18">
        <v>11000000</v>
      </c>
      <c r="F3081" s="29">
        <f t="shared" si="24"/>
        <v>371</v>
      </c>
      <c r="G3081" s="30">
        <f t="shared" si="25"/>
        <v>0.90400000000000003</v>
      </c>
    </row>
    <row r="3082" spans="1:7" ht="14.25" customHeight="1">
      <c r="A3082" s="12">
        <v>2013</v>
      </c>
      <c r="B3082" s="12" t="s">
        <v>41</v>
      </c>
      <c r="C3082" s="12" t="s">
        <v>73</v>
      </c>
      <c r="D3082" s="12" t="s">
        <v>650</v>
      </c>
      <c r="E3082" s="18">
        <v>5000000</v>
      </c>
      <c r="F3082" s="29">
        <f t="shared" si="24"/>
        <v>956</v>
      </c>
      <c r="G3082" s="30">
        <f t="shared" si="25"/>
        <v>0.75600000000000001</v>
      </c>
    </row>
    <row r="3083" spans="1:7" ht="14.25" customHeight="1">
      <c r="A3083" s="12">
        <v>2013</v>
      </c>
      <c r="B3083" s="12" t="s">
        <v>41</v>
      </c>
      <c r="C3083" s="12" t="s">
        <v>73</v>
      </c>
      <c r="D3083" s="12" t="s">
        <v>1244</v>
      </c>
      <c r="E3083" s="18">
        <v>492500</v>
      </c>
      <c r="F3083" s="29">
        <f t="shared" si="24"/>
        <v>3202</v>
      </c>
      <c r="G3083" s="30">
        <f t="shared" si="25"/>
        <v>0.222</v>
      </c>
    </row>
    <row r="3084" spans="1:7" ht="14.25" customHeight="1">
      <c r="A3084" s="12">
        <v>2013</v>
      </c>
      <c r="B3084" s="12" t="s">
        <v>41</v>
      </c>
      <c r="C3084" s="12" t="s">
        <v>73</v>
      </c>
      <c r="D3084" s="12" t="s">
        <v>652</v>
      </c>
      <c r="E3084" s="18">
        <v>15285714</v>
      </c>
      <c r="F3084" s="29">
        <f t="shared" si="24"/>
        <v>164</v>
      </c>
      <c r="G3084" s="30">
        <f t="shared" si="25"/>
        <v>0.95899999999999996</v>
      </c>
    </row>
    <row r="3085" spans="1:7" ht="14.25" customHeight="1">
      <c r="A3085" s="12">
        <v>2013</v>
      </c>
      <c r="B3085" s="12" t="s">
        <v>41</v>
      </c>
      <c r="C3085" s="12" t="s">
        <v>73</v>
      </c>
      <c r="D3085" s="12" t="s">
        <v>1430</v>
      </c>
      <c r="E3085" s="18">
        <v>505000</v>
      </c>
      <c r="F3085" s="29">
        <f t="shared" si="24"/>
        <v>2846</v>
      </c>
      <c r="G3085" s="30">
        <f t="shared" si="25"/>
        <v>0.30499999999999999</v>
      </c>
    </row>
    <row r="3086" spans="1:7" ht="14.25" customHeight="1">
      <c r="A3086" s="12">
        <v>2013</v>
      </c>
      <c r="B3086" s="12" t="s">
        <v>41</v>
      </c>
      <c r="C3086" s="12" t="s">
        <v>73</v>
      </c>
      <c r="D3086" s="12" t="s">
        <v>541</v>
      </c>
      <c r="E3086" s="18">
        <v>750000</v>
      </c>
      <c r="F3086" s="29">
        <f t="shared" si="24"/>
        <v>2413</v>
      </c>
      <c r="G3086" s="30">
        <f t="shared" si="25"/>
        <v>0.40600000000000003</v>
      </c>
    </row>
    <row r="3087" spans="1:7" ht="14.25" customHeight="1">
      <c r="A3087" s="12">
        <v>2013</v>
      </c>
      <c r="B3087" s="12" t="s">
        <v>41</v>
      </c>
      <c r="C3087" s="12" t="s">
        <v>73</v>
      </c>
      <c r="D3087" s="12" t="s">
        <v>844</v>
      </c>
      <c r="E3087" s="18">
        <v>18374975</v>
      </c>
      <c r="F3087" s="29">
        <f t="shared" si="24"/>
        <v>96</v>
      </c>
      <c r="G3087" s="30">
        <f t="shared" si="25"/>
        <v>0.97699999999999998</v>
      </c>
    </row>
    <row r="3088" spans="1:7" ht="14.25" customHeight="1">
      <c r="A3088" s="12">
        <v>2013</v>
      </c>
      <c r="B3088" s="12" t="s">
        <v>42</v>
      </c>
      <c r="C3088" s="12" t="s">
        <v>73</v>
      </c>
      <c r="D3088" s="12" t="s">
        <v>1049</v>
      </c>
      <c r="E3088" s="18">
        <v>700000</v>
      </c>
      <c r="F3088" s="29">
        <f t="shared" si="24"/>
        <v>2466</v>
      </c>
      <c r="G3088" s="30">
        <f t="shared" si="25"/>
        <v>0.39700000000000002</v>
      </c>
    </row>
    <row r="3089" spans="1:7" ht="14.25" customHeight="1">
      <c r="A3089" s="12">
        <v>2013</v>
      </c>
      <c r="B3089" s="12" t="s">
        <v>42</v>
      </c>
      <c r="C3089" s="12" t="s">
        <v>73</v>
      </c>
      <c r="D3089" s="12" t="s">
        <v>291</v>
      </c>
      <c r="E3089" s="18">
        <v>5500000</v>
      </c>
      <c r="F3089" s="29">
        <f t="shared" si="24"/>
        <v>866</v>
      </c>
      <c r="G3089" s="30">
        <f t="shared" si="25"/>
        <v>0.78100000000000003</v>
      </c>
    </row>
    <row r="3090" spans="1:7" ht="14.25" customHeight="1">
      <c r="A3090" s="12">
        <v>2013</v>
      </c>
      <c r="B3090" s="12" t="s">
        <v>42</v>
      </c>
      <c r="C3090" s="12" t="s">
        <v>73</v>
      </c>
      <c r="D3090" s="12" t="s">
        <v>543</v>
      </c>
      <c r="E3090" s="18">
        <v>16500000</v>
      </c>
      <c r="F3090" s="29">
        <f t="shared" si="24"/>
        <v>119</v>
      </c>
      <c r="G3090" s="30">
        <f t="shared" si="25"/>
        <v>0.97</v>
      </c>
    </row>
    <row r="3091" spans="1:7" ht="14.25" customHeight="1">
      <c r="A3091" s="12">
        <v>2013</v>
      </c>
      <c r="B3091" s="12" t="s">
        <v>42</v>
      </c>
      <c r="C3091" s="12" t="s">
        <v>73</v>
      </c>
      <c r="D3091" s="12" t="s">
        <v>1155</v>
      </c>
      <c r="E3091" s="18">
        <v>500000</v>
      </c>
      <c r="F3091" s="29">
        <f t="shared" si="24"/>
        <v>3014</v>
      </c>
      <c r="G3091" s="30">
        <f t="shared" si="25"/>
        <v>0.252</v>
      </c>
    </row>
    <row r="3092" spans="1:7" ht="14.25" customHeight="1">
      <c r="A3092" s="12">
        <v>2013</v>
      </c>
      <c r="B3092" s="12" t="s">
        <v>42</v>
      </c>
      <c r="C3092" s="12" t="s">
        <v>73</v>
      </c>
      <c r="D3092" s="12" t="s">
        <v>1246</v>
      </c>
      <c r="E3092" s="18">
        <v>2500000</v>
      </c>
      <c r="F3092" s="29">
        <f t="shared" si="24"/>
        <v>1555</v>
      </c>
      <c r="G3092" s="30">
        <f t="shared" si="25"/>
        <v>0.61699999999999999</v>
      </c>
    </row>
    <row r="3093" spans="1:7" ht="14.25" customHeight="1">
      <c r="A3093" s="12">
        <v>2013</v>
      </c>
      <c r="B3093" s="12" t="s">
        <v>42</v>
      </c>
      <c r="C3093" s="12" t="s">
        <v>73</v>
      </c>
      <c r="D3093" s="12" t="s">
        <v>1248</v>
      </c>
      <c r="E3093" s="18">
        <v>503000</v>
      </c>
      <c r="F3093" s="29">
        <f t="shared" si="24"/>
        <v>2916</v>
      </c>
      <c r="G3093" s="30">
        <f t="shared" si="25"/>
        <v>0.29299999999999998</v>
      </c>
    </row>
    <row r="3094" spans="1:7" ht="14.25" customHeight="1">
      <c r="A3094" s="12">
        <v>2013</v>
      </c>
      <c r="B3094" s="12" t="s">
        <v>42</v>
      </c>
      <c r="C3094" s="12" t="s">
        <v>73</v>
      </c>
      <c r="D3094" s="12" t="s">
        <v>1249</v>
      </c>
      <c r="E3094" s="18">
        <v>504500</v>
      </c>
      <c r="F3094" s="29">
        <f t="shared" si="24"/>
        <v>2879</v>
      </c>
      <c r="G3094" s="30">
        <f t="shared" si="25"/>
        <v>0.30099999999999999</v>
      </c>
    </row>
    <row r="3095" spans="1:7" ht="14.25" customHeight="1">
      <c r="A3095" s="12">
        <v>2013</v>
      </c>
      <c r="B3095" s="12" t="s">
        <v>42</v>
      </c>
      <c r="C3095" s="12" t="s">
        <v>73</v>
      </c>
      <c r="D3095" s="12" t="s">
        <v>328</v>
      </c>
      <c r="E3095" s="18">
        <v>1250000</v>
      </c>
      <c r="F3095" s="29">
        <f t="shared" si="24"/>
        <v>2039</v>
      </c>
      <c r="G3095" s="30">
        <f t="shared" si="25"/>
        <v>0.5</v>
      </c>
    </row>
    <row r="3096" spans="1:7" ht="14.25" customHeight="1">
      <c r="A3096" s="12">
        <v>2013</v>
      </c>
      <c r="B3096" s="12" t="s">
        <v>42</v>
      </c>
      <c r="C3096" s="12" t="s">
        <v>73</v>
      </c>
      <c r="D3096" s="12" t="s">
        <v>668</v>
      </c>
      <c r="E3096" s="18">
        <v>4500000</v>
      </c>
      <c r="F3096" s="29">
        <f t="shared" si="24"/>
        <v>1060</v>
      </c>
      <c r="G3096" s="30">
        <f t="shared" si="25"/>
        <v>0.73599999999999999</v>
      </c>
    </row>
    <row r="3097" spans="1:7" ht="14.25" customHeight="1">
      <c r="A3097" s="12">
        <v>2013</v>
      </c>
      <c r="B3097" s="12" t="s">
        <v>42</v>
      </c>
      <c r="C3097" s="12" t="s">
        <v>73</v>
      </c>
      <c r="D3097" s="12" t="s">
        <v>1250</v>
      </c>
      <c r="E3097" s="18">
        <v>502000</v>
      </c>
      <c r="F3097" s="29">
        <f t="shared" si="24"/>
        <v>2950</v>
      </c>
      <c r="G3097" s="30">
        <f t="shared" si="25"/>
        <v>0.28100000000000003</v>
      </c>
    </row>
    <row r="3098" spans="1:7" ht="14.25" customHeight="1">
      <c r="A3098" s="12">
        <v>2013</v>
      </c>
      <c r="B3098" s="12" t="s">
        <v>42</v>
      </c>
      <c r="C3098" s="12" t="s">
        <v>73</v>
      </c>
      <c r="D3098" s="12" t="s">
        <v>528</v>
      </c>
      <c r="E3098" s="18">
        <v>1000000</v>
      </c>
      <c r="F3098" s="29">
        <f t="shared" si="24"/>
        <v>2160</v>
      </c>
      <c r="G3098" s="30">
        <f t="shared" si="25"/>
        <v>0.45800000000000002</v>
      </c>
    </row>
    <row r="3099" spans="1:7" ht="14.25" customHeight="1">
      <c r="A3099" s="12">
        <v>2013</v>
      </c>
      <c r="B3099" s="12" t="s">
        <v>42</v>
      </c>
      <c r="C3099" s="12" t="s">
        <v>73</v>
      </c>
      <c r="D3099" s="12" t="s">
        <v>1431</v>
      </c>
      <c r="E3099" s="18">
        <v>497500</v>
      </c>
      <c r="F3099" s="29">
        <f t="shared" si="24"/>
        <v>3112</v>
      </c>
      <c r="G3099" s="30">
        <f t="shared" si="25"/>
        <v>0.245</v>
      </c>
    </row>
    <row r="3100" spans="1:7" ht="14.25" customHeight="1">
      <c r="A3100" s="12">
        <v>2013</v>
      </c>
      <c r="B3100" s="12" t="s">
        <v>42</v>
      </c>
      <c r="C3100" s="12" t="s">
        <v>73</v>
      </c>
      <c r="D3100" s="12" t="s">
        <v>1432</v>
      </c>
      <c r="E3100" s="18">
        <v>500000</v>
      </c>
      <c r="F3100" s="29">
        <f t="shared" si="24"/>
        <v>3014</v>
      </c>
      <c r="G3100" s="30">
        <f t="shared" si="25"/>
        <v>0.252</v>
      </c>
    </row>
    <row r="3101" spans="1:7" ht="14.25" customHeight="1">
      <c r="A3101" s="12">
        <v>2013</v>
      </c>
      <c r="B3101" s="12" t="s">
        <v>42</v>
      </c>
      <c r="C3101" s="12" t="s">
        <v>73</v>
      </c>
      <c r="D3101" s="12" t="s">
        <v>476</v>
      </c>
      <c r="E3101" s="18">
        <v>7500000</v>
      </c>
      <c r="F3101" s="29">
        <f t="shared" si="24"/>
        <v>625</v>
      </c>
      <c r="G3101" s="30">
        <f t="shared" si="25"/>
        <v>0.84299999999999997</v>
      </c>
    </row>
    <row r="3102" spans="1:7" ht="14.25" customHeight="1">
      <c r="A3102" s="12">
        <v>2013</v>
      </c>
      <c r="B3102" s="12" t="s">
        <v>42</v>
      </c>
      <c r="C3102" s="12" t="s">
        <v>73</v>
      </c>
      <c r="D3102" s="12" t="s">
        <v>672</v>
      </c>
      <c r="E3102" s="18">
        <v>4708333</v>
      </c>
      <c r="F3102" s="29">
        <f t="shared" si="24"/>
        <v>1046</v>
      </c>
      <c r="G3102" s="30">
        <f t="shared" si="25"/>
        <v>0.747</v>
      </c>
    </row>
    <row r="3103" spans="1:7" ht="14.25" customHeight="1">
      <c r="A3103" s="12">
        <v>2013</v>
      </c>
      <c r="B3103" s="12" t="s">
        <v>42</v>
      </c>
      <c r="C3103" s="12" t="s">
        <v>73</v>
      </c>
      <c r="D3103" s="12" t="s">
        <v>1054</v>
      </c>
      <c r="E3103" s="18">
        <v>3025000</v>
      </c>
      <c r="F3103" s="29">
        <f t="shared" si="24"/>
        <v>1397</v>
      </c>
      <c r="G3103" s="30">
        <f t="shared" si="25"/>
        <v>0.66200000000000003</v>
      </c>
    </row>
    <row r="3104" spans="1:7" ht="14.25" customHeight="1">
      <c r="A3104" s="12">
        <v>2013</v>
      </c>
      <c r="B3104" s="12" t="s">
        <v>42</v>
      </c>
      <c r="C3104" s="12" t="s">
        <v>73</v>
      </c>
      <c r="D3104" s="12" t="s">
        <v>862</v>
      </c>
      <c r="E3104" s="18">
        <v>1500000</v>
      </c>
      <c r="F3104" s="29">
        <f t="shared" si="24"/>
        <v>1886</v>
      </c>
      <c r="G3104" s="30">
        <f t="shared" si="25"/>
        <v>0.52800000000000002</v>
      </c>
    </row>
    <row r="3105" spans="1:7" ht="14.25" customHeight="1">
      <c r="A3105" s="12">
        <v>2013</v>
      </c>
      <c r="B3105" s="12" t="s">
        <v>42</v>
      </c>
      <c r="C3105" s="12" t="s">
        <v>73</v>
      </c>
      <c r="D3105" s="12" t="s">
        <v>1251</v>
      </c>
      <c r="E3105" s="18">
        <v>505000</v>
      </c>
      <c r="F3105" s="29">
        <f t="shared" si="24"/>
        <v>2846</v>
      </c>
      <c r="G3105" s="30">
        <f t="shared" si="25"/>
        <v>0.30499999999999999</v>
      </c>
    </row>
    <row r="3106" spans="1:7" ht="14.25" customHeight="1">
      <c r="A3106" s="12">
        <v>2013</v>
      </c>
      <c r="B3106" s="12" t="s">
        <v>42</v>
      </c>
      <c r="C3106" s="12" t="s">
        <v>73</v>
      </c>
      <c r="D3106" s="12" t="s">
        <v>979</v>
      </c>
      <c r="E3106" s="18">
        <v>521000</v>
      </c>
      <c r="F3106" s="29">
        <f t="shared" si="24"/>
        <v>2646</v>
      </c>
      <c r="G3106" s="30">
        <f t="shared" si="25"/>
        <v>0.35899999999999999</v>
      </c>
    </row>
    <row r="3107" spans="1:7" ht="14.25" customHeight="1">
      <c r="A3107" s="12">
        <v>2013</v>
      </c>
      <c r="B3107" s="12" t="s">
        <v>42</v>
      </c>
      <c r="C3107" s="12" t="s">
        <v>73</v>
      </c>
      <c r="D3107" s="12" t="s">
        <v>676</v>
      </c>
      <c r="E3107" s="18">
        <v>2000000</v>
      </c>
      <c r="F3107" s="29">
        <f t="shared" si="24"/>
        <v>1706</v>
      </c>
      <c r="G3107" s="30">
        <f t="shared" si="25"/>
        <v>0.57299999999999995</v>
      </c>
    </row>
    <row r="3108" spans="1:7" ht="14.25" customHeight="1">
      <c r="A3108" s="12">
        <v>2013</v>
      </c>
      <c r="B3108" s="12" t="s">
        <v>42</v>
      </c>
      <c r="C3108" s="12" t="s">
        <v>73</v>
      </c>
      <c r="D3108" s="12" t="s">
        <v>398</v>
      </c>
      <c r="E3108" s="18">
        <v>13500000</v>
      </c>
      <c r="F3108" s="29">
        <f t="shared" si="24"/>
        <v>242</v>
      </c>
      <c r="G3108" s="30">
        <f t="shared" si="25"/>
        <v>0.93899999999999995</v>
      </c>
    </row>
    <row r="3109" spans="1:7" ht="14.25" customHeight="1">
      <c r="A3109" s="12">
        <v>2013</v>
      </c>
      <c r="B3109" s="12" t="s">
        <v>42</v>
      </c>
      <c r="C3109" s="12" t="s">
        <v>73</v>
      </c>
      <c r="D3109" s="12" t="s">
        <v>370</v>
      </c>
      <c r="E3109" s="18">
        <v>1750000</v>
      </c>
      <c r="F3109" s="29">
        <f t="shared" si="24"/>
        <v>1807</v>
      </c>
      <c r="G3109" s="30">
        <f t="shared" si="25"/>
        <v>0.55600000000000005</v>
      </c>
    </row>
    <row r="3110" spans="1:7" ht="14.25" customHeight="1">
      <c r="A3110" s="12">
        <v>2013</v>
      </c>
      <c r="B3110" s="12" t="s">
        <v>42</v>
      </c>
      <c r="C3110" s="12" t="s">
        <v>73</v>
      </c>
      <c r="D3110" s="12" t="s">
        <v>754</v>
      </c>
      <c r="E3110" s="18">
        <v>1375000</v>
      </c>
      <c r="F3110" s="29">
        <f t="shared" si="24"/>
        <v>1981</v>
      </c>
      <c r="G3110" s="30">
        <f t="shared" si="25"/>
        <v>0.51900000000000002</v>
      </c>
    </row>
    <row r="3111" spans="1:7" ht="14.25" customHeight="1">
      <c r="A3111" s="12">
        <v>2013</v>
      </c>
      <c r="B3111" s="12" t="s">
        <v>42</v>
      </c>
      <c r="C3111" s="12" t="s">
        <v>73</v>
      </c>
      <c r="D3111" s="12" t="s">
        <v>871</v>
      </c>
      <c r="E3111" s="18">
        <v>505000</v>
      </c>
      <c r="F3111" s="29">
        <f t="shared" si="24"/>
        <v>2846</v>
      </c>
      <c r="G3111" s="30">
        <f t="shared" si="25"/>
        <v>0.30499999999999999</v>
      </c>
    </row>
    <row r="3112" spans="1:7" ht="14.25" customHeight="1">
      <c r="A3112" s="12">
        <v>2013</v>
      </c>
      <c r="B3112" s="12" t="s">
        <v>42</v>
      </c>
      <c r="C3112" s="12" t="s">
        <v>73</v>
      </c>
      <c r="D3112" s="12" t="s">
        <v>1060</v>
      </c>
      <c r="E3112" s="18">
        <v>916667</v>
      </c>
      <c r="F3112" s="29">
        <f t="shared" si="24"/>
        <v>2275</v>
      </c>
      <c r="G3112" s="30">
        <f t="shared" si="25"/>
        <v>0.44900000000000001</v>
      </c>
    </row>
    <row r="3113" spans="1:7" ht="14.25" customHeight="1">
      <c r="A3113" s="12">
        <v>2013</v>
      </c>
      <c r="B3113" s="12" t="s">
        <v>42</v>
      </c>
      <c r="C3113" s="12" t="s">
        <v>73</v>
      </c>
      <c r="D3113" s="12" t="s">
        <v>1061</v>
      </c>
      <c r="E3113" s="18">
        <v>3300000</v>
      </c>
      <c r="F3113" s="29">
        <f t="shared" si="24"/>
        <v>1329</v>
      </c>
      <c r="G3113" s="30">
        <f t="shared" si="25"/>
        <v>0.67600000000000005</v>
      </c>
    </row>
    <row r="3114" spans="1:7" ht="14.25" customHeight="1">
      <c r="A3114" s="12">
        <v>2013</v>
      </c>
      <c r="B3114" s="12" t="s">
        <v>42</v>
      </c>
      <c r="C3114" s="12" t="s">
        <v>73</v>
      </c>
      <c r="D3114" s="12" t="s">
        <v>1254</v>
      </c>
      <c r="E3114" s="18">
        <v>505500</v>
      </c>
      <c r="F3114" s="29">
        <f t="shared" si="24"/>
        <v>2835</v>
      </c>
      <c r="G3114" s="30">
        <f t="shared" si="25"/>
        <v>0.312</v>
      </c>
    </row>
    <row r="3115" spans="1:7" ht="14.25" customHeight="1">
      <c r="A3115" s="12">
        <v>2013</v>
      </c>
      <c r="B3115" s="12" t="s">
        <v>42</v>
      </c>
      <c r="C3115" s="12" t="s">
        <v>73</v>
      </c>
      <c r="D3115" s="12" t="s">
        <v>1433</v>
      </c>
      <c r="E3115" s="18">
        <v>493500</v>
      </c>
      <c r="F3115" s="29">
        <f t="shared" si="24"/>
        <v>3186</v>
      </c>
      <c r="G3115" s="30">
        <f t="shared" si="25"/>
        <v>0.22800000000000001</v>
      </c>
    </row>
    <row r="3116" spans="1:7" ht="14.25" customHeight="1">
      <c r="A3116" s="12">
        <v>2013</v>
      </c>
      <c r="B3116" s="12" t="s">
        <v>43</v>
      </c>
      <c r="C3116" s="12" t="s">
        <v>73</v>
      </c>
      <c r="D3116" s="12" t="s">
        <v>1255</v>
      </c>
      <c r="E3116" s="18">
        <v>1120000</v>
      </c>
      <c r="F3116" s="29">
        <f t="shared" si="24"/>
        <v>2112</v>
      </c>
      <c r="G3116" s="30">
        <f t="shared" si="25"/>
        <v>0.48899999999999999</v>
      </c>
    </row>
    <row r="3117" spans="1:7" ht="14.25" customHeight="1">
      <c r="A3117" s="12">
        <v>2013</v>
      </c>
      <c r="B3117" s="12" t="s">
        <v>43</v>
      </c>
      <c r="C3117" s="12" t="s">
        <v>73</v>
      </c>
      <c r="D3117" s="12" t="s">
        <v>1197</v>
      </c>
      <c r="E3117" s="18">
        <v>497400</v>
      </c>
      <c r="F3117" s="29">
        <f t="shared" si="24"/>
        <v>3119</v>
      </c>
      <c r="G3117" s="30">
        <f t="shared" si="25"/>
        <v>0.245</v>
      </c>
    </row>
    <row r="3118" spans="1:7" ht="14.25" customHeight="1">
      <c r="A3118" s="12">
        <v>2013</v>
      </c>
      <c r="B3118" s="12" t="s">
        <v>43</v>
      </c>
      <c r="C3118" s="12" t="s">
        <v>73</v>
      </c>
      <c r="D3118" s="12" t="s">
        <v>348</v>
      </c>
      <c r="E3118" s="18">
        <v>930000</v>
      </c>
      <c r="F3118" s="29">
        <f t="shared" si="24"/>
        <v>2266</v>
      </c>
      <c r="G3118" s="30">
        <f t="shared" si="25"/>
        <v>0.45100000000000001</v>
      </c>
    </row>
    <row r="3119" spans="1:7" ht="14.25" customHeight="1">
      <c r="A3119" s="12">
        <v>2013</v>
      </c>
      <c r="B3119" s="12" t="s">
        <v>43</v>
      </c>
      <c r="C3119" s="12" t="s">
        <v>73</v>
      </c>
      <c r="D3119" s="12" t="s">
        <v>1256</v>
      </c>
      <c r="E3119" s="18">
        <v>503600</v>
      </c>
      <c r="F3119" s="29">
        <f t="shared" si="24"/>
        <v>2906</v>
      </c>
      <c r="G3119" s="30">
        <f t="shared" si="25"/>
        <v>0.29699999999999999</v>
      </c>
    </row>
    <row r="3120" spans="1:7" ht="14.25" customHeight="1">
      <c r="A3120" s="12">
        <v>2013</v>
      </c>
      <c r="B3120" s="12" t="s">
        <v>43</v>
      </c>
      <c r="C3120" s="12" t="s">
        <v>73</v>
      </c>
      <c r="D3120" s="12" t="s">
        <v>684</v>
      </c>
      <c r="E3120" s="18">
        <v>605000</v>
      </c>
      <c r="F3120" s="29">
        <f t="shared" si="24"/>
        <v>2523</v>
      </c>
      <c r="G3120" s="30">
        <f t="shared" si="25"/>
        <v>0.38900000000000001</v>
      </c>
    </row>
    <row r="3121" spans="1:7" ht="14.25" customHeight="1">
      <c r="A3121" s="12">
        <v>2013</v>
      </c>
      <c r="B3121" s="12" t="s">
        <v>43</v>
      </c>
      <c r="C3121" s="12" t="s">
        <v>73</v>
      </c>
      <c r="D3121" s="12" t="s">
        <v>1434</v>
      </c>
      <c r="E3121" s="18">
        <v>498200</v>
      </c>
      <c r="F3121" s="29">
        <f t="shared" si="24"/>
        <v>3100</v>
      </c>
      <c r="G3121" s="30">
        <f t="shared" si="25"/>
        <v>0.25</v>
      </c>
    </row>
    <row r="3122" spans="1:7" ht="14.25" customHeight="1">
      <c r="A3122" s="12">
        <v>2013</v>
      </c>
      <c r="B3122" s="12" t="s">
        <v>43</v>
      </c>
      <c r="C3122" s="12" t="s">
        <v>73</v>
      </c>
      <c r="D3122" s="12" t="s">
        <v>685</v>
      </c>
      <c r="E3122" s="18">
        <v>1275000</v>
      </c>
      <c r="F3122" s="29">
        <f t="shared" si="24"/>
        <v>2033</v>
      </c>
      <c r="G3122" s="30">
        <f t="shared" si="25"/>
        <v>0.50700000000000001</v>
      </c>
    </row>
    <row r="3123" spans="1:7" ht="14.25" customHeight="1">
      <c r="A3123" s="12">
        <v>2013</v>
      </c>
      <c r="B3123" s="12" t="s">
        <v>43</v>
      </c>
      <c r="C3123" s="12" t="s">
        <v>73</v>
      </c>
      <c r="D3123" s="12" t="s">
        <v>932</v>
      </c>
      <c r="E3123" s="18">
        <v>500800</v>
      </c>
      <c r="F3123" s="29">
        <f t="shared" si="24"/>
        <v>3003</v>
      </c>
      <c r="G3123" s="30">
        <f t="shared" si="25"/>
        <v>0.27300000000000002</v>
      </c>
    </row>
    <row r="3124" spans="1:7" ht="14.25" customHeight="1">
      <c r="A3124" s="12">
        <v>2013</v>
      </c>
      <c r="B3124" s="12" t="s">
        <v>43</v>
      </c>
      <c r="C3124" s="12" t="s">
        <v>73</v>
      </c>
      <c r="D3124" s="12" t="s">
        <v>1064</v>
      </c>
      <c r="E3124" s="18">
        <v>2000000</v>
      </c>
      <c r="F3124" s="29">
        <f t="shared" si="24"/>
        <v>1706</v>
      </c>
      <c r="G3124" s="30">
        <f t="shared" si="25"/>
        <v>0.57299999999999995</v>
      </c>
    </row>
    <row r="3125" spans="1:7" ht="14.25" customHeight="1">
      <c r="A3125" s="12">
        <v>2013</v>
      </c>
      <c r="B3125" s="12" t="s">
        <v>43</v>
      </c>
      <c r="C3125" s="12" t="s">
        <v>73</v>
      </c>
      <c r="D3125" s="12" t="s">
        <v>1257</v>
      </c>
      <c r="E3125" s="18">
        <v>499000</v>
      </c>
      <c r="F3125" s="29">
        <f t="shared" si="24"/>
        <v>3092</v>
      </c>
      <c r="G3125" s="30">
        <f t="shared" si="25"/>
        <v>0.251</v>
      </c>
    </row>
    <row r="3126" spans="1:7" ht="14.25" customHeight="1">
      <c r="A3126" s="12">
        <v>2013</v>
      </c>
      <c r="B3126" s="12" t="s">
        <v>43</v>
      </c>
      <c r="C3126" s="12" t="s">
        <v>73</v>
      </c>
      <c r="D3126" s="12" t="s">
        <v>1435</v>
      </c>
      <c r="E3126" s="18">
        <v>990000</v>
      </c>
      <c r="F3126" s="29">
        <f t="shared" si="24"/>
        <v>2239</v>
      </c>
      <c r="G3126" s="30">
        <f t="shared" si="25"/>
        <v>0.45800000000000002</v>
      </c>
    </row>
    <row r="3127" spans="1:7" ht="14.25" customHeight="1">
      <c r="A3127" s="12">
        <v>2013</v>
      </c>
      <c r="B3127" s="12" t="s">
        <v>43</v>
      </c>
      <c r="C3127" s="12" t="s">
        <v>73</v>
      </c>
      <c r="D3127" s="12" t="s">
        <v>691</v>
      </c>
      <c r="E3127" s="18">
        <v>3200000</v>
      </c>
      <c r="F3127" s="29">
        <f t="shared" si="24"/>
        <v>1359</v>
      </c>
      <c r="G3127" s="30">
        <f t="shared" si="25"/>
        <v>0.66800000000000004</v>
      </c>
    </row>
    <row r="3128" spans="1:7" ht="14.25" customHeight="1">
      <c r="A3128" s="12">
        <v>2013</v>
      </c>
      <c r="B3128" s="12" t="s">
        <v>43</v>
      </c>
      <c r="C3128" s="12" t="s">
        <v>73</v>
      </c>
      <c r="D3128" s="12" t="s">
        <v>1258</v>
      </c>
      <c r="E3128" s="18">
        <v>503200</v>
      </c>
      <c r="F3128" s="29">
        <f t="shared" si="24"/>
        <v>2912</v>
      </c>
      <c r="G3128" s="30">
        <f t="shared" si="25"/>
        <v>0.29499999999999998</v>
      </c>
    </row>
    <row r="3129" spans="1:7" ht="14.25" customHeight="1">
      <c r="A3129" s="12">
        <v>2013</v>
      </c>
      <c r="B3129" s="12" t="s">
        <v>43</v>
      </c>
      <c r="C3129" s="12" t="s">
        <v>73</v>
      </c>
      <c r="D3129" s="12" t="s">
        <v>695</v>
      </c>
      <c r="E3129" s="18">
        <v>8575000</v>
      </c>
      <c r="F3129" s="29">
        <f t="shared" si="24"/>
        <v>538</v>
      </c>
      <c r="G3129" s="30">
        <f t="shared" si="25"/>
        <v>0.87</v>
      </c>
    </row>
    <row r="3130" spans="1:7" ht="14.25" customHeight="1">
      <c r="A3130" s="12">
        <v>2013</v>
      </c>
      <c r="B3130" s="12" t="s">
        <v>43</v>
      </c>
      <c r="C3130" s="12" t="s">
        <v>73</v>
      </c>
      <c r="D3130" s="12" t="s">
        <v>696</v>
      </c>
      <c r="E3130" s="18">
        <v>3000000</v>
      </c>
      <c r="F3130" s="29">
        <f t="shared" si="24"/>
        <v>1398</v>
      </c>
      <c r="G3130" s="30">
        <f t="shared" si="25"/>
        <v>0.64700000000000002</v>
      </c>
    </row>
    <row r="3131" spans="1:7" ht="14.25" customHeight="1">
      <c r="A3131" s="12">
        <v>2013</v>
      </c>
      <c r="B3131" s="12" t="s">
        <v>43</v>
      </c>
      <c r="C3131" s="12" t="s">
        <v>73</v>
      </c>
      <c r="D3131" s="12" t="s">
        <v>192</v>
      </c>
      <c r="E3131" s="18">
        <v>1300000</v>
      </c>
      <c r="F3131" s="29">
        <f t="shared" si="24"/>
        <v>2016</v>
      </c>
      <c r="G3131" s="30">
        <f t="shared" si="25"/>
        <v>0.50900000000000001</v>
      </c>
    </row>
    <row r="3132" spans="1:7" ht="14.25" customHeight="1">
      <c r="A3132" s="12">
        <v>2013</v>
      </c>
      <c r="B3132" s="12" t="s">
        <v>43</v>
      </c>
      <c r="C3132" s="12" t="s">
        <v>73</v>
      </c>
      <c r="D3132" s="12" t="s">
        <v>1436</v>
      </c>
      <c r="E3132" s="18">
        <v>491300</v>
      </c>
      <c r="F3132" s="29">
        <f t="shared" si="24"/>
        <v>3240</v>
      </c>
      <c r="G3132" s="30">
        <f t="shared" si="25"/>
        <v>0.216</v>
      </c>
    </row>
    <row r="3133" spans="1:7" ht="14.25" customHeight="1">
      <c r="A3133" s="12">
        <v>2013</v>
      </c>
      <c r="B3133" s="12" t="s">
        <v>43</v>
      </c>
      <c r="C3133" s="12" t="s">
        <v>73</v>
      </c>
      <c r="D3133" s="12" t="s">
        <v>892</v>
      </c>
      <c r="E3133" s="18">
        <v>3000000</v>
      </c>
      <c r="F3133" s="29">
        <f t="shared" si="24"/>
        <v>1398</v>
      </c>
      <c r="G3133" s="30">
        <f t="shared" si="25"/>
        <v>0.64700000000000002</v>
      </c>
    </row>
    <row r="3134" spans="1:7" ht="14.25" customHeight="1">
      <c r="A3134" s="12">
        <v>2013</v>
      </c>
      <c r="B3134" s="12" t="s">
        <v>43</v>
      </c>
      <c r="C3134" s="12" t="s">
        <v>73</v>
      </c>
      <c r="D3134" s="12" t="s">
        <v>358</v>
      </c>
      <c r="E3134" s="18">
        <v>3100000</v>
      </c>
      <c r="F3134" s="29">
        <f t="shared" si="24"/>
        <v>1379</v>
      </c>
      <c r="G3134" s="30">
        <f t="shared" si="25"/>
        <v>0.66300000000000003</v>
      </c>
    </row>
    <row r="3135" spans="1:7" ht="14.25" customHeight="1">
      <c r="A3135" s="12">
        <v>2013</v>
      </c>
      <c r="B3135" s="12" t="s">
        <v>43</v>
      </c>
      <c r="C3135" s="12" t="s">
        <v>73</v>
      </c>
      <c r="D3135" s="12" t="s">
        <v>201</v>
      </c>
      <c r="E3135" s="18">
        <v>9500000</v>
      </c>
      <c r="F3135" s="29">
        <f t="shared" si="24"/>
        <v>473</v>
      </c>
      <c r="G3135" s="30">
        <f t="shared" si="25"/>
        <v>0.88100000000000001</v>
      </c>
    </row>
    <row r="3136" spans="1:7" ht="14.25" customHeight="1">
      <c r="A3136" s="12">
        <v>2013</v>
      </c>
      <c r="B3136" s="12" t="s">
        <v>43</v>
      </c>
      <c r="C3136" s="12" t="s">
        <v>73</v>
      </c>
      <c r="D3136" s="12" t="s">
        <v>700</v>
      </c>
      <c r="E3136" s="18">
        <v>5240000</v>
      </c>
      <c r="F3136" s="29">
        <f t="shared" si="24"/>
        <v>930</v>
      </c>
      <c r="G3136" s="30">
        <f t="shared" si="25"/>
        <v>0.77500000000000002</v>
      </c>
    </row>
    <row r="3137" spans="1:7" ht="14.25" customHeight="1">
      <c r="A3137" s="12">
        <v>2013</v>
      </c>
      <c r="B3137" s="12" t="s">
        <v>43</v>
      </c>
      <c r="C3137" s="12" t="s">
        <v>73</v>
      </c>
      <c r="D3137" s="12" t="s">
        <v>620</v>
      </c>
      <c r="E3137" s="18">
        <v>500500</v>
      </c>
      <c r="F3137" s="29">
        <f t="shared" si="24"/>
        <v>3006</v>
      </c>
      <c r="G3137" s="30">
        <f t="shared" si="25"/>
        <v>0.27100000000000002</v>
      </c>
    </row>
    <row r="3138" spans="1:7" ht="14.25" customHeight="1">
      <c r="A3138" s="12">
        <v>2013</v>
      </c>
      <c r="B3138" s="12" t="s">
        <v>43</v>
      </c>
      <c r="C3138" s="12" t="s">
        <v>73</v>
      </c>
      <c r="D3138" s="12" t="s">
        <v>318</v>
      </c>
      <c r="E3138" s="18">
        <v>7000000</v>
      </c>
      <c r="F3138" s="29">
        <f t="shared" si="24"/>
        <v>681</v>
      </c>
      <c r="G3138" s="30">
        <f t="shared" si="25"/>
        <v>0.82599999999999996</v>
      </c>
    </row>
    <row r="3139" spans="1:7" ht="14.25" customHeight="1">
      <c r="A3139" s="12">
        <v>2013</v>
      </c>
      <c r="B3139" s="12" t="s">
        <v>43</v>
      </c>
      <c r="C3139" s="12" t="s">
        <v>73</v>
      </c>
      <c r="D3139" s="12" t="s">
        <v>1437</v>
      </c>
      <c r="E3139" s="18">
        <v>507600</v>
      </c>
      <c r="F3139" s="29">
        <f t="shared" si="24"/>
        <v>2803</v>
      </c>
      <c r="G3139" s="30">
        <f t="shared" si="25"/>
        <v>0.32200000000000001</v>
      </c>
    </row>
    <row r="3140" spans="1:7" ht="14.25" customHeight="1">
      <c r="A3140" s="12">
        <v>2013</v>
      </c>
      <c r="B3140" s="12" t="s">
        <v>43</v>
      </c>
      <c r="C3140" s="12" t="s">
        <v>73</v>
      </c>
      <c r="D3140" s="12" t="s">
        <v>704</v>
      </c>
      <c r="E3140" s="18">
        <v>1350000</v>
      </c>
      <c r="F3140" s="29">
        <f t="shared" si="24"/>
        <v>1989</v>
      </c>
      <c r="G3140" s="30">
        <f t="shared" si="25"/>
        <v>0.51300000000000001</v>
      </c>
    </row>
    <row r="3141" spans="1:7" ht="14.25" customHeight="1">
      <c r="A3141" s="12">
        <v>2013</v>
      </c>
      <c r="B3141" s="12" t="s">
        <v>43</v>
      </c>
      <c r="C3141" s="12" t="s">
        <v>73</v>
      </c>
      <c r="D3141" s="12" t="s">
        <v>1438</v>
      </c>
      <c r="E3141" s="18">
        <v>498900</v>
      </c>
      <c r="F3141" s="29">
        <f t="shared" si="24"/>
        <v>3096</v>
      </c>
      <c r="G3141" s="30">
        <f t="shared" si="25"/>
        <v>0.25</v>
      </c>
    </row>
    <row r="3142" spans="1:7" ht="14.25" customHeight="1">
      <c r="A3142" s="12">
        <v>2013</v>
      </c>
      <c r="B3142" s="12" t="s">
        <v>43</v>
      </c>
      <c r="C3142" s="12" t="s">
        <v>73</v>
      </c>
      <c r="D3142" s="12" t="s">
        <v>1070</v>
      </c>
      <c r="E3142" s="18">
        <v>2675000</v>
      </c>
      <c r="F3142" s="29">
        <f t="shared" si="24"/>
        <v>1529</v>
      </c>
      <c r="G3142" s="30">
        <f t="shared" si="25"/>
        <v>0.63</v>
      </c>
    </row>
    <row r="3143" spans="1:7" ht="14.25" customHeight="1">
      <c r="A3143" s="12">
        <v>2013</v>
      </c>
      <c r="B3143" s="12" t="s">
        <v>43</v>
      </c>
      <c r="C3143" s="12" t="s">
        <v>73</v>
      </c>
      <c r="D3143" s="12" t="s">
        <v>260</v>
      </c>
      <c r="E3143" s="18">
        <v>5725000</v>
      </c>
      <c r="F3143" s="29">
        <f t="shared" si="24"/>
        <v>855</v>
      </c>
      <c r="G3143" s="30">
        <f t="shared" si="25"/>
        <v>0.79300000000000004</v>
      </c>
    </row>
    <row r="3144" spans="1:7" ht="14.25" customHeight="1">
      <c r="A3144" s="12">
        <v>2013</v>
      </c>
      <c r="B3144" s="12" t="s">
        <v>44</v>
      </c>
      <c r="C3144" s="12" t="s">
        <v>127</v>
      </c>
      <c r="D3144" s="12" t="s">
        <v>1260</v>
      </c>
      <c r="E3144" s="18">
        <v>2700000</v>
      </c>
      <c r="F3144" s="29">
        <f t="shared" si="24"/>
        <v>1520</v>
      </c>
      <c r="G3144" s="30">
        <f t="shared" si="25"/>
        <v>0.63</v>
      </c>
    </row>
    <row r="3145" spans="1:7" ht="14.25" customHeight="1">
      <c r="A3145" s="12">
        <v>2013</v>
      </c>
      <c r="B3145" s="12" t="s">
        <v>44</v>
      </c>
      <c r="C3145" s="12" t="s">
        <v>127</v>
      </c>
      <c r="D3145" s="12" t="s">
        <v>919</v>
      </c>
      <c r="E3145" s="18">
        <v>1600000</v>
      </c>
      <c r="F3145" s="29">
        <f t="shared" si="24"/>
        <v>1858</v>
      </c>
      <c r="G3145" s="30">
        <f t="shared" si="25"/>
        <v>0.54600000000000004</v>
      </c>
    </row>
    <row r="3146" spans="1:7" ht="14.25" customHeight="1">
      <c r="A3146" s="12">
        <v>2013</v>
      </c>
      <c r="B3146" s="12" t="s">
        <v>44</v>
      </c>
      <c r="C3146" s="12" t="s">
        <v>127</v>
      </c>
      <c r="D3146" s="12" t="s">
        <v>568</v>
      </c>
      <c r="E3146" s="18">
        <v>1000000</v>
      </c>
      <c r="F3146" s="29">
        <f t="shared" si="24"/>
        <v>2160</v>
      </c>
      <c r="G3146" s="30">
        <f t="shared" si="25"/>
        <v>0.45800000000000002</v>
      </c>
    </row>
    <row r="3147" spans="1:7" ht="14.25" customHeight="1">
      <c r="A3147" s="12">
        <v>2013</v>
      </c>
      <c r="B3147" s="12" t="s">
        <v>44</v>
      </c>
      <c r="C3147" s="12" t="s">
        <v>127</v>
      </c>
      <c r="D3147" s="12" t="s">
        <v>1261</v>
      </c>
      <c r="E3147" s="18">
        <v>506700</v>
      </c>
      <c r="F3147" s="29">
        <f t="shared" si="24"/>
        <v>2815</v>
      </c>
      <c r="G3147" s="30">
        <f t="shared" si="25"/>
        <v>0.31900000000000001</v>
      </c>
    </row>
    <row r="3148" spans="1:7" ht="14.25" customHeight="1">
      <c r="A3148" s="12">
        <v>2013</v>
      </c>
      <c r="B3148" s="12" t="s">
        <v>44</v>
      </c>
      <c r="C3148" s="12" t="s">
        <v>127</v>
      </c>
      <c r="D3148" s="12" t="s">
        <v>1439</v>
      </c>
      <c r="E3148" s="18">
        <v>491700</v>
      </c>
      <c r="F3148" s="29">
        <f t="shared" si="24"/>
        <v>3232</v>
      </c>
      <c r="G3148" s="30">
        <f t="shared" si="25"/>
        <v>0.217</v>
      </c>
    </row>
    <row r="3149" spans="1:7" ht="14.25" customHeight="1">
      <c r="A3149" s="12">
        <v>2013</v>
      </c>
      <c r="B3149" s="12" t="s">
        <v>44</v>
      </c>
      <c r="C3149" s="12" t="s">
        <v>127</v>
      </c>
      <c r="D3149" s="12" t="s">
        <v>1440</v>
      </c>
      <c r="E3149" s="18">
        <v>504500</v>
      </c>
      <c r="F3149" s="29">
        <f t="shared" si="24"/>
        <v>2879</v>
      </c>
      <c r="G3149" s="30">
        <f t="shared" si="25"/>
        <v>0.30099999999999999</v>
      </c>
    </row>
    <row r="3150" spans="1:7" ht="14.25" customHeight="1">
      <c r="A3150" s="12">
        <v>2013</v>
      </c>
      <c r="B3150" s="12" t="s">
        <v>44</v>
      </c>
      <c r="C3150" s="12" t="s">
        <v>127</v>
      </c>
      <c r="D3150" s="12" t="s">
        <v>715</v>
      </c>
      <c r="E3150" s="18">
        <v>7312500</v>
      </c>
      <c r="F3150" s="29">
        <f t="shared" si="24"/>
        <v>658</v>
      </c>
      <c r="G3150" s="30">
        <f t="shared" si="25"/>
        <v>0.84099999999999997</v>
      </c>
    </row>
    <row r="3151" spans="1:7" ht="14.25" customHeight="1">
      <c r="A3151" s="12">
        <v>2013</v>
      </c>
      <c r="B3151" s="12" t="s">
        <v>44</v>
      </c>
      <c r="C3151" s="12" t="s">
        <v>127</v>
      </c>
      <c r="D3151" s="12" t="s">
        <v>717</v>
      </c>
      <c r="E3151" s="18">
        <v>20557143</v>
      </c>
      <c r="F3151" s="29">
        <f t="shared" si="24"/>
        <v>50</v>
      </c>
      <c r="G3151" s="30">
        <f t="shared" si="25"/>
        <v>0.98799999999999999</v>
      </c>
    </row>
    <row r="3152" spans="1:7" ht="14.25" customHeight="1">
      <c r="A3152" s="12">
        <v>2013</v>
      </c>
      <c r="B3152" s="12" t="s">
        <v>44</v>
      </c>
      <c r="C3152" s="12" t="s">
        <v>127</v>
      </c>
      <c r="D3152" s="12" t="s">
        <v>642</v>
      </c>
      <c r="E3152" s="18">
        <v>2750000</v>
      </c>
      <c r="F3152" s="29">
        <f t="shared" si="24"/>
        <v>1487</v>
      </c>
      <c r="G3152" s="30">
        <f t="shared" si="25"/>
        <v>0.63300000000000001</v>
      </c>
    </row>
    <row r="3153" spans="1:7" ht="14.25" customHeight="1">
      <c r="A3153" s="12">
        <v>2013</v>
      </c>
      <c r="B3153" s="12" t="s">
        <v>44</v>
      </c>
      <c r="C3153" s="12" t="s">
        <v>127</v>
      </c>
      <c r="D3153" s="12" t="s">
        <v>1264</v>
      </c>
      <c r="E3153" s="18">
        <v>6500000</v>
      </c>
      <c r="F3153" s="29">
        <f t="shared" si="24"/>
        <v>742</v>
      </c>
      <c r="G3153" s="30">
        <f t="shared" si="25"/>
        <v>0.81499999999999995</v>
      </c>
    </row>
    <row r="3154" spans="1:7" ht="14.25" customHeight="1">
      <c r="A3154" s="12">
        <v>2013</v>
      </c>
      <c r="B3154" s="12" t="s">
        <v>44</v>
      </c>
      <c r="C3154" s="12" t="s">
        <v>127</v>
      </c>
      <c r="D3154" s="12" t="s">
        <v>1013</v>
      </c>
      <c r="E3154" s="18">
        <v>1050000</v>
      </c>
      <c r="F3154" s="29">
        <f t="shared" si="24"/>
        <v>2152</v>
      </c>
      <c r="G3154" s="30">
        <f t="shared" si="25"/>
        <v>0.47799999999999998</v>
      </c>
    </row>
    <row r="3155" spans="1:7" ht="14.25" customHeight="1">
      <c r="A3155" s="12">
        <v>2013</v>
      </c>
      <c r="B3155" s="12" t="s">
        <v>44</v>
      </c>
      <c r="C3155" s="12" t="s">
        <v>127</v>
      </c>
      <c r="D3155" s="12" t="s">
        <v>1267</v>
      </c>
      <c r="E3155" s="18">
        <v>495500</v>
      </c>
      <c r="F3155" s="29">
        <f t="shared" si="24"/>
        <v>3138</v>
      </c>
      <c r="G3155" s="30">
        <f t="shared" si="25"/>
        <v>0.24</v>
      </c>
    </row>
    <row r="3156" spans="1:7" ht="14.25" customHeight="1">
      <c r="A3156" s="12">
        <v>2013</v>
      </c>
      <c r="B3156" s="12" t="s">
        <v>44</v>
      </c>
      <c r="C3156" s="12" t="s">
        <v>127</v>
      </c>
      <c r="D3156" s="12" t="s">
        <v>1441</v>
      </c>
      <c r="E3156" s="18">
        <v>490000</v>
      </c>
      <c r="F3156" s="29">
        <f t="shared" si="24"/>
        <v>3278</v>
      </c>
      <c r="G3156" s="30">
        <f t="shared" si="25"/>
        <v>0.19600000000000001</v>
      </c>
    </row>
    <row r="3157" spans="1:7" ht="14.25" customHeight="1">
      <c r="A3157" s="12">
        <v>2013</v>
      </c>
      <c r="B3157" s="12" t="s">
        <v>44</v>
      </c>
      <c r="C3157" s="12" t="s">
        <v>127</v>
      </c>
      <c r="D3157" s="12" t="s">
        <v>1268</v>
      </c>
      <c r="E3157" s="18">
        <v>503300</v>
      </c>
      <c r="F3157" s="29">
        <f t="shared" si="24"/>
        <v>2911</v>
      </c>
      <c r="G3157" s="30">
        <f t="shared" si="25"/>
        <v>0.29499999999999998</v>
      </c>
    </row>
    <row r="3158" spans="1:7" ht="14.25" customHeight="1">
      <c r="A3158" s="12">
        <v>2013</v>
      </c>
      <c r="B3158" s="12" t="s">
        <v>44</v>
      </c>
      <c r="C3158" s="12" t="s">
        <v>127</v>
      </c>
      <c r="D3158" s="12" t="s">
        <v>442</v>
      </c>
      <c r="E3158" s="18">
        <v>5250000</v>
      </c>
      <c r="F3158" s="29">
        <f t="shared" si="24"/>
        <v>917</v>
      </c>
      <c r="G3158" s="30">
        <f t="shared" si="25"/>
        <v>0.77500000000000002</v>
      </c>
    </row>
    <row r="3159" spans="1:7" ht="14.25" customHeight="1">
      <c r="A3159" s="12">
        <v>2013</v>
      </c>
      <c r="B3159" s="12" t="s">
        <v>44</v>
      </c>
      <c r="C3159" s="12" t="s">
        <v>127</v>
      </c>
      <c r="D3159" s="12" t="s">
        <v>895</v>
      </c>
      <c r="E3159" s="18">
        <v>7000000</v>
      </c>
      <c r="F3159" s="29">
        <f t="shared" si="24"/>
        <v>681</v>
      </c>
      <c r="G3159" s="30">
        <f t="shared" si="25"/>
        <v>0.82599999999999996</v>
      </c>
    </row>
    <row r="3160" spans="1:7" ht="14.25" customHeight="1">
      <c r="A3160" s="12">
        <v>2013</v>
      </c>
      <c r="B3160" s="12" t="s">
        <v>44</v>
      </c>
      <c r="C3160" s="12" t="s">
        <v>127</v>
      </c>
      <c r="D3160" s="12" t="s">
        <v>587</v>
      </c>
      <c r="E3160" s="18">
        <v>1500000</v>
      </c>
      <c r="F3160" s="29">
        <f t="shared" si="24"/>
        <v>1886</v>
      </c>
      <c r="G3160" s="30">
        <f t="shared" si="25"/>
        <v>0.52800000000000002</v>
      </c>
    </row>
    <row r="3161" spans="1:7" ht="14.25" customHeight="1">
      <c r="A3161" s="12">
        <v>2013</v>
      </c>
      <c r="B3161" s="12" t="s">
        <v>44</v>
      </c>
      <c r="C3161" s="12" t="s">
        <v>127</v>
      </c>
      <c r="D3161" s="12" t="s">
        <v>1442</v>
      </c>
      <c r="E3161" s="18">
        <v>492200</v>
      </c>
      <c r="F3161" s="29">
        <f t="shared" si="24"/>
        <v>3218</v>
      </c>
      <c r="G3161" s="30">
        <f t="shared" si="25"/>
        <v>0.221</v>
      </c>
    </row>
    <row r="3162" spans="1:7" ht="14.25" customHeight="1">
      <c r="A3162" s="12">
        <v>2013</v>
      </c>
      <c r="B3162" s="12" t="s">
        <v>44</v>
      </c>
      <c r="C3162" s="12" t="s">
        <v>127</v>
      </c>
      <c r="D3162" s="12" t="s">
        <v>785</v>
      </c>
      <c r="E3162" s="18">
        <v>3250000</v>
      </c>
      <c r="F3162" s="29">
        <f t="shared" si="24"/>
        <v>1340</v>
      </c>
      <c r="G3162" s="30">
        <f t="shared" si="25"/>
        <v>0.67100000000000004</v>
      </c>
    </row>
    <row r="3163" spans="1:7" ht="14.25" customHeight="1">
      <c r="A3163" s="12">
        <v>2013</v>
      </c>
      <c r="B3163" s="12" t="s">
        <v>44</v>
      </c>
      <c r="C3163" s="12" t="s">
        <v>127</v>
      </c>
      <c r="D3163" s="12" t="s">
        <v>451</v>
      </c>
      <c r="E3163" s="18">
        <v>6000000</v>
      </c>
      <c r="F3163" s="29">
        <f t="shared" si="24"/>
        <v>790</v>
      </c>
      <c r="G3163" s="30">
        <f t="shared" si="25"/>
        <v>0.79900000000000004</v>
      </c>
    </row>
    <row r="3164" spans="1:7" ht="14.25" customHeight="1">
      <c r="A3164" s="12">
        <v>2013</v>
      </c>
      <c r="B3164" s="12" t="s">
        <v>44</v>
      </c>
      <c r="C3164" s="12" t="s">
        <v>127</v>
      </c>
      <c r="D3164" s="12" t="s">
        <v>1077</v>
      </c>
      <c r="E3164" s="18">
        <v>512600</v>
      </c>
      <c r="F3164" s="29">
        <f t="shared" si="24"/>
        <v>2718</v>
      </c>
      <c r="G3164" s="30">
        <f t="shared" si="25"/>
        <v>0.34200000000000003</v>
      </c>
    </row>
    <row r="3165" spans="1:7" ht="14.25" customHeight="1">
      <c r="A3165" s="12">
        <v>2013</v>
      </c>
      <c r="B3165" s="12" t="s">
        <v>44</v>
      </c>
      <c r="C3165" s="12" t="s">
        <v>127</v>
      </c>
      <c r="D3165" s="12" t="s">
        <v>1271</v>
      </c>
      <c r="E3165" s="18">
        <v>510400</v>
      </c>
      <c r="F3165" s="29">
        <f t="shared" si="24"/>
        <v>2753</v>
      </c>
      <c r="G3165" s="30">
        <f t="shared" si="25"/>
        <v>0.33400000000000002</v>
      </c>
    </row>
    <row r="3166" spans="1:7" ht="14.25" customHeight="1">
      <c r="A3166" s="12">
        <v>2013</v>
      </c>
      <c r="B3166" s="12" t="s">
        <v>44</v>
      </c>
      <c r="C3166" s="12" t="s">
        <v>127</v>
      </c>
      <c r="D3166" s="12" t="s">
        <v>810</v>
      </c>
      <c r="E3166" s="18">
        <v>1500000</v>
      </c>
      <c r="F3166" s="29">
        <f t="shared" si="24"/>
        <v>1886</v>
      </c>
      <c r="G3166" s="30">
        <f t="shared" si="25"/>
        <v>0.52800000000000002</v>
      </c>
    </row>
    <row r="3167" spans="1:7" ht="14.25" customHeight="1">
      <c r="A3167" s="12">
        <v>2013</v>
      </c>
      <c r="B3167" s="12" t="s">
        <v>44</v>
      </c>
      <c r="C3167" s="12" t="s">
        <v>127</v>
      </c>
      <c r="D3167" s="12" t="s">
        <v>1078</v>
      </c>
      <c r="E3167" s="18">
        <v>514000</v>
      </c>
      <c r="F3167" s="29">
        <f t="shared" si="24"/>
        <v>2709</v>
      </c>
      <c r="G3167" s="30">
        <f t="shared" si="25"/>
        <v>0.34399999999999997</v>
      </c>
    </row>
    <row r="3168" spans="1:7" ht="14.25" customHeight="1">
      <c r="A3168" s="12">
        <v>2013</v>
      </c>
      <c r="B3168" s="12" t="s">
        <v>44</v>
      </c>
      <c r="C3168" s="12" t="s">
        <v>127</v>
      </c>
      <c r="D3168" s="12" t="s">
        <v>964</v>
      </c>
      <c r="E3168" s="18">
        <v>505400</v>
      </c>
      <c r="F3168" s="29">
        <f t="shared" si="24"/>
        <v>2842</v>
      </c>
      <c r="G3168" s="30">
        <f t="shared" si="25"/>
        <v>0.312</v>
      </c>
    </row>
    <row r="3169" spans="1:7" ht="14.25" customHeight="1">
      <c r="A3169" s="12">
        <v>2013</v>
      </c>
      <c r="B3169" s="12" t="s">
        <v>44</v>
      </c>
      <c r="C3169" s="12" t="s">
        <v>127</v>
      </c>
      <c r="D3169" s="12" t="s">
        <v>1079</v>
      </c>
      <c r="E3169" s="18">
        <v>509100</v>
      </c>
      <c r="F3169" s="29">
        <f t="shared" si="24"/>
        <v>2788</v>
      </c>
      <c r="G3169" s="30">
        <f t="shared" si="25"/>
        <v>0.32500000000000001</v>
      </c>
    </row>
    <row r="3170" spans="1:7" ht="14.25" customHeight="1">
      <c r="A3170" s="12">
        <v>2013</v>
      </c>
      <c r="B3170" s="12" t="s">
        <v>45</v>
      </c>
      <c r="C3170" s="12" t="s">
        <v>73</v>
      </c>
      <c r="D3170" s="12" t="s">
        <v>74</v>
      </c>
      <c r="E3170" s="18">
        <v>498000</v>
      </c>
      <c r="F3170" s="29">
        <f t="shared" si="24"/>
        <v>3102</v>
      </c>
      <c r="G3170" s="30">
        <f t="shared" si="25"/>
        <v>0.248</v>
      </c>
    </row>
    <row r="3171" spans="1:7" ht="14.25" customHeight="1">
      <c r="A3171" s="12">
        <v>2013</v>
      </c>
      <c r="B3171" s="12" t="s">
        <v>45</v>
      </c>
      <c r="C3171" s="12" t="s">
        <v>73</v>
      </c>
      <c r="D3171" s="12" t="s">
        <v>736</v>
      </c>
      <c r="E3171" s="18">
        <v>6000000</v>
      </c>
      <c r="F3171" s="29">
        <f t="shared" si="24"/>
        <v>790</v>
      </c>
      <c r="G3171" s="30">
        <f t="shared" si="25"/>
        <v>0.79900000000000004</v>
      </c>
    </row>
    <row r="3172" spans="1:7" ht="14.25" customHeight="1">
      <c r="A3172" s="12">
        <v>2013</v>
      </c>
      <c r="B3172" s="12" t="s">
        <v>45</v>
      </c>
      <c r="C3172" s="12" t="s">
        <v>73</v>
      </c>
      <c r="D3172" s="12" t="s">
        <v>817</v>
      </c>
      <c r="E3172" s="18">
        <v>925000</v>
      </c>
      <c r="F3172" s="29">
        <f t="shared" si="24"/>
        <v>2270</v>
      </c>
      <c r="G3172" s="30">
        <f t="shared" si="25"/>
        <v>0.45</v>
      </c>
    </row>
    <row r="3173" spans="1:7" ht="14.25" customHeight="1">
      <c r="A3173" s="12">
        <v>2013</v>
      </c>
      <c r="B3173" s="12" t="s">
        <v>45</v>
      </c>
      <c r="C3173" s="12" t="s">
        <v>73</v>
      </c>
      <c r="D3173" s="12" t="s">
        <v>1080</v>
      </c>
      <c r="E3173" s="18">
        <v>531500</v>
      </c>
      <c r="F3173" s="29">
        <f t="shared" si="24"/>
        <v>2604</v>
      </c>
      <c r="G3173" s="30">
        <f t="shared" si="25"/>
        <v>0.37</v>
      </c>
    </row>
    <row r="3174" spans="1:7" ht="14.25" customHeight="1">
      <c r="A3174" s="12">
        <v>2013</v>
      </c>
      <c r="B3174" s="12" t="s">
        <v>45</v>
      </c>
      <c r="C3174" s="12" t="s">
        <v>73</v>
      </c>
      <c r="D3174" s="12" t="s">
        <v>1272</v>
      </c>
      <c r="E3174" s="18">
        <v>1350000</v>
      </c>
      <c r="F3174" s="29">
        <f t="shared" si="24"/>
        <v>1989</v>
      </c>
      <c r="G3174" s="30">
        <f t="shared" si="25"/>
        <v>0.51300000000000001</v>
      </c>
    </row>
    <row r="3175" spans="1:7" ht="14.25" customHeight="1">
      <c r="A3175" s="12">
        <v>2013</v>
      </c>
      <c r="B3175" s="12" t="s">
        <v>45</v>
      </c>
      <c r="C3175" s="12" t="s">
        <v>73</v>
      </c>
      <c r="D3175" s="12" t="s">
        <v>1081</v>
      </c>
      <c r="E3175" s="18">
        <v>916667</v>
      </c>
      <c r="F3175" s="29">
        <f t="shared" si="24"/>
        <v>2275</v>
      </c>
      <c r="G3175" s="30">
        <f t="shared" si="25"/>
        <v>0.44900000000000001</v>
      </c>
    </row>
    <row r="3176" spans="1:7" ht="14.25" customHeight="1">
      <c r="A3176" s="12">
        <v>2013</v>
      </c>
      <c r="B3176" s="12" t="s">
        <v>45</v>
      </c>
      <c r="C3176" s="12" t="s">
        <v>73</v>
      </c>
      <c r="D3176" s="12" t="s">
        <v>739</v>
      </c>
      <c r="E3176" s="18">
        <v>20833333</v>
      </c>
      <c r="F3176" s="29">
        <f t="shared" si="24"/>
        <v>48</v>
      </c>
      <c r="G3176" s="30">
        <f t="shared" si="25"/>
        <v>0.98799999999999999</v>
      </c>
    </row>
    <row r="3177" spans="1:7" ht="14.25" customHeight="1">
      <c r="A3177" s="12">
        <v>2013</v>
      </c>
      <c r="B3177" s="12" t="s">
        <v>45</v>
      </c>
      <c r="C3177" s="12" t="s">
        <v>73</v>
      </c>
      <c r="D3177" s="12" t="s">
        <v>1273</v>
      </c>
      <c r="E3177" s="18">
        <v>530000</v>
      </c>
      <c r="F3177" s="29">
        <f t="shared" si="24"/>
        <v>2605</v>
      </c>
      <c r="G3177" s="30">
        <f t="shared" si="25"/>
        <v>0.36799999999999999</v>
      </c>
    </row>
    <row r="3178" spans="1:7" ht="14.25" customHeight="1">
      <c r="A3178" s="12">
        <v>2013</v>
      </c>
      <c r="B3178" s="12" t="s">
        <v>45</v>
      </c>
      <c r="C3178" s="12" t="s">
        <v>73</v>
      </c>
      <c r="D3178" s="12" t="s">
        <v>1082</v>
      </c>
      <c r="E3178" s="18">
        <v>4166667</v>
      </c>
      <c r="F3178" s="29">
        <f t="shared" si="24"/>
        <v>1143</v>
      </c>
      <c r="G3178" s="30">
        <f t="shared" si="25"/>
        <v>0.72299999999999998</v>
      </c>
    </row>
    <row r="3179" spans="1:7" ht="14.25" customHeight="1">
      <c r="A3179" s="12">
        <v>2013</v>
      </c>
      <c r="B3179" s="12" t="s">
        <v>45</v>
      </c>
      <c r="C3179" s="12" t="s">
        <v>73</v>
      </c>
      <c r="D3179" s="12" t="s">
        <v>610</v>
      </c>
      <c r="E3179" s="18">
        <v>750000</v>
      </c>
      <c r="F3179" s="29">
        <f t="shared" si="24"/>
        <v>2413</v>
      </c>
      <c r="G3179" s="30">
        <f t="shared" si="25"/>
        <v>0.40600000000000003</v>
      </c>
    </row>
    <row r="3180" spans="1:7" ht="14.25" customHeight="1">
      <c r="A3180" s="12">
        <v>2013</v>
      </c>
      <c r="B3180" s="12" t="s">
        <v>45</v>
      </c>
      <c r="C3180" s="12" t="s">
        <v>73</v>
      </c>
      <c r="D3180" s="12" t="s">
        <v>1274</v>
      </c>
      <c r="E3180" s="18">
        <v>494500</v>
      </c>
      <c r="F3180" s="29">
        <f t="shared" si="24"/>
        <v>3173</v>
      </c>
      <c r="G3180" s="30">
        <f t="shared" si="25"/>
        <v>0.23200000000000001</v>
      </c>
    </row>
    <row r="3181" spans="1:7" ht="14.25" customHeight="1">
      <c r="A3181" s="12">
        <v>2013</v>
      </c>
      <c r="B3181" s="12" t="s">
        <v>45</v>
      </c>
      <c r="C3181" s="12" t="s">
        <v>73</v>
      </c>
      <c r="D3181" s="12" t="s">
        <v>745</v>
      </c>
      <c r="E3181" s="18">
        <v>22250000</v>
      </c>
      <c r="F3181" s="29">
        <f t="shared" si="24"/>
        <v>34</v>
      </c>
      <c r="G3181" s="30">
        <f t="shared" si="25"/>
        <v>0.99199999999999999</v>
      </c>
    </row>
    <row r="3182" spans="1:7" ht="14.25" customHeight="1">
      <c r="A3182" s="12">
        <v>2013</v>
      </c>
      <c r="B3182" s="12" t="s">
        <v>45</v>
      </c>
      <c r="C3182" s="12" t="s">
        <v>73</v>
      </c>
      <c r="D3182" s="12" t="s">
        <v>670</v>
      </c>
      <c r="E3182" s="18">
        <v>4250000</v>
      </c>
      <c r="F3182" s="29">
        <f t="shared" si="24"/>
        <v>1115</v>
      </c>
      <c r="G3182" s="30">
        <f t="shared" si="25"/>
        <v>0.72499999999999998</v>
      </c>
    </row>
    <row r="3183" spans="1:7" ht="14.25" customHeight="1">
      <c r="A3183" s="12">
        <v>2013</v>
      </c>
      <c r="B3183" s="12" t="s">
        <v>45</v>
      </c>
      <c r="C3183" s="12" t="s">
        <v>73</v>
      </c>
      <c r="D3183" s="12" t="s">
        <v>1443</v>
      </c>
      <c r="E3183" s="18">
        <v>490500</v>
      </c>
      <c r="F3183" s="29">
        <f t="shared" si="24"/>
        <v>3268</v>
      </c>
      <c r="G3183" s="30">
        <f t="shared" si="25"/>
        <v>0.20699999999999999</v>
      </c>
    </row>
    <row r="3184" spans="1:7" ht="14.25" customHeight="1">
      <c r="A3184" s="12">
        <v>2013</v>
      </c>
      <c r="B3184" s="12" t="s">
        <v>45</v>
      </c>
      <c r="C3184" s="12" t="s">
        <v>73</v>
      </c>
      <c r="D3184" s="12" t="s">
        <v>530</v>
      </c>
      <c r="E3184" s="18">
        <v>1800000</v>
      </c>
      <c r="F3184" s="29">
        <f t="shared" si="24"/>
        <v>1791</v>
      </c>
      <c r="G3184" s="30">
        <f t="shared" si="25"/>
        <v>0.56499999999999995</v>
      </c>
    </row>
    <row r="3185" spans="1:7" ht="14.25" customHeight="1">
      <c r="A3185" s="12">
        <v>2013</v>
      </c>
      <c r="B3185" s="12" t="s">
        <v>45</v>
      </c>
      <c r="C3185" s="12" t="s">
        <v>73</v>
      </c>
      <c r="D3185" s="12" t="s">
        <v>585</v>
      </c>
      <c r="E3185" s="18">
        <v>8250000</v>
      </c>
      <c r="F3185" s="29">
        <f t="shared" si="24"/>
        <v>560</v>
      </c>
      <c r="G3185" s="30">
        <f t="shared" si="25"/>
        <v>0.86299999999999999</v>
      </c>
    </row>
    <row r="3186" spans="1:7" ht="14.25" customHeight="1">
      <c r="A3186" s="12">
        <v>2013</v>
      </c>
      <c r="B3186" s="12" t="s">
        <v>45</v>
      </c>
      <c r="C3186" s="12" t="s">
        <v>73</v>
      </c>
      <c r="D3186" s="12" t="s">
        <v>1444</v>
      </c>
      <c r="E3186" s="18">
        <v>490500</v>
      </c>
      <c r="F3186" s="29">
        <f t="shared" si="24"/>
        <v>3268</v>
      </c>
      <c r="G3186" s="30">
        <f t="shared" si="25"/>
        <v>0.20699999999999999</v>
      </c>
    </row>
    <row r="3187" spans="1:7" ht="14.25" customHeight="1">
      <c r="A3187" s="12">
        <v>2013</v>
      </c>
      <c r="B3187" s="12" t="s">
        <v>45</v>
      </c>
      <c r="C3187" s="12" t="s">
        <v>73</v>
      </c>
      <c r="D3187" s="12" t="s">
        <v>396</v>
      </c>
      <c r="E3187" s="18">
        <v>13800000</v>
      </c>
      <c r="F3187" s="29">
        <f t="shared" si="24"/>
        <v>236</v>
      </c>
      <c r="G3187" s="30">
        <f t="shared" si="25"/>
        <v>0.94299999999999995</v>
      </c>
    </row>
    <row r="3188" spans="1:7" ht="14.25" customHeight="1">
      <c r="A3188" s="12">
        <v>2013</v>
      </c>
      <c r="B3188" s="12" t="s">
        <v>45</v>
      </c>
      <c r="C3188" s="12" t="s">
        <v>73</v>
      </c>
      <c r="D3188" s="12" t="s">
        <v>1276</v>
      </c>
      <c r="E3188" s="18">
        <v>494000</v>
      </c>
      <c r="F3188" s="29">
        <f t="shared" si="24"/>
        <v>3178</v>
      </c>
      <c r="G3188" s="30">
        <f t="shared" si="25"/>
        <v>0.23</v>
      </c>
    </row>
    <row r="3189" spans="1:7" ht="14.25" customHeight="1">
      <c r="A3189" s="12">
        <v>2013</v>
      </c>
      <c r="B3189" s="12" t="s">
        <v>45</v>
      </c>
      <c r="C3189" s="12" t="s">
        <v>73</v>
      </c>
      <c r="D3189" s="12" t="s">
        <v>1083</v>
      </c>
      <c r="E3189" s="18">
        <v>8000000</v>
      </c>
      <c r="F3189" s="29">
        <f t="shared" si="24"/>
        <v>573</v>
      </c>
      <c r="G3189" s="30">
        <f t="shared" si="25"/>
        <v>0.85399999999999998</v>
      </c>
    </row>
    <row r="3190" spans="1:7" ht="14.25" customHeight="1">
      <c r="A3190" s="12">
        <v>2013</v>
      </c>
      <c r="B3190" s="12" t="s">
        <v>45</v>
      </c>
      <c r="C3190" s="12" t="s">
        <v>73</v>
      </c>
      <c r="D3190" s="12" t="s">
        <v>750</v>
      </c>
      <c r="E3190" s="18">
        <v>3500000</v>
      </c>
      <c r="F3190" s="29">
        <f t="shared" si="24"/>
        <v>1281</v>
      </c>
      <c r="G3190" s="30">
        <f t="shared" si="25"/>
        <v>0.68300000000000005</v>
      </c>
    </row>
    <row r="3191" spans="1:7" ht="14.25" customHeight="1">
      <c r="A3191" s="12">
        <v>2013</v>
      </c>
      <c r="B3191" s="12" t="s">
        <v>45</v>
      </c>
      <c r="C3191" s="12" t="s">
        <v>73</v>
      </c>
      <c r="D3191" s="12" t="s">
        <v>1277</v>
      </c>
      <c r="E3191" s="18">
        <v>502500</v>
      </c>
      <c r="F3191" s="29">
        <f t="shared" si="24"/>
        <v>2927</v>
      </c>
      <c r="G3191" s="30">
        <f t="shared" si="25"/>
        <v>0.28799999999999998</v>
      </c>
    </row>
    <row r="3192" spans="1:7" ht="14.25" customHeight="1">
      <c r="A3192" s="12">
        <v>2013</v>
      </c>
      <c r="B3192" s="12" t="s">
        <v>45</v>
      </c>
      <c r="C3192" s="12" t="s">
        <v>73</v>
      </c>
      <c r="D3192" s="12" t="s">
        <v>755</v>
      </c>
      <c r="E3192" s="18">
        <v>5700000</v>
      </c>
      <c r="F3192" s="29">
        <f t="shared" si="24"/>
        <v>856</v>
      </c>
      <c r="G3192" s="30">
        <f t="shared" si="25"/>
        <v>0.79200000000000004</v>
      </c>
    </row>
    <row r="3193" spans="1:7" ht="14.25" customHeight="1">
      <c r="A3193" s="12">
        <v>2013</v>
      </c>
      <c r="B3193" s="12" t="s">
        <v>45</v>
      </c>
      <c r="C3193" s="12" t="s">
        <v>73</v>
      </c>
      <c r="D3193" s="12" t="s">
        <v>178</v>
      </c>
      <c r="E3193" s="18">
        <v>6666667</v>
      </c>
      <c r="F3193" s="29">
        <f t="shared" si="24"/>
        <v>738</v>
      </c>
      <c r="G3193" s="30">
        <f t="shared" si="25"/>
        <v>0.82099999999999995</v>
      </c>
    </row>
    <row r="3194" spans="1:7" ht="14.25" customHeight="1">
      <c r="A3194" s="12">
        <v>2013</v>
      </c>
      <c r="B3194" s="12" t="s">
        <v>45</v>
      </c>
      <c r="C3194" s="12" t="s">
        <v>73</v>
      </c>
      <c r="D3194" s="12" t="s">
        <v>1278</v>
      </c>
      <c r="E3194" s="18">
        <v>490500</v>
      </c>
      <c r="F3194" s="29">
        <f t="shared" si="24"/>
        <v>3268</v>
      </c>
      <c r="G3194" s="30">
        <f t="shared" si="25"/>
        <v>0.20699999999999999</v>
      </c>
    </row>
    <row r="3195" spans="1:7" ht="14.25" customHeight="1">
      <c r="A3195" s="12">
        <v>2013</v>
      </c>
      <c r="B3195" s="12" t="s">
        <v>45</v>
      </c>
      <c r="C3195" s="12" t="s">
        <v>73</v>
      </c>
      <c r="D3195" s="12" t="s">
        <v>757</v>
      </c>
      <c r="E3195" s="18">
        <v>1500000</v>
      </c>
      <c r="F3195" s="29">
        <f t="shared" si="24"/>
        <v>1886</v>
      </c>
      <c r="G3195" s="30">
        <f t="shared" si="25"/>
        <v>0.52800000000000002</v>
      </c>
    </row>
    <row r="3196" spans="1:7" ht="14.25" customHeight="1">
      <c r="A3196" s="12">
        <v>2013</v>
      </c>
      <c r="B3196" s="12" t="s">
        <v>45</v>
      </c>
      <c r="C3196" s="12" t="s">
        <v>73</v>
      </c>
      <c r="D3196" s="12" t="s">
        <v>1279</v>
      </c>
      <c r="E3196" s="18">
        <v>5000000</v>
      </c>
      <c r="F3196" s="29">
        <f t="shared" si="24"/>
        <v>956</v>
      </c>
      <c r="G3196" s="30">
        <f t="shared" si="25"/>
        <v>0.75600000000000001</v>
      </c>
    </row>
    <row r="3197" spans="1:7" ht="14.25" customHeight="1">
      <c r="A3197" s="12">
        <v>2013</v>
      </c>
      <c r="B3197" s="12" t="s">
        <v>45</v>
      </c>
      <c r="C3197" s="12" t="s">
        <v>73</v>
      </c>
      <c r="D3197" s="12" t="s">
        <v>763</v>
      </c>
      <c r="E3197" s="18">
        <v>20000000</v>
      </c>
      <c r="F3197" s="29">
        <f t="shared" si="24"/>
        <v>59</v>
      </c>
      <c r="G3197" s="30">
        <f t="shared" si="25"/>
        <v>0.98299999999999998</v>
      </c>
    </row>
    <row r="3198" spans="1:7" ht="14.25" customHeight="1">
      <c r="A3198" s="12">
        <v>2013</v>
      </c>
      <c r="B3198" s="12" t="s">
        <v>46</v>
      </c>
      <c r="C3198" s="12" t="s">
        <v>73</v>
      </c>
      <c r="D3198" s="12" t="s">
        <v>1445</v>
      </c>
      <c r="E3198" s="18">
        <v>490000</v>
      </c>
      <c r="F3198" s="29">
        <f t="shared" si="24"/>
        <v>3278</v>
      </c>
      <c r="G3198" s="30">
        <f t="shared" si="25"/>
        <v>0.19600000000000001</v>
      </c>
    </row>
    <row r="3199" spans="1:7" ht="14.25" customHeight="1">
      <c r="A3199" s="12">
        <v>2013</v>
      </c>
      <c r="B3199" s="12" t="s">
        <v>46</v>
      </c>
      <c r="C3199" s="12" t="s">
        <v>73</v>
      </c>
      <c r="D3199" s="12" t="s">
        <v>569</v>
      </c>
      <c r="E3199" s="18">
        <v>13000000</v>
      </c>
      <c r="F3199" s="29">
        <f t="shared" si="24"/>
        <v>260</v>
      </c>
      <c r="G3199" s="30">
        <f t="shared" si="25"/>
        <v>0.93100000000000005</v>
      </c>
    </row>
    <row r="3200" spans="1:7" ht="14.25" customHeight="1">
      <c r="A3200" s="12">
        <v>2013</v>
      </c>
      <c r="B3200" s="12" t="s">
        <v>46</v>
      </c>
      <c r="C3200" s="12" t="s">
        <v>73</v>
      </c>
      <c r="D3200" s="12" t="s">
        <v>764</v>
      </c>
      <c r="E3200" s="18">
        <v>1475000</v>
      </c>
      <c r="F3200" s="29">
        <f t="shared" si="24"/>
        <v>1951</v>
      </c>
      <c r="G3200" s="30">
        <f t="shared" si="25"/>
        <v>0.52700000000000002</v>
      </c>
    </row>
    <row r="3201" spans="1:7" ht="14.25" customHeight="1">
      <c r="A3201" s="12">
        <v>2013</v>
      </c>
      <c r="B3201" s="12" t="s">
        <v>46</v>
      </c>
      <c r="C3201" s="12" t="s">
        <v>73</v>
      </c>
      <c r="D3201" s="12" t="s">
        <v>1280</v>
      </c>
      <c r="E3201" s="18">
        <v>504000</v>
      </c>
      <c r="F3201" s="29">
        <f t="shared" si="24"/>
        <v>2895</v>
      </c>
      <c r="G3201" s="30">
        <f t="shared" si="25"/>
        <v>0.29699999999999999</v>
      </c>
    </row>
    <row r="3202" spans="1:7" ht="14.25" customHeight="1">
      <c r="A3202" s="12">
        <v>2013</v>
      </c>
      <c r="B3202" s="12" t="s">
        <v>46</v>
      </c>
      <c r="C3202" s="12" t="s">
        <v>73</v>
      </c>
      <c r="D3202" s="12" t="s">
        <v>1446</v>
      </c>
      <c r="E3202" s="18">
        <v>490000</v>
      </c>
      <c r="F3202" s="29">
        <f t="shared" si="24"/>
        <v>3278</v>
      </c>
      <c r="G3202" s="30">
        <f t="shared" si="25"/>
        <v>0.19600000000000001</v>
      </c>
    </row>
    <row r="3203" spans="1:7" ht="14.25" customHeight="1">
      <c r="A3203" s="12">
        <v>2013</v>
      </c>
      <c r="B3203" s="12" t="s">
        <v>46</v>
      </c>
      <c r="C3203" s="12" t="s">
        <v>73</v>
      </c>
      <c r="D3203" s="12" t="s">
        <v>794</v>
      </c>
      <c r="E3203" s="18">
        <v>1500000</v>
      </c>
      <c r="F3203" s="29">
        <f t="shared" si="24"/>
        <v>1886</v>
      </c>
      <c r="G3203" s="30">
        <f t="shared" si="25"/>
        <v>0.52800000000000002</v>
      </c>
    </row>
    <row r="3204" spans="1:7" ht="14.25" customHeight="1">
      <c r="A3204" s="12">
        <v>2013</v>
      </c>
      <c r="B3204" s="12" t="s">
        <v>46</v>
      </c>
      <c r="C3204" s="12" t="s">
        <v>73</v>
      </c>
      <c r="D3204" s="12" t="s">
        <v>1447</v>
      </c>
      <c r="E3204" s="18">
        <v>490000</v>
      </c>
      <c r="F3204" s="29">
        <f t="shared" si="24"/>
        <v>3278</v>
      </c>
      <c r="G3204" s="30">
        <f t="shared" si="25"/>
        <v>0.19600000000000001</v>
      </c>
    </row>
    <row r="3205" spans="1:7" ht="14.25" customHeight="1">
      <c r="A3205" s="12">
        <v>2013</v>
      </c>
      <c r="B3205" s="12" t="s">
        <v>46</v>
      </c>
      <c r="C3205" s="12" t="s">
        <v>73</v>
      </c>
      <c r="D3205" s="12" t="s">
        <v>766</v>
      </c>
      <c r="E3205" s="18">
        <v>1750000</v>
      </c>
      <c r="F3205" s="29">
        <f t="shared" si="24"/>
        <v>1807</v>
      </c>
      <c r="G3205" s="30">
        <f t="shared" si="25"/>
        <v>0.55600000000000005</v>
      </c>
    </row>
    <row r="3206" spans="1:7" ht="14.25" customHeight="1">
      <c r="A3206" s="12">
        <v>2013</v>
      </c>
      <c r="B3206" s="12" t="s">
        <v>46</v>
      </c>
      <c r="C3206" s="12" t="s">
        <v>73</v>
      </c>
      <c r="D3206" s="12" t="s">
        <v>1281</v>
      </c>
      <c r="E3206" s="18">
        <v>503000</v>
      </c>
      <c r="F3206" s="29">
        <f t="shared" si="24"/>
        <v>2916</v>
      </c>
      <c r="G3206" s="30">
        <f t="shared" si="25"/>
        <v>0.29299999999999998</v>
      </c>
    </row>
    <row r="3207" spans="1:7" ht="14.25" customHeight="1">
      <c r="A3207" s="12">
        <v>2013</v>
      </c>
      <c r="B3207" s="12" t="s">
        <v>46</v>
      </c>
      <c r="C3207" s="12" t="s">
        <v>73</v>
      </c>
      <c r="D3207" s="12" t="s">
        <v>1086</v>
      </c>
      <c r="E3207" s="18">
        <v>511000</v>
      </c>
      <c r="F3207" s="29">
        <f t="shared" si="24"/>
        <v>2746</v>
      </c>
      <c r="G3207" s="30">
        <f t="shared" si="25"/>
        <v>0.33500000000000002</v>
      </c>
    </row>
    <row r="3208" spans="1:7" ht="14.25" customHeight="1">
      <c r="A3208" s="12">
        <v>2013</v>
      </c>
      <c r="B3208" s="12" t="s">
        <v>46</v>
      </c>
      <c r="C3208" s="12" t="s">
        <v>73</v>
      </c>
      <c r="D3208" s="12" t="s">
        <v>768</v>
      </c>
      <c r="E3208" s="18">
        <v>3150000</v>
      </c>
      <c r="F3208" s="29">
        <f t="shared" si="24"/>
        <v>1372</v>
      </c>
      <c r="G3208" s="30">
        <f t="shared" si="25"/>
        <v>0.66700000000000004</v>
      </c>
    </row>
    <row r="3209" spans="1:7" ht="14.25" customHeight="1">
      <c r="A3209" s="12">
        <v>2013</v>
      </c>
      <c r="B3209" s="12" t="s">
        <v>46</v>
      </c>
      <c r="C3209" s="12" t="s">
        <v>73</v>
      </c>
      <c r="D3209" s="12" t="s">
        <v>769</v>
      </c>
      <c r="E3209" s="18">
        <v>5875000</v>
      </c>
      <c r="F3209" s="29">
        <f t="shared" si="24"/>
        <v>835</v>
      </c>
      <c r="G3209" s="30">
        <f t="shared" si="25"/>
        <v>0.79700000000000004</v>
      </c>
    </row>
    <row r="3210" spans="1:7" ht="14.25" customHeight="1">
      <c r="A3210" s="12">
        <v>2013</v>
      </c>
      <c r="B3210" s="12" t="s">
        <v>46</v>
      </c>
      <c r="C3210" s="12" t="s">
        <v>73</v>
      </c>
      <c r="D3210" s="12" t="s">
        <v>771</v>
      </c>
      <c r="E3210" s="18">
        <v>16272110</v>
      </c>
      <c r="F3210" s="29">
        <f t="shared" si="24"/>
        <v>127</v>
      </c>
      <c r="G3210" s="30">
        <f t="shared" si="25"/>
        <v>0.96899999999999997</v>
      </c>
    </row>
    <row r="3211" spans="1:7" ht="14.25" customHeight="1">
      <c r="A3211" s="12">
        <v>2013</v>
      </c>
      <c r="B3211" s="12" t="s">
        <v>46</v>
      </c>
      <c r="C3211" s="12" t="s">
        <v>73</v>
      </c>
      <c r="D3211" s="12" t="s">
        <v>1448</v>
      </c>
      <c r="E3211" s="18">
        <v>490000</v>
      </c>
      <c r="F3211" s="29">
        <f t="shared" si="24"/>
        <v>3278</v>
      </c>
      <c r="G3211" s="30">
        <f t="shared" si="25"/>
        <v>0.19600000000000001</v>
      </c>
    </row>
    <row r="3212" spans="1:7" ht="14.25" customHeight="1">
      <c r="A3212" s="12">
        <v>2013</v>
      </c>
      <c r="B3212" s="12" t="s">
        <v>46</v>
      </c>
      <c r="C3212" s="12" t="s">
        <v>73</v>
      </c>
      <c r="D3212" s="12" t="s">
        <v>1088</v>
      </c>
      <c r="E3212" s="18">
        <v>524000</v>
      </c>
      <c r="F3212" s="29">
        <f t="shared" si="24"/>
        <v>2640</v>
      </c>
      <c r="G3212" s="30">
        <f t="shared" si="25"/>
        <v>0.36099999999999999</v>
      </c>
    </row>
    <row r="3213" spans="1:7" ht="14.25" customHeight="1">
      <c r="A3213" s="12">
        <v>2013</v>
      </c>
      <c r="B3213" s="12" t="s">
        <v>46</v>
      </c>
      <c r="C3213" s="12" t="s">
        <v>73</v>
      </c>
      <c r="D3213" s="12" t="s">
        <v>1449</v>
      </c>
      <c r="E3213" s="18">
        <v>493000</v>
      </c>
      <c r="F3213" s="29">
        <f t="shared" si="24"/>
        <v>3192</v>
      </c>
      <c r="G3213" s="30">
        <f t="shared" si="25"/>
        <v>0.22600000000000001</v>
      </c>
    </row>
    <row r="3214" spans="1:7" ht="14.25" customHeight="1">
      <c r="A3214" s="12">
        <v>2013</v>
      </c>
      <c r="B3214" s="12" t="s">
        <v>46</v>
      </c>
      <c r="C3214" s="12" t="s">
        <v>73</v>
      </c>
      <c r="D3214" s="12" t="s">
        <v>1450</v>
      </c>
      <c r="E3214" s="18">
        <v>490000</v>
      </c>
      <c r="F3214" s="29">
        <f t="shared" si="24"/>
        <v>3278</v>
      </c>
      <c r="G3214" s="30">
        <f t="shared" si="25"/>
        <v>0.19600000000000001</v>
      </c>
    </row>
    <row r="3215" spans="1:7" ht="14.25" customHeight="1">
      <c r="A3215" s="12">
        <v>2013</v>
      </c>
      <c r="B3215" s="12" t="s">
        <v>46</v>
      </c>
      <c r="C3215" s="12" t="s">
        <v>73</v>
      </c>
      <c r="D3215" s="12" t="s">
        <v>1283</v>
      </c>
      <c r="E3215" s="18">
        <v>513000</v>
      </c>
      <c r="F3215" s="29">
        <f t="shared" si="24"/>
        <v>2713</v>
      </c>
      <c r="G3215" s="30">
        <f t="shared" si="25"/>
        <v>0.34300000000000003</v>
      </c>
    </row>
    <row r="3216" spans="1:7" ht="14.25" customHeight="1">
      <c r="A3216" s="12">
        <v>2013</v>
      </c>
      <c r="B3216" s="12" t="s">
        <v>46</v>
      </c>
      <c r="C3216" s="12" t="s">
        <v>73</v>
      </c>
      <c r="D3216" s="12" t="s">
        <v>1451</v>
      </c>
      <c r="E3216" s="18">
        <v>490000</v>
      </c>
      <c r="F3216" s="29">
        <f t="shared" si="24"/>
        <v>3278</v>
      </c>
      <c r="G3216" s="30">
        <f t="shared" si="25"/>
        <v>0.19600000000000001</v>
      </c>
    </row>
    <row r="3217" spans="1:7" ht="14.25" customHeight="1">
      <c r="A3217" s="12">
        <v>2013</v>
      </c>
      <c r="B3217" s="12" t="s">
        <v>46</v>
      </c>
      <c r="C3217" s="12" t="s">
        <v>73</v>
      </c>
      <c r="D3217" s="12" t="s">
        <v>779</v>
      </c>
      <c r="E3217" s="18">
        <v>14200000</v>
      </c>
      <c r="F3217" s="29">
        <f t="shared" si="24"/>
        <v>212</v>
      </c>
      <c r="G3217" s="30">
        <f t="shared" si="25"/>
        <v>0.94799999999999995</v>
      </c>
    </row>
    <row r="3218" spans="1:7" ht="14.25" customHeight="1">
      <c r="A3218" s="12">
        <v>2013</v>
      </c>
      <c r="B3218" s="12" t="s">
        <v>46</v>
      </c>
      <c r="C3218" s="12" t="s">
        <v>73</v>
      </c>
      <c r="D3218" s="12" t="s">
        <v>698</v>
      </c>
      <c r="E3218" s="18">
        <v>3200000</v>
      </c>
      <c r="F3218" s="29">
        <f t="shared" si="24"/>
        <v>1359</v>
      </c>
      <c r="G3218" s="30">
        <f t="shared" si="25"/>
        <v>0.66800000000000004</v>
      </c>
    </row>
    <row r="3219" spans="1:7" ht="14.25" customHeight="1">
      <c r="A3219" s="12">
        <v>2013</v>
      </c>
      <c r="B3219" s="12" t="s">
        <v>46</v>
      </c>
      <c r="C3219" s="12" t="s">
        <v>73</v>
      </c>
      <c r="D3219" s="12" t="s">
        <v>1284</v>
      </c>
      <c r="E3219" s="18">
        <v>498000</v>
      </c>
      <c r="F3219" s="29">
        <f t="shared" si="24"/>
        <v>3102</v>
      </c>
      <c r="G3219" s="30">
        <f t="shared" si="25"/>
        <v>0.248</v>
      </c>
    </row>
    <row r="3220" spans="1:7" ht="14.25" customHeight="1">
      <c r="A3220" s="12">
        <v>2013</v>
      </c>
      <c r="B3220" s="12" t="s">
        <v>46</v>
      </c>
      <c r="C3220" s="12" t="s">
        <v>73</v>
      </c>
      <c r="D3220" s="12" t="s">
        <v>1452</v>
      </c>
      <c r="E3220" s="18">
        <v>490000</v>
      </c>
      <c r="F3220" s="29">
        <f t="shared" si="24"/>
        <v>3278</v>
      </c>
      <c r="G3220" s="30">
        <f t="shared" si="25"/>
        <v>0.19600000000000001</v>
      </c>
    </row>
    <row r="3221" spans="1:7" ht="14.25" customHeight="1">
      <c r="A3221" s="12">
        <v>2013</v>
      </c>
      <c r="B3221" s="12" t="s">
        <v>46</v>
      </c>
      <c r="C3221" s="12" t="s">
        <v>73</v>
      </c>
      <c r="D3221" s="12" t="s">
        <v>870</v>
      </c>
      <c r="E3221" s="18">
        <v>1100000</v>
      </c>
      <c r="F3221" s="29">
        <f t="shared" si="24"/>
        <v>2113</v>
      </c>
      <c r="G3221" s="30">
        <f t="shared" si="25"/>
        <v>0.48199999999999998</v>
      </c>
    </row>
    <row r="3222" spans="1:7" ht="14.25" customHeight="1">
      <c r="A3222" s="12">
        <v>2013</v>
      </c>
      <c r="B3222" s="12" t="s">
        <v>46</v>
      </c>
      <c r="C3222" s="12" t="s">
        <v>73</v>
      </c>
      <c r="D3222" s="12" t="s">
        <v>1285</v>
      </c>
      <c r="E3222" s="18">
        <v>512000</v>
      </c>
      <c r="F3222" s="29">
        <f t="shared" si="24"/>
        <v>2734</v>
      </c>
      <c r="G3222" s="30">
        <f t="shared" si="25"/>
        <v>0.33700000000000002</v>
      </c>
    </row>
    <row r="3223" spans="1:7" ht="14.25" customHeight="1">
      <c r="A3223" s="12">
        <v>2013</v>
      </c>
      <c r="B3223" s="12" t="s">
        <v>46</v>
      </c>
      <c r="C3223" s="12" t="s">
        <v>73</v>
      </c>
      <c r="D3223" s="12" t="s">
        <v>788</v>
      </c>
      <c r="E3223" s="18">
        <v>12000000</v>
      </c>
      <c r="F3223" s="29">
        <f t="shared" si="24"/>
        <v>318</v>
      </c>
      <c r="G3223" s="30">
        <f t="shared" si="25"/>
        <v>0.91600000000000004</v>
      </c>
    </row>
    <row r="3224" spans="1:7" ht="14.25" customHeight="1">
      <c r="A3224" s="12">
        <v>2013</v>
      </c>
      <c r="B3224" s="12" t="s">
        <v>46</v>
      </c>
      <c r="C3224" s="12" t="s">
        <v>73</v>
      </c>
      <c r="D3224" s="12" t="s">
        <v>288</v>
      </c>
      <c r="E3224" s="18">
        <v>8750000</v>
      </c>
      <c r="F3224" s="29">
        <f t="shared" si="24"/>
        <v>532</v>
      </c>
      <c r="G3224" s="30">
        <f t="shared" si="25"/>
        <v>0.87</v>
      </c>
    </row>
    <row r="3225" spans="1:7" ht="14.25" customHeight="1">
      <c r="A3225" s="12">
        <v>2013</v>
      </c>
      <c r="B3225" s="12" t="s">
        <v>46</v>
      </c>
      <c r="C3225" s="12" t="s">
        <v>73</v>
      </c>
      <c r="D3225" s="12" t="s">
        <v>153</v>
      </c>
      <c r="E3225" s="18">
        <v>2500000</v>
      </c>
      <c r="F3225" s="29">
        <f t="shared" si="24"/>
        <v>1555</v>
      </c>
      <c r="G3225" s="30">
        <f t="shared" si="25"/>
        <v>0.61699999999999999</v>
      </c>
    </row>
    <row r="3226" spans="1:7" ht="14.25" customHeight="1">
      <c r="A3226" s="12">
        <v>2013</v>
      </c>
      <c r="B3226" s="12" t="s">
        <v>47</v>
      </c>
      <c r="C3226" s="12" t="s">
        <v>127</v>
      </c>
      <c r="D3226" s="12" t="s">
        <v>266</v>
      </c>
      <c r="E3226" s="18">
        <v>3250000</v>
      </c>
      <c r="F3226" s="29">
        <f t="shared" si="24"/>
        <v>1340</v>
      </c>
      <c r="G3226" s="30">
        <f t="shared" si="25"/>
        <v>0.67100000000000004</v>
      </c>
    </row>
    <row r="3227" spans="1:7" ht="14.25" customHeight="1">
      <c r="A3227" s="12">
        <v>2013</v>
      </c>
      <c r="B3227" s="12" t="s">
        <v>47</v>
      </c>
      <c r="C3227" s="12" t="s">
        <v>127</v>
      </c>
      <c r="D3227" s="12" t="s">
        <v>1453</v>
      </c>
      <c r="E3227" s="18">
        <v>502200</v>
      </c>
      <c r="F3227" s="29">
        <f t="shared" si="24"/>
        <v>2947</v>
      </c>
      <c r="G3227" s="30">
        <f t="shared" si="25"/>
        <v>0.28699999999999998</v>
      </c>
    </row>
    <row r="3228" spans="1:7" ht="14.25" customHeight="1">
      <c r="A3228" s="12">
        <v>2013</v>
      </c>
      <c r="B3228" s="12" t="s">
        <v>47</v>
      </c>
      <c r="C3228" s="12" t="s">
        <v>127</v>
      </c>
      <c r="D3228" s="12" t="s">
        <v>104</v>
      </c>
      <c r="E3228" s="18">
        <v>5000000</v>
      </c>
      <c r="F3228" s="29">
        <f t="shared" si="24"/>
        <v>956</v>
      </c>
      <c r="G3228" s="30">
        <f t="shared" si="25"/>
        <v>0.75600000000000001</v>
      </c>
    </row>
    <row r="3229" spans="1:7" ht="14.25" customHeight="1">
      <c r="A3229" s="12">
        <v>2013</v>
      </c>
      <c r="B3229" s="12" t="s">
        <v>47</v>
      </c>
      <c r="C3229" s="12" t="s">
        <v>127</v>
      </c>
      <c r="D3229" s="12" t="s">
        <v>413</v>
      </c>
      <c r="E3229" s="18">
        <v>1250000</v>
      </c>
      <c r="F3229" s="29">
        <f t="shared" si="24"/>
        <v>2039</v>
      </c>
      <c r="G3229" s="30">
        <f t="shared" si="25"/>
        <v>0.5</v>
      </c>
    </row>
    <row r="3230" spans="1:7" ht="14.25" customHeight="1">
      <c r="A3230" s="12">
        <v>2013</v>
      </c>
      <c r="B3230" s="12" t="s">
        <v>47</v>
      </c>
      <c r="C3230" s="12" t="s">
        <v>127</v>
      </c>
      <c r="D3230" s="12" t="s">
        <v>1089</v>
      </c>
      <c r="E3230" s="18">
        <v>725000</v>
      </c>
      <c r="F3230" s="29">
        <f t="shared" si="24"/>
        <v>2457</v>
      </c>
      <c r="G3230" s="30">
        <f t="shared" si="25"/>
        <v>0.40400000000000003</v>
      </c>
    </row>
    <row r="3231" spans="1:7" ht="14.25" customHeight="1">
      <c r="A3231" s="12">
        <v>2013</v>
      </c>
      <c r="B3231" s="12" t="s">
        <v>47</v>
      </c>
      <c r="C3231" s="12" t="s">
        <v>127</v>
      </c>
      <c r="D3231" s="12" t="s">
        <v>1090</v>
      </c>
      <c r="E3231" s="18">
        <v>503000</v>
      </c>
      <c r="F3231" s="29">
        <f t="shared" si="24"/>
        <v>2916</v>
      </c>
      <c r="G3231" s="30">
        <f t="shared" si="25"/>
        <v>0.29299999999999998</v>
      </c>
    </row>
    <row r="3232" spans="1:7" ht="14.25" customHeight="1">
      <c r="A3232" s="12">
        <v>2013</v>
      </c>
      <c r="B3232" s="12" t="s">
        <v>47</v>
      </c>
      <c r="C3232" s="12" t="s">
        <v>127</v>
      </c>
      <c r="D3232" s="12" t="s">
        <v>1287</v>
      </c>
      <c r="E3232" s="18">
        <v>501800</v>
      </c>
      <c r="F3232" s="29">
        <f t="shared" si="24"/>
        <v>2975</v>
      </c>
      <c r="G3232" s="30">
        <f t="shared" si="25"/>
        <v>0.28000000000000003</v>
      </c>
    </row>
    <row r="3233" spans="1:7" ht="14.25" customHeight="1">
      <c r="A3233" s="12">
        <v>2013</v>
      </c>
      <c r="B3233" s="12" t="s">
        <v>47</v>
      </c>
      <c r="C3233" s="12" t="s">
        <v>127</v>
      </c>
      <c r="D3233" s="12" t="s">
        <v>83</v>
      </c>
      <c r="E3233" s="18">
        <v>2450000</v>
      </c>
      <c r="F3233" s="29">
        <f t="shared" si="24"/>
        <v>1587</v>
      </c>
      <c r="G3233" s="30">
        <f t="shared" si="25"/>
        <v>0.61399999999999999</v>
      </c>
    </row>
    <row r="3234" spans="1:7" ht="14.25" customHeight="1">
      <c r="A3234" s="12">
        <v>2013</v>
      </c>
      <c r="B3234" s="12" t="s">
        <v>47</v>
      </c>
      <c r="C3234" s="12" t="s">
        <v>127</v>
      </c>
      <c r="D3234" s="12" t="s">
        <v>801</v>
      </c>
      <c r="E3234" s="18">
        <v>2450000</v>
      </c>
      <c r="F3234" s="29">
        <f t="shared" si="24"/>
        <v>1587</v>
      </c>
      <c r="G3234" s="30">
        <f t="shared" si="25"/>
        <v>0.61399999999999999</v>
      </c>
    </row>
    <row r="3235" spans="1:7" ht="14.25" customHeight="1">
      <c r="A3235" s="12">
        <v>2013</v>
      </c>
      <c r="B3235" s="12" t="s">
        <v>47</v>
      </c>
      <c r="C3235" s="12" t="s">
        <v>127</v>
      </c>
      <c r="D3235" s="12" t="s">
        <v>475</v>
      </c>
      <c r="E3235" s="18">
        <v>2000000</v>
      </c>
      <c r="F3235" s="29">
        <f t="shared" si="24"/>
        <v>1706</v>
      </c>
      <c r="G3235" s="30">
        <f t="shared" si="25"/>
        <v>0.57299999999999995</v>
      </c>
    </row>
    <row r="3236" spans="1:7" ht="14.25" customHeight="1">
      <c r="A3236" s="12">
        <v>2013</v>
      </c>
      <c r="B3236" s="12" t="s">
        <v>47</v>
      </c>
      <c r="C3236" s="12" t="s">
        <v>127</v>
      </c>
      <c r="D3236" s="12" t="s">
        <v>803</v>
      </c>
      <c r="E3236" s="18">
        <v>2500018</v>
      </c>
      <c r="F3236" s="29">
        <f t="shared" si="24"/>
        <v>1554</v>
      </c>
      <c r="G3236" s="30">
        <f t="shared" si="25"/>
        <v>0.624</v>
      </c>
    </row>
    <row r="3237" spans="1:7" ht="14.25" customHeight="1">
      <c r="A3237" s="12">
        <v>2013</v>
      </c>
      <c r="B3237" s="12" t="s">
        <v>47</v>
      </c>
      <c r="C3237" s="12" t="s">
        <v>127</v>
      </c>
      <c r="D3237" s="12" t="s">
        <v>1094</v>
      </c>
      <c r="E3237" s="18">
        <v>506200</v>
      </c>
      <c r="F3237" s="29">
        <f t="shared" si="24"/>
        <v>2824</v>
      </c>
      <c r="G3237" s="30">
        <f t="shared" si="25"/>
        <v>0.316</v>
      </c>
    </row>
    <row r="3238" spans="1:7" ht="14.25" customHeight="1">
      <c r="A3238" s="12">
        <v>2013</v>
      </c>
      <c r="B3238" s="12" t="s">
        <v>47</v>
      </c>
      <c r="C3238" s="12" t="s">
        <v>127</v>
      </c>
      <c r="D3238" s="12" t="s">
        <v>864</v>
      </c>
      <c r="E3238" s="18">
        <v>1500000</v>
      </c>
      <c r="F3238" s="29">
        <f t="shared" si="24"/>
        <v>1886</v>
      </c>
      <c r="G3238" s="30">
        <f t="shared" si="25"/>
        <v>0.52800000000000002</v>
      </c>
    </row>
    <row r="3239" spans="1:7" ht="14.25" customHeight="1">
      <c r="A3239" s="12">
        <v>2013</v>
      </c>
      <c r="B3239" s="12" t="s">
        <v>47</v>
      </c>
      <c r="C3239" s="12" t="s">
        <v>127</v>
      </c>
      <c r="D3239" s="12" t="s">
        <v>1289</v>
      </c>
      <c r="E3239" s="18">
        <v>1100000</v>
      </c>
      <c r="F3239" s="29">
        <f t="shared" si="24"/>
        <v>2113</v>
      </c>
      <c r="G3239" s="30">
        <f t="shared" si="25"/>
        <v>0.48199999999999998</v>
      </c>
    </row>
    <row r="3240" spans="1:7" ht="14.25" customHeight="1">
      <c r="A3240" s="12">
        <v>2013</v>
      </c>
      <c r="B3240" s="12" t="s">
        <v>47</v>
      </c>
      <c r="C3240" s="12" t="s">
        <v>127</v>
      </c>
      <c r="D3240" s="12" t="s">
        <v>1095</v>
      </c>
      <c r="E3240" s="18">
        <v>3000000</v>
      </c>
      <c r="F3240" s="29">
        <f t="shared" si="24"/>
        <v>1398</v>
      </c>
      <c r="G3240" s="30">
        <f t="shared" si="25"/>
        <v>0.64700000000000002</v>
      </c>
    </row>
    <row r="3241" spans="1:7" ht="14.25" customHeight="1">
      <c r="A3241" s="12">
        <v>2013</v>
      </c>
      <c r="B3241" s="12" t="s">
        <v>47</v>
      </c>
      <c r="C3241" s="12" t="s">
        <v>127</v>
      </c>
      <c r="D3241" s="12" t="s">
        <v>807</v>
      </c>
      <c r="E3241" s="18">
        <v>9831954</v>
      </c>
      <c r="F3241" s="29">
        <f t="shared" si="24"/>
        <v>470</v>
      </c>
      <c r="G3241" s="30">
        <f t="shared" si="25"/>
        <v>0.88600000000000001</v>
      </c>
    </row>
    <row r="3242" spans="1:7" ht="14.25" customHeight="1">
      <c r="A3242" s="12">
        <v>2013</v>
      </c>
      <c r="B3242" s="12" t="s">
        <v>47</v>
      </c>
      <c r="C3242" s="12" t="s">
        <v>127</v>
      </c>
      <c r="D3242" s="12" t="s">
        <v>699</v>
      </c>
      <c r="E3242" s="18">
        <v>501300</v>
      </c>
      <c r="F3242" s="29">
        <f t="shared" si="24"/>
        <v>2983</v>
      </c>
      <c r="G3242" s="30">
        <f t="shared" si="25"/>
        <v>0.27800000000000002</v>
      </c>
    </row>
    <row r="3243" spans="1:7" ht="14.25" customHeight="1">
      <c r="A3243" s="12">
        <v>2013</v>
      </c>
      <c r="B3243" s="12" t="s">
        <v>47</v>
      </c>
      <c r="C3243" s="12" t="s">
        <v>127</v>
      </c>
      <c r="D3243" s="12" t="s">
        <v>911</v>
      </c>
      <c r="E3243" s="18">
        <v>2950000</v>
      </c>
      <c r="F3243" s="29">
        <f t="shared" si="24"/>
        <v>1461</v>
      </c>
      <c r="G3243" s="30">
        <f t="shared" si="25"/>
        <v>0.64600000000000002</v>
      </c>
    </row>
    <row r="3244" spans="1:7" ht="14.25" customHeight="1">
      <c r="A3244" s="12">
        <v>2013</v>
      </c>
      <c r="B3244" s="12" t="s">
        <v>47</v>
      </c>
      <c r="C3244" s="12" t="s">
        <v>127</v>
      </c>
      <c r="D3244" s="12" t="s">
        <v>449</v>
      </c>
      <c r="E3244" s="18">
        <v>2500000</v>
      </c>
      <c r="F3244" s="29">
        <f t="shared" si="24"/>
        <v>1555</v>
      </c>
      <c r="G3244" s="30">
        <f t="shared" si="25"/>
        <v>0.61699999999999999</v>
      </c>
    </row>
    <row r="3245" spans="1:7" ht="14.25" customHeight="1">
      <c r="A3245" s="12">
        <v>2013</v>
      </c>
      <c r="B3245" s="12" t="s">
        <v>47</v>
      </c>
      <c r="C3245" s="12" t="s">
        <v>127</v>
      </c>
      <c r="D3245" s="12" t="s">
        <v>808</v>
      </c>
      <c r="E3245" s="18">
        <v>1000000</v>
      </c>
      <c r="F3245" s="29">
        <f t="shared" si="24"/>
        <v>2160</v>
      </c>
      <c r="G3245" s="30">
        <f t="shared" si="25"/>
        <v>0.45800000000000002</v>
      </c>
    </row>
    <row r="3246" spans="1:7" ht="14.25" customHeight="1">
      <c r="A3246" s="12">
        <v>2013</v>
      </c>
      <c r="B3246" s="12" t="s">
        <v>47</v>
      </c>
      <c r="C3246" s="12" t="s">
        <v>127</v>
      </c>
      <c r="D3246" s="12" t="s">
        <v>148</v>
      </c>
      <c r="E3246" s="18">
        <v>2750000</v>
      </c>
      <c r="F3246" s="29">
        <f t="shared" si="24"/>
        <v>1487</v>
      </c>
      <c r="G3246" s="30">
        <f t="shared" si="25"/>
        <v>0.63300000000000001</v>
      </c>
    </row>
    <row r="3247" spans="1:7" ht="14.25" customHeight="1">
      <c r="A3247" s="12">
        <v>2013</v>
      </c>
      <c r="B3247" s="12" t="s">
        <v>47</v>
      </c>
      <c r="C3247" s="12" t="s">
        <v>127</v>
      </c>
      <c r="D3247" s="12" t="s">
        <v>1454</v>
      </c>
      <c r="E3247" s="18">
        <v>496500</v>
      </c>
      <c r="F3247" s="29">
        <f t="shared" si="24"/>
        <v>3126</v>
      </c>
      <c r="G3247" s="30">
        <f t="shared" si="25"/>
        <v>0.24299999999999999</v>
      </c>
    </row>
    <row r="3248" spans="1:7" ht="14.25" customHeight="1">
      <c r="A3248" s="12">
        <v>2013</v>
      </c>
      <c r="B3248" s="12" t="s">
        <v>47</v>
      </c>
      <c r="C3248" s="12" t="s">
        <v>127</v>
      </c>
      <c r="D3248" s="12" t="s">
        <v>815</v>
      </c>
      <c r="E3248" s="18">
        <v>5687300</v>
      </c>
      <c r="F3248" s="29">
        <f t="shared" si="24"/>
        <v>862</v>
      </c>
      <c r="G3248" s="30">
        <f t="shared" si="25"/>
        <v>0.79100000000000004</v>
      </c>
    </row>
    <row r="3249" spans="1:7" ht="14.25" customHeight="1">
      <c r="A3249" s="12">
        <v>2013</v>
      </c>
      <c r="B3249" s="12" t="s">
        <v>48</v>
      </c>
      <c r="C3249" s="12" t="s">
        <v>127</v>
      </c>
      <c r="D3249" s="12" t="s">
        <v>816</v>
      </c>
      <c r="E3249" s="18">
        <v>5050000</v>
      </c>
      <c r="F3249" s="29">
        <f t="shared" si="24"/>
        <v>948</v>
      </c>
      <c r="G3249" s="30">
        <f t="shared" si="25"/>
        <v>0.76900000000000002</v>
      </c>
    </row>
    <row r="3250" spans="1:7" ht="14.25" customHeight="1">
      <c r="A3250" s="12">
        <v>2013</v>
      </c>
      <c r="B3250" s="12" t="s">
        <v>48</v>
      </c>
      <c r="C3250" s="12" t="s">
        <v>127</v>
      </c>
      <c r="D3250" s="12" t="s">
        <v>157</v>
      </c>
      <c r="E3250" s="18">
        <v>16000000</v>
      </c>
      <c r="F3250" s="29">
        <f t="shared" si="24"/>
        <v>132</v>
      </c>
      <c r="G3250" s="30">
        <f t="shared" si="25"/>
        <v>0.96499999999999997</v>
      </c>
    </row>
    <row r="3251" spans="1:7" ht="14.25" customHeight="1">
      <c r="A3251" s="12">
        <v>2013</v>
      </c>
      <c r="B3251" s="12" t="s">
        <v>48</v>
      </c>
      <c r="C3251" s="12" t="s">
        <v>127</v>
      </c>
      <c r="D3251" s="12" t="s">
        <v>376</v>
      </c>
      <c r="E3251" s="18">
        <v>10000000</v>
      </c>
      <c r="F3251" s="29">
        <f t="shared" si="24"/>
        <v>431</v>
      </c>
      <c r="G3251" s="30">
        <f t="shared" si="25"/>
        <v>0.88700000000000001</v>
      </c>
    </row>
    <row r="3252" spans="1:7" ht="14.25" customHeight="1">
      <c r="A3252" s="12">
        <v>2013</v>
      </c>
      <c r="B3252" s="12" t="s">
        <v>48</v>
      </c>
      <c r="C3252" s="12" t="s">
        <v>127</v>
      </c>
      <c r="D3252" s="12" t="s">
        <v>819</v>
      </c>
      <c r="E3252" s="18">
        <v>496000</v>
      </c>
      <c r="F3252" s="29">
        <f t="shared" si="24"/>
        <v>3131</v>
      </c>
      <c r="G3252" s="30">
        <f t="shared" si="25"/>
        <v>0.24199999999999999</v>
      </c>
    </row>
    <row r="3253" spans="1:7" ht="14.25" customHeight="1">
      <c r="A3253" s="12">
        <v>2013</v>
      </c>
      <c r="B3253" s="12" t="s">
        <v>48</v>
      </c>
      <c r="C3253" s="12" t="s">
        <v>127</v>
      </c>
      <c r="D3253" s="12" t="s">
        <v>1455</v>
      </c>
      <c r="E3253" s="18">
        <v>492000</v>
      </c>
      <c r="F3253" s="29">
        <f t="shared" si="24"/>
        <v>3220</v>
      </c>
      <c r="G3253" s="30">
        <f t="shared" si="25"/>
        <v>0.218</v>
      </c>
    </row>
    <row r="3254" spans="1:7" ht="14.25" customHeight="1">
      <c r="A3254" s="12">
        <v>2013</v>
      </c>
      <c r="B3254" s="12" t="s">
        <v>48</v>
      </c>
      <c r="C3254" s="12" t="s">
        <v>127</v>
      </c>
      <c r="D3254" s="12" t="s">
        <v>820</v>
      </c>
      <c r="E3254" s="18">
        <v>10250000</v>
      </c>
      <c r="F3254" s="29">
        <f t="shared" si="24"/>
        <v>417</v>
      </c>
      <c r="G3254" s="30">
        <f t="shared" si="25"/>
        <v>0.89700000000000002</v>
      </c>
    </row>
    <row r="3255" spans="1:7" ht="14.25" customHeight="1">
      <c r="A3255" s="12">
        <v>2013</v>
      </c>
      <c r="B3255" s="12" t="s">
        <v>48</v>
      </c>
      <c r="C3255" s="12" t="s">
        <v>127</v>
      </c>
      <c r="D3255" s="12" t="s">
        <v>1291</v>
      </c>
      <c r="E3255" s="18">
        <v>9500000</v>
      </c>
      <c r="F3255" s="29">
        <f t="shared" si="24"/>
        <v>473</v>
      </c>
      <c r="G3255" s="30">
        <f t="shared" si="25"/>
        <v>0.88100000000000001</v>
      </c>
    </row>
    <row r="3256" spans="1:7" ht="14.25" customHeight="1">
      <c r="A3256" s="12">
        <v>2013</v>
      </c>
      <c r="B3256" s="12" t="s">
        <v>48</v>
      </c>
      <c r="C3256" s="12" t="s">
        <v>127</v>
      </c>
      <c r="D3256" s="12" t="s">
        <v>823</v>
      </c>
      <c r="E3256" s="18">
        <v>2900000</v>
      </c>
      <c r="F3256" s="29">
        <f t="shared" si="24"/>
        <v>1468</v>
      </c>
      <c r="G3256" s="30">
        <f t="shared" si="25"/>
        <v>0.64300000000000002</v>
      </c>
    </row>
    <row r="3257" spans="1:7" ht="14.25" customHeight="1">
      <c r="A3257" s="12">
        <v>2013</v>
      </c>
      <c r="B3257" s="12" t="s">
        <v>48</v>
      </c>
      <c r="C3257" s="12" t="s">
        <v>127</v>
      </c>
      <c r="D3257" s="12" t="s">
        <v>852</v>
      </c>
      <c r="E3257" s="18">
        <v>1500000</v>
      </c>
      <c r="F3257" s="29">
        <f t="shared" si="24"/>
        <v>1886</v>
      </c>
      <c r="G3257" s="30">
        <f t="shared" si="25"/>
        <v>0.52800000000000002</v>
      </c>
    </row>
    <row r="3258" spans="1:7" ht="14.25" customHeight="1">
      <c r="A3258" s="12">
        <v>2013</v>
      </c>
      <c r="B3258" s="12" t="s">
        <v>48</v>
      </c>
      <c r="C3258" s="12" t="s">
        <v>127</v>
      </c>
      <c r="D3258" s="12" t="s">
        <v>1456</v>
      </c>
      <c r="E3258" s="18">
        <v>490000</v>
      </c>
      <c r="F3258" s="29">
        <f t="shared" si="24"/>
        <v>3278</v>
      </c>
      <c r="G3258" s="30">
        <f t="shared" si="25"/>
        <v>0.19600000000000001</v>
      </c>
    </row>
    <row r="3259" spans="1:7" ht="14.25" customHeight="1">
      <c r="A3259" s="12">
        <v>2013</v>
      </c>
      <c r="B3259" s="12" t="s">
        <v>48</v>
      </c>
      <c r="C3259" s="12" t="s">
        <v>127</v>
      </c>
      <c r="D3259" s="12" t="s">
        <v>1292</v>
      </c>
      <c r="E3259" s="18">
        <v>501000</v>
      </c>
      <c r="F3259" s="29">
        <f t="shared" si="24"/>
        <v>2989</v>
      </c>
      <c r="G3259" s="30">
        <f t="shared" si="25"/>
        <v>0.27300000000000002</v>
      </c>
    </row>
    <row r="3260" spans="1:7" ht="14.25" customHeight="1">
      <c r="A3260" s="12">
        <v>2013</v>
      </c>
      <c r="B3260" s="12" t="s">
        <v>48</v>
      </c>
      <c r="C3260" s="12" t="s">
        <v>127</v>
      </c>
      <c r="D3260" s="12" t="s">
        <v>829</v>
      </c>
      <c r="E3260" s="18">
        <v>5200000</v>
      </c>
      <c r="F3260" s="29">
        <f t="shared" si="24"/>
        <v>932</v>
      </c>
      <c r="G3260" s="30">
        <f t="shared" si="25"/>
        <v>0.77300000000000002</v>
      </c>
    </row>
    <row r="3261" spans="1:7" ht="14.25" customHeight="1">
      <c r="A3261" s="12">
        <v>2013</v>
      </c>
      <c r="B3261" s="12" t="s">
        <v>48</v>
      </c>
      <c r="C3261" s="12" t="s">
        <v>127</v>
      </c>
      <c r="D3261" s="12" t="s">
        <v>1098</v>
      </c>
      <c r="E3261" s="18">
        <v>3400000</v>
      </c>
      <c r="F3261" s="29">
        <f t="shared" si="24"/>
        <v>1317</v>
      </c>
      <c r="G3261" s="30">
        <f t="shared" si="25"/>
        <v>0.68100000000000005</v>
      </c>
    </row>
    <row r="3262" spans="1:7" ht="14.25" customHeight="1">
      <c r="A3262" s="12">
        <v>2013</v>
      </c>
      <c r="B3262" s="12" t="s">
        <v>48</v>
      </c>
      <c r="C3262" s="12" t="s">
        <v>127</v>
      </c>
      <c r="D3262" s="12" t="s">
        <v>832</v>
      </c>
      <c r="E3262" s="18">
        <v>13000000</v>
      </c>
      <c r="F3262" s="29">
        <f t="shared" si="24"/>
        <v>260</v>
      </c>
      <c r="G3262" s="30">
        <f t="shared" si="25"/>
        <v>0.93100000000000005</v>
      </c>
    </row>
    <row r="3263" spans="1:7" ht="14.25" customHeight="1">
      <c r="A3263" s="12">
        <v>2013</v>
      </c>
      <c r="B3263" s="12" t="s">
        <v>48</v>
      </c>
      <c r="C3263" s="12" t="s">
        <v>127</v>
      </c>
      <c r="D3263" s="12" t="s">
        <v>1457</v>
      </c>
      <c r="E3263" s="18">
        <v>495800</v>
      </c>
      <c r="F3263" s="29">
        <f t="shared" si="24"/>
        <v>3136</v>
      </c>
      <c r="G3263" s="30">
        <f t="shared" si="25"/>
        <v>0.24099999999999999</v>
      </c>
    </row>
    <row r="3264" spans="1:7" ht="14.25" customHeight="1">
      <c r="A3264" s="12">
        <v>2013</v>
      </c>
      <c r="B3264" s="12" t="s">
        <v>48</v>
      </c>
      <c r="C3264" s="12" t="s">
        <v>127</v>
      </c>
      <c r="D3264" s="12" t="s">
        <v>1205</v>
      </c>
      <c r="E3264" s="18">
        <v>500100</v>
      </c>
      <c r="F3264" s="29">
        <f t="shared" si="24"/>
        <v>3013</v>
      </c>
      <c r="G3264" s="30">
        <f t="shared" si="25"/>
        <v>0.27100000000000002</v>
      </c>
    </row>
    <row r="3265" spans="1:7" ht="14.25" customHeight="1">
      <c r="A3265" s="12">
        <v>2013</v>
      </c>
      <c r="B3265" s="12" t="s">
        <v>48</v>
      </c>
      <c r="C3265" s="12" t="s">
        <v>127</v>
      </c>
      <c r="D3265" s="12" t="s">
        <v>1458</v>
      </c>
      <c r="E3265" s="18">
        <v>3250000</v>
      </c>
      <c r="F3265" s="29">
        <f t="shared" si="24"/>
        <v>1340</v>
      </c>
      <c r="G3265" s="30">
        <f t="shared" si="25"/>
        <v>0.67100000000000004</v>
      </c>
    </row>
    <row r="3266" spans="1:7" ht="14.25" customHeight="1">
      <c r="A3266" s="12">
        <v>2013</v>
      </c>
      <c r="B3266" s="12" t="s">
        <v>48</v>
      </c>
      <c r="C3266" s="12" t="s">
        <v>127</v>
      </c>
      <c r="D3266" s="12" t="s">
        <v>1099</v>
      </c>
      <c r="E3266" s="18">
        <v>502700</v>
      </c>
      <c r="F3266" s="29">
        <f t="shared" si="24"/>
        <v>2924</v>
      </c>
      <c r="G3266" s="30">
        <f t="shared" si="25"/>
        <v>0.29199999999999998</v>
      </c>
    </row>
    <row r="3267" spans="1:7" ht="14.25" customHeight="1">
      <c r="A3267" s="12">
        <v>2013</v>
      </c>
      <c r="B3267" s="12" t="s">
        <v>48</v>
      </c>
      <c r="C3267" s="12" t="s">
        <v>127</v>
      </c>
      <c r="D3267" s="12" t="s">
        <v>836</v>
      </c>
      <c r="E3267" s="18">
        <v>5775000</v>
      </c>
      <c r="F3267" s="29">
        <f t="shared" si="24"/>
        <v>842</v>
      </c>
      <c r="G3267" s="30">
        <f t="shared" si="25"/>
        <v>0.79600000000000004</v>
      </c>
    </row>
    <row r="3268" spans="1:7" ht="14.25" customHeight="1">
      <c r="A3268" s="12">
        <v>2013</v>
      </c>
      <c r="B3268" s="12" t="s">
        <v>48</v>
      </c>
      <c r="C3268" s="12" t="s">
        <v>127</v>
      </c>
      <c r="D3268" s="12" t="s">
        <v>533</v>
      </c>
      <c r="E3268" s="18">
        <v>8000000</v>
      </c>
      <c r="F3268" s="29">
        <f t="shared" si="24"/>
        <v>573</v>
      </c>
      <c r="G3268" s="30">
        <f t="shared" si="25"/>
        <v>0.85399999999999998</v>
      </c>
    </row>
    <row r="3269" spans="1:7" ht="14.25" customHeight="1">
      <c r="A3269" s="12">
        <v>2013</v>
      </c>
      <c r="B3269" s="12" t="s">
        <v>48</v>
      </c>
      <c r="C3269" s="12" t="s">
        <v>127</v>
      </c>
      <c r="D3269" s="12" t="s">
        <v>1100</v>
      </c>
      <c r="E3269" s="18">
        <v>506000</v>
      </c>
      <c r="F3269" s="29">
        <f t="shared" si="24"/>
        <v>2826</v>
      </c>
      <c r="G3269" s="30">
        <f t="shared" si="25"/>
        <v>0.315</v>
      </c>
    </row>
    <row r="3270" spans="1:7" ht="14.25" customHeight="1">
      <c r="A3270" s="12">
        <v>2013</v>
      </c>
      <c r="B3270" s="12" t="s">
        <v>48</v>
      </c>
      <c r="C3270" s="12" t="s">
        <v>127</v>
      </c>
      <c r="D3270" s="12" t="s">
        <v>1459</v>
      </c>
      <c r="E3270" s="18">
        <v>490000</v>
      </c>
      <c r="F3270" s="29">
        <f t="shared" si="24"/>
        <v>3278</v>
      </c>
      <c r="G3270" s="30">
        <f t="shared" si="25"/>
        <v>0.19600000000000001</v>
      </c>
    </row>
    <row r="3271" spans="1:7" ht="14.25" customHeight="1">
      <c r="A3271" s="12">
        <v>2013</v>
      </c>
      <c r="B3271" s="12" t="s">
        <v>48</v>
      </c>
      <c r="C3271" s="12" t="s">
        <v>127</v>
      </c>
      <c r="D3271" s="12" t="s">
        <v>1460</v>
      </c>
      <c r="E3271" s="18">
        <v>492000</v>
      </c>
      <c r="F3271" s="29">
        <f t="shared" si="24"/>
        <v>3220</v>
      </c>
      <c r="G3271" s="30">
        <f t="shared" si="25"/>
        <v>0.218</v>
      </c>
    </row>
    <row r="3272" spans="1:7" ht="14.25" customHeight="1">
      <c r="A3272" s="12">
        <v>2013</v>
      </c>
      <c r="B3272" s="12" t="s">
        <v>48</v>
      </c>
      <c r="C3272" s="12" t="s">
        <v>127</v>
      </c>
      <c r="D3272" s="12" t="s">
        <v>199</v>
      </c>
      <c r="E3272" s="18">
        <v>7500000</v>
      </c>
      <c r="F3272" s="29">
        <f t="shared" si="24"/>
        <v>625</v>
      </c>
      <c r="G3272" s="30">
        <f t="shared" si="25"/>
        <v>0.84299999999999997</v>
      </c>
    </row>
    <row r="3273" spans="1:7" ht="14.25" customHeight="1">
      <c r="A3273" s="12">
        <v>2013</v>
      </c>
      <c r="B3273" s="12" t="s">
        <v>48</v>
      </c>
      <c r="C3273" s="12" t="s">
        <v>127</v>
      </c>
      <c r="D3273" s="12" t="s">
        <v>1461</v>
      </c>
      <c r="E3273" s="18">
        <v>491000</v>
      </c>
      <c r="F3273" s="29">
        <f t="shared" si="24"/>
        <v>3250</v>
      </c>
      <c r="G3273" s="30">
        <f t="shared" si="25"/>
        <v>0.21</v>
      </c>
    </row>
    <row r="3274" spans="1:7" ht="14.25" customHeight="1">
      <c r="A3274" s="12">
        <v>2013</v>
      </c>
      <c r="B3274" s="12" t="s">
        <v>48</v>
      </c>
      <c r="C3274" s="12" t="s">
        <v>127</v>
      </c>
      <c r="D3274" s="12" t="s">
        <v>1293</v>
      </c>
      <c r="E3274" s="18">
        <v>497400</v>
      </c>
      <c r="F3274" s="29">
        <f t="shared" si="24"/>
        <v>3119</v>
      </c>
      <c r="G3274" s="30">
        <f t="shared" si="25"/>
        <v>0.245</v>
      </c>
    </row>
    <row r="3275" spans="1:7" ht="14.25" customHeight="1">
      <c r="A3275" s="12">
        <v>2013</v>
      </c>
      <c r="B3275" s="12" t="s">
        <v>48</v>
      </c>
      <c r="C3275" s="12" t="s">
        <v>127</v>
      </c>
      <c r="D3275" s="12" t="s">
        <v>1462</v>
      </c>
      <c r="E3275" s="18">
        <v>493600</v>
      </c>
      <c r="F3275" s="29">
        <f t="shared" si="24"/>
        <v>3183</v>
      </c>
      <c r="G3275" s="30">
        <f t="shared" si="25"/>
        <v>0.22900000000000001</v>
      </c>
    </row>
    <row r="3276" spans="1:7" ht="14.25" customHeight="1">
      <c r="A3276" s="12">
        <v>2013</v>
      </c>
      <c r="B3276" s="12" t="s">
        <v>48</v>
      </c>
      <c r="C3276" s="12" t="s">
        <v>127</v>
      </c>
      <c r="D3276" s="12" t="s">
        <v>427</v>
      </c>
      <c r="E3276" s="18">
        <v>2000000</v>
      </c>
      <c r="F3276" s="29">
        <f t="shared" si="24"/>
        <v>1706</v>
      </c>
      <c r="G3276" s="30">
        <f t="shared" si="25"/>
        <v>0.57299999999999995</v>
      </c>
    </row>
    <row r="3277" spans="1:7" ht="14.25" customHeight="1">
      <c r="A3277" s="12">
        <v>2013</v>
      </c>
      <c r="B3277" s="12" t="s">
        <v>48</v>
      </c>
      <c r="C3277" s="12" t="s">
        <v>127</v>
      </c>
      <c r="D3277" s="12" t="s">
        <v>231</v>
      </c>
      <c r="E3277" s="18">
        <v>2750000</v>
      </c>
      <c r="F3277" s="29">
        <f t="shared" si="24"/>
        <v>1487</v>
      </c>
      <c r="G3277" s="30">
        <f t="shared" si="25"/>
        <v>0.63300000000000001</v>
      </c>
    </row>
    <row r="3278" spans="1:7" ht="14.25" customHeight="1">
      <c r="A3278" s="12">
        <v>2013</v>
      </c>
      <c r="B3278" s="12" t="s">
        <v>49</v>
      </c>
      <c r="C3278" s="12" t="s">
        <v>127</v>
      </c>
      <c r="D3278" s="12" t="s">
        <v>1103</v>
      </c>
      <c r="E3278" s="18">
        <v>505600</v>
      </c>
      <c r="F3278" s="29">
        <f t="shared" si="24"/>
        <v>2834</v>
      </c>
      <c r="G3278" s="30">
        <f t="shared" si="25"/>
        <v>0.314</v>
      </c>
    </row>
    <row r="3279" spans="1:7" ht="14.25" customHeight="1">
      <c r="A3279" s="12">
        <v>2013</v>
      </c>
      <c r="B3279" s="12" t="s">
        <v>49</v>
      </c>
      <c r="C3279" s="12" t="s">
        <v>127</v>
      </c>
      <c r="D3279" s="12" t="s">
        <v>846</v>
      </c>
      <c r="E3279" s="18">
        <v>14000000</v>
      </c>
      <c r="F3279" s="29">
        <f t="shared" si="24"/>
        <v>216</v>
      </c>
      <c r="G3279" s="30">
        <f t="shared" si="25"/>
        <v>0.94299999999999995</v>
      </c>
    </row>
    <row r="3280" spans="1:7" ht="14.25" customHeight="1">
      <c r="A3280" s="12">
        <v>2013</v>
      </c>
      <c r="B3280" s="12" t="s">
        <v>49</v>
      </c>
      <c r="C3280" s="12" t="s">
        <v>127</v>
      </c>
      <c r="D3280" s="12" t="s">
        <v>570</v>
      </c>
      <c r="E3280" s="18">
        <v>750000</v>
      </c>
      <c r="F3280" s="29">
        <f t="shared" si="24"/>
        <v>2413</v>
      </c>
      <c r="G3280" s="30">
        <f t="shared" si="25"/>
        <v>0.40600000000000003</v>
      </c>
    </row>
    <row r="3281" spans="1:7" ht="14.25" customHeight="1">
      <c r="A3281" s="12">
        <v>2013</v>
      </c>
      <c r="B3281" s="12" t="s">
        <v>49</v>
      </c>
      <c r="C3281" s="12" t="s">
        <v>127</v>
      </c>
      <c r="D3281" s="12" t="s">
        <v>350</v>
      </c>
      <c r="E3281" s="18">
        <v>2600000</v>
      </c>
      <c r="F3281" s="29">
        <f t="shared" si="24"/>
        <v>1541</v>
      </c>
      <c r="G3281" s="30">
        <f t="shared" si="25"/>
        <v>0.626</v>
      </c>
    </row>
    <row r="3282" spans="1:7" ht="14.25" customHeight="1">
      <c r="A3282" s="12">
        <v>2013</v>
      </c>
      <c r="B3282" s="12" t="s">
        <v>49</v>
      </c>
      <c r="C3282" s="12" t="s">
        <v>127</v>
      </c>
      <c r="D3282" s="12" t="s">
        <v>184</v>
      </c>
      <c r="E3282" s="18">
        <v>12000000</v>
      </c>
      <c r="F3282" s="29">
        <f t="shared" si="24"/>
        <v>318</v>
      </c>
      <c r="G3282" s="30">
        <f t="shared" si="25"/>
        <v>0.91600000000000004</v>
      </c>
    </row>
    <row r="3283" spans="1:7" ht="14.25" customHeight="1">
      <c r="A3283" s="12">
        <v>2013</v>
      </c>
      <c r="B3283" s="12" t="s">
        <v>49</v>
      </c>
      <c r="C3283" s="12" t="s">
        <v>127</v>
      </c>
      <c r="D3283" s="12" t="s">
        <v>100</v>
      </c>
      <c r="E3283" s="18">
        <v>8000000</v>
      </c>
      <c r="F3283" s="29">
        <f t="shared" si="24"/>
        <v>573</v>
      </c>
      <c r="G3283" s="30">
        <f t="shared" si="25"/>
        <v>0.85399999999999998</v>
      </c>
    </row>
    <row r="3284" spans="1:7" ht="14.25" customHeight="1">
      <c r="A3284" s="12">
        <v>2013</v>
      </c>
      <c r="B3284" s="12" t="s">
        <v>49</v>
      </c>
      <c r="C3284" s="12" t="s">
        <v>127</v>
      </c>
      <c r="D3284" s="12" t="s">
        <v>1105</v>
      </c>
      <c r="E3284" s="18">
        <v>510000</v>
      </c>
      <c r="F3284" s="29">
        <f t="shared" si="24"/>
        <v>2760</v>
      </c>
      <c r="G3284" s="30">
        <f t="shared" si="25"/>
        <v>0.32700000000000001</v>
      </c>
    </row>
    <row r="3285" spans="1:7" ht="14.25" customHeight="1">
      <c r="A3285" s="12">
        <v>2013</v>
      </c>
      <c r="B3285" s="12" t="s">
        <v>49</v>
      </c>
      <c r="C3285" s="12" t="s">
        <v>127</v>
      </c>
      <c r="D3285" s="12" t="s">
        <v>605</v>
      </c>
      <c r="E3285" s="18">
        <v>2500000</v>
      </c>
      <c r="F3285" s="29">
        <f t="shared" si="24"/>
        <v>1555</v>
      </c>
      <c r="G3285" s="30">
        <f t="shared" si="25"/>
        <v>0.61699999999999999</v>
      </c>
    </row>
    <row r="3286" spans="1:7" ht="14.25" customHeight="1">
      <c r="A3286" s="12">
        <v>2013</v>
      </c>
      <c r="B3286" s="12" t="s">
        <v>49</v>
      </c>
      <c r="C3286" s="12" t="s">
        <v>127</v>
      </c>
      <c r="D3286" s="12" t="s">
        <v>1263</v>
      </c>
      <c r="E3286" s="18">
        <v>498900</v>
      </c>
      <c r="F3286" s="29">
        <f t="shared" si="24"/>
        <v>3096</v>
      </c>
      <c r="G3286" s="30">
        <f t="shared" si="25"/>
        <v>0.25</v>
      </c>
    </row>
    <row r="3287" spans="1:7" ht="14.25" customHeight="1">
      <c r="A3287" s="12">
        <v>2013</v>
      </c>
      <c r="B3287" s="12" t="s">
        <v>49</v>
      </c>
      <c r="C3287" s="12" t="s">
        <v>127</v>
      </c>
      <c r="D3287" s="12" t="s">
        <v>740</v>
      </c>
      <c r="E3287" s="18">
        <v>750000</v>
      </c>
      <c r="F3287" s="29">
        <f t="shared" si="24"/>
        <v>2413</v>
      </c>
      <c r="G3287" s="30">
        <f t="shared" si="25"/>
        <v>0.40600000000000003</v>
      </c>
    </row>
    <row r="3288" spans="1:7" ht="14.25" customHeight="1">
      <c r="A3288" s="12">
        <v>2013</v>
      </c>
      <c r="B3288" s="12" t="s">
        <v>49</v>
      </c>
      <c r="C3288" s="12" t="s">
        <v>127</v>
      </c>
      <c r="D3288" s="12" t="s">
        <v>1032</v>
      </c>
      <c r="E3288" s="18">
        <v>5000000</v>
      </c>
      <c r="F3288" s="29">
        <f t="shared" si="24"/>
        <v>956</v>
      </c>
      <c r="G3288" s="30">
        <f t="shared" si="25"/>
        <v>0.75600000000000001</v>
      </c>
    </row>
    <row r="3289" spans="1:7" ht="14.25" customHeight="1">
      <c r="A3289" s="12">
        <v>2013</v>
      </c>
      <c r="B3289" s="12" t="s">
        <v>49</v>
      </c>
      <c r="C3289" s="12" t="s">
        <v>127</v>
      </c>
      <c r="D3289" s="12" t="s">
        <v>1106</v>
      </c>
      <c r="E3289" s="18">
        <v>499500</v>
      </c>
      <c r="F3289" s="29">
        <f t="shared" si="24"/>
        <v>3090</v>
      </c>
      <c r="G3289" s="30">
        <f t="shared" si="25"/>
        <v>0.252</v>
      </c>
    </row>
    <row r="3290" spans="1:7" ht="14.25" customHeight="1">
      <c r="A3290" s="12">
        <v>2013</v>
      </c>
      <c r="B3290" s="12" t="s">
        <v>49</v>
      </c>
      <c r="C3290" s="12" t="s">
        <v>127</v>
      </c>
      <c r="D3290" s="12" t="s">
        <v>850</v>
      </c>
      <c r="E3290" s="18">
        <v>8000000</v>
      </c>
      <c r="F3290" s="29">
        <f t="shared" si="24"/>
        <v>573</v>
      </c>
      <c r="G3290" s="30">
        <f t="shared" si="25"/>
        <v>0.85399999999999998</v>
      </c>
    </row>
    <row r="3291" spans="1:7" ht="14.25" customHeight="1">
      <c r="A3291" s="12">
        <v>2013</v>
      </c>
      <c r="B3291" s="12" t="s">
        <v>49</v>
      </c>
      <c r="C3291" s="12" t="s">
        <v>127</v>
      </c>
      <c r="D3291" s="12" t="s">
        <v>639</v>
      </c>
      <c r="E3291" s="18">
        <v>3700000</v>
      </c>
      <c r="F3291" s="29">
        <f t="shared" si="24"/>
        <v>1253</v>
      </c>
      <c r="G3291" s="30">
        <f t="shared" si="25"/>
        <v>0.69499999999999995</v>
      </c>
    </row>
    <row r="3292" spans="1:7" ht="14.25" customHeight="1">
      <c r="A3292" s="12">
        <v>2013</v>
      </c>
      <c r="B3292" s="12" t="s">
        <v>49</v>
      </c>
      <c r="C3292" s="12" t="s">
        <v>127</v>
      </c>
      <c r="D3292" s="12" t="s">
        <v>436</v>
      </c>
      <c r="E3292" s="18">
        <v>3000000</v>
      </c>
      <c r="F3292" s="29">
        <f t="shared" si="24"/>
        <v>1398</v>
      </c>
      <c r="G3292" s="30">
        <f t="shared" si="25"/>
        <v>0.64700000000000002</v>
      </c>
    </row>
    <row r="3293" spans="1:7" ht="14.25" customHeight="1">
      <c r="A3293" s="12">
        <v>2013</v>
      </c>
      <c r="B3293" s="12" t="s">
        <v>49</v>
      </c>
      <c r="C3293" s="12" t="s">
        <v>127</v>
      </c>
      <c r="D3293" s="12" t="s">
        <v>857</v>
      </c>
      <c r="E3293" s="18">
        <v>3900000</v>
      </c>
      <c r="F3293" s="29">
        <f t="shared" si="24"/>
        <v>1212</v>
      </c>
      <c r="G3293" s="30">
        <f t="shared" si="25"/>
        <v>0.70599999999999996</v>
      </c>
    </row>
    <row r="3294" spans="1:7" ht="14.25" customHeight="1">
      <c r="A3294" s="12">
        <v>2013</v>
      </c>
      <c r="B3294" s="12" t="s">
        <v>49</v>
      </c>
      <c r="C3294" s="12" t="s">
        <v>127</v>
      </c>
      <c r="D3294" s="12" t="s">
        <v>989</v>
      </c>
      <c r="E3294" s="18">
        <v>495900</v>
      </c>
      <c r="F3294" s="29">
        <f t="shared" si="24"/>
        <v>3134</v>
      </c>
      <c r="G3294" s="30">
        <f t="shared" si="25"/>
        <v>0.24099999999999999</v>
      </c>
    </row>
    <row r="3295" spans="1:7" ht="14.25" customHeight="1">
      <c r="A3295" s="12">
        <v>2013</v>
      </c>
      <c r="B3295" s="12" t="s">
        <v>49</v>
      </c>
      <c r="C3295" s="12" t="s">
        <v>127</v>
      </c>
      <c r="D3295" s="12" t="s">
        <v>356</v>
      </c>
      <c r="E3295" s="18">
        <v>13750000</v>
      </c>
      <c r="F3295" s="29">
        <f t="shared" si="24"/>
        <v>237</v>
      </c>
      <c r="G3295" s="30">
        <f t="shared" si="25"/>
        <v>0.94199999999999995</v>
      </c>
    </row>
    <row r="3296" spans="1:7" ht="14.25" customHeight="1">
      <c r="A3296" s="12">
        <v>2013</v>
      </c>
      <c r="B3296" s="12" t="s">
        <v>49</v>
      </c>
      <c r="C3296" s="12" t="s">
        <v>127</v>
      </c>
      <c r="D3296" s="12" t="s">
        <v>1298</v>
      </c>
      <c r="E3296" s="18">
        <v>500000</v>
      </c>
      <c r="F3296" s="29">
        <f t="shared" si="24"/>
        <v>3014</v>
      </c>
      <c r="G3296" s="30">
        <f t="shared" si="25"/>
        <v>0.252</v>
      </c>
    </row>
    <row r="3297" spans="1:7" ht="14.25" customHeight="1">
      <c r="A3297" s="12">
        <v>2013</v>
      </c>
      <c r="B3297" s="12" t="s">
        <v>49</v>
      </c>
      <c r="C3297" s="12" t="s">
        <v>127</v>
      </c>
      <c r="D3297" s="12" t="s">
        <v>858</v>
      </c>
      <c r="E3297" s="18">
        <v>5150000</v>
      </c>
      <c r="F3297" s="29">
        <f t="shared" si="24"/>
        <v>939</v>
      </c>
      <c r="G3297" s="30">
        <f t="shared" si="25"/>
        <v>0.77200000000000002</v>
      </c>
    </row>
    <row r="3298" spans="1:7" ht="14.25" customHeight="1">
      <c r="A3298" s="12">
        <v>2013</v>
      </c>
      <c r="B3298" s="12" t="s">
        <v>49</v>
      </c>
      <c r="C3298" s="12" t="s">
        <v>127</v>
      </c>
      <c r="D3298" s="12" t="s">
        <v>1463</v>
      </c>
      <c r="E3298" s="18">
        <v>494200</v>
      </c>
      <c r="F3298" s="29">
        <f t="shared" si="24"/>
        <v>3177</v>
      </c>
      <c r="G3298" s="30">
        <f t="shared" si="25"/>
        <v>0.23100000000000001</v>
      </c>
    </row>
    <row r="3299" spans="1:7" ht="14.25" customHeight="1">
      <c r="A3299" s="12">
        <v>2013</v>
      </c>
      <c r="B3299" s="12" t="s">
        <v>49</v>
      </c>
      <c r="C3299" s="12" t="s">
        <v>127</v>
      </c>
      <c r="D3299" s="12" t="s">
        <v>863</v>
      </c>
      <c r="E3299" s="18">
        <v>1500000</v>
      </c>
      <c r="F3299" s="29">
        <f t="shared" si="24"/>
        <v>1886</v>
      </c>
      <c r="G3299" s="30">
        <f t="shared" si="25"/>
        <v>0.52800000000000002</v>
      </c>
    </row>
    <row r="3300" spans="1:7" ht="14.25" customHeight="1">
      <c r="A3300" s="12">
        <v>2013</v>
      </c>
      <c r="B3300" s="12" t="s">
        <v>49</v>
      </c>
      <c r="C3300" s="12" t="s">
        <v>127</v>
      </c>
      <c r="D3300" s="12" t="s">
        <v>865</v>
      </c>
      <c r="E3300" s="18">
        <v>8000000</v>
      </c>
      <c r="F3300" s="29">
        <f t="shared" si="24"/>
        <v>573</v>
      </c>
      <c r="G3300" s="30">
        <f t="shared" si="25"/>
        <v>0.85399999999999998</v>
      </c>
    </row>
    <row r="3301" spans="1:7" ht="14.25" customHeight="1">
      <c r="A3301" s="12">
        <v>2013</v>
      </c>
      <c r="B3301" s="12" t="s">
        <v>49</v>
      </c>
      <c r="C3301" s="12" t="s">
        <v>127</v>
      </c>
      <c r="D3301" s="12" t="s">
        <v>839</v>
      </c>
      <c r="E3301" s="18">
        <v>3000000</v>
      </c>
      <c r="F3301" s="29">
        <f t="shared" si="24"/>
        <v>1398</v>
      </c>
      <c r="G3301" s="30">
        <f t="shared" si="25"/>
        <v>0.64700000000000002</v>
      </c>
    </row>
    <row r="3302" spans="1:7" ht="14.25" customHeight="1">
      <c r="A3302" s="12">
        <v>2013</v>
      </c>
      <c r="B3302" s="12" t="s">
        <v>49</v>
      </c>
      <c r="C3302" s="12" t="s">
        <v>127</v>
      </c>
      <c r="D3302" s="12" t="s">
        <v>1299</v>
      </c>
      <c r="E3302" s="18">
        <v>500000</v>
      </c>
      <c r="F3302" s="29">
        <f t="shared" si="24"/>
        <v>3014</v>
      </c>
      <c r="G3302" s="30">
        <f t="shared" si="25"/>
        <v>0.252</v>
      </c>
    </row>
    <row r="3303" spans="1:7" ht="14.25" customHeight="1">
      <c r="A3303" s="12">
        <v>2013</v>
      </c>
      <c r="B3303" s="12" t="s">
        <v>49</v>
      </c>
      <c r="C3303" s="12" t="s">
        <v>127</v>
      </c>
      <c r="D3303" s="12" t="s">
        <v>783</v>
      </c>
      <c r="E3303" s="18">
        <v>4675000</v>
      </c>
      <c r="F3303" s="29">
        <f t="shared" si="24"/>
        <v>1051</v>
      </c>
      <c r="G3303" s="30">
        <f t="shared" si="25"/>
        <v>0.745</v>
      </c>
    </row>
    <row r="3304" spans="1:7" ht="14.25" customHeight="1">
      <c r="A3304" s="12">
        <v>2013</v>
      </c>
      <c r="B3304" s="12" t="s">
        <v>49</v>
      </c>
      <c r="C3304" s="12" t="s">
        <v>127</v>
      </c>
      <c r="D3304" s="12" t="s">
        <v>588</v>
      </c>
      <c r="E3304" s="18">
        <v>10000000</v>
      </c>
      <c r="F3304" s="29">
        <f t="shared" si="24"/>
        <v>431</v>
      </c>
      <c r="G3304" s="30">
        <f t="shared" si="25"/>
        <v>0.88700000000000001</v>
      </c>
    </row>
    <row r="3305" spans="1:7" ht="14.25" customHeight="1">
      <c r="A3305" s="12">
        <v>2013</v>
      </c>
      <c r="B3305" s="12" t="s">
        <v>49</v>
      </c>
      <c r="C3305" s="12" t="s">
        <v>127</v>
      </c>
      <c r="D3305" s="12" t="s">
        <v>313</v>
      </c>
      <c r="E3305" s="18">
        <v>509000</v>
      </c>
      <c r="F3305" s="29">
        <f t="shared" si="24"/>
        <v>2789</v>
      </c>
      <c r="G3305" s="30">
        <f t="shared" si="25"/>
        <v>0.32400000000000001</v>
      </c>
    </row>
    <row r="3306" spans="1:7" ht="14.25" customHeight="1">
      <c r="A3306" s="12">
        <v>2013</v>
      </c>
      <c r="B3306" s="12" t="s">
        <v>49</v>
      </c>
      <c r="C3306" s="12" t="s">
        <v>127</v>
      </c>
      <c r="D3306" s="12" t="s">
        <v>868</v>
      </c>
      <c r="E3306" s="18">
        <v>7500000</v>
      </c>
      <c r="F3306" s="29">
        <f t="shared" si="24"/>
        <v>625</v>
      </c>
      <c r="G3306" s="30">
        <f t="shared" si="25"/>
        <v>0.84299999999999997</v>
      </c>
    </row>
    <row r="3307" spans="1:7" ht="14.25" customHeight="1">
      <c r="A3307" s="12">
        <v>2013</v>
      </c>
      <c r="B3307" s="12" t="s">
        <v>49</v>
      </c>
      <c r="C3307" s="12" t="s">
        <v>127</v>
      </c>
      <c r="D3307" s="12" t="s">
        <v>204</v>
      </c>
      <c r="E3307" s="18">
        <v>2750000</v>
      </c>
      <c r="F3307" s="29">
        <f t="shared" si="24"/>
        <v>1487</v>
      </c>
      <c r="G3307" s="30">
        <f t="shared" si="25"/>
        <v>0.63300000000000001</v>
      </c>
    </row>
    <row r="3308" spans="1:7" ht="14.25" customHeight="1">
      <c r="A3308" s="12">
        <v>2013</v>
      </c>
      <c r="B3308" s="12" t="s">
        <v>49</v>
      </c>
      <c r="C3308" s="12" t="s">
        <v>127</v>
      </c>
      <c r="D3308" s="12" t="s">
        <v>1038</v>
      </c>
      <c r="E3308" s="18">
        <v>1250000</v>
      </c>
      <c r="F3308" s="29">
        <f t="shared" si="24"/>
        <v>2039</v>
      </c>
      <c r="G3308" s="30">
        <f t="shared" si="25"/>
        <v>0.5</v>
      </c>
    </row>
    <row r="3309" spans="1:7" ht="14.25" customHeight="1">
      <c r="A3309" s="12">
        <v>2013</v>
      </c>
      <c r="B3309" s="12" t="s">
        <v>50</v>
      </c>
      <c r="C3309" s="12" t="s">
        <v>73</v>
      </c>
      <c r="D3309" s="12" t="s">
        <v>1301</v>
      </c>
      <c r="E3309" s="18">
        <v>1212500</v>
      </c>
      <c r="F3309" s="29">
        <f t="shared" si="24"/>
        <v>2068</v>
      </c>
      <c r="G3309" s="30">
        <f t="shared" si="25"/>
        <v>0.499</v>
      </c>
    </row>
    <row r="3310" spans="1:7" ht="14.25" customHeight="1">
      <c r="A3310" s="12">
        <v>2013</v>
      </c>
      <c r="B3310" s="12" t="s">
        <v>50</v>
      </c>
      <c r="C3310" s="12" t="s">
        <v>73</v>
      </c>
      <c r="D3310" s="12" t="s">
        <v>880</v>
      </c>
      <c r="E3310" s="18">
        <v>4000000</v>
      </c>
      <c r="F3310" s="29">
        <f t="shared" si="24"/>
        <v>1155</v>
      </c>
      <c r="G3310" s="30">
        <f t="shared" si="25"/>
        <v>0.70799999999999996</v>
      </c>
    </row>
    <row r="3311" spans="1:7" ht="14.25" customHeight="1">
      <c r="A3311" s="12">
        <v>2013</v>
      </c>
      <c r="B3311" s="12" t="s">
        <v>50</v>
      </c>
      <c r="C3311" s="12" t="s">
        <v>73</v>
      </c>
      <c r="D3311" s="12" t="s">
        <v>882</v>
      </c>
      <c r="E3311" s="18">
        <v>3800000</v>
      </c>
      <c r="F3311" s="29">
        <f t="shared" si="24"/>
        <v>1224</v>
      </c>
      <c r="G3311" s="30">
        <f t="shared" si="25"/>
        <v>0.70299999999999996</v>
      </c>
    </row>
    <row r="3312" spans="1:7" ht="14.25" customHeight="1">
      <c r="A3312" s="12">
        <v>2013</v>
      </c>
      <c r="B3312" s="12" t="s">
        <v>50</v>
      </c>
      <c r="C3312" s="12" t="s">
        <v>73</v>
      </c>
      <c r="D3312" s="12" t="s">
        <v>883</v>
      </c>
      <c r="E3312" s="18">
        <v>2337500</v>
      </c>
      <c r="F3312" s="29">
        <f t="shared" si="24"/>
        <v>1619</v>
      </c>
      <c r="G3312" s="30">
        <f t="shared" si="25"/>
        <v>0.60799999999999998</v>
      </c>
    </row>
    <row r="3313" spans="1:7" ht="14.25" customHeight="1">
      <c r="A3313" s="12">
        <v>2013</v>
      </c>
      <c r="B3313" s="12" t="s">
        <v>50</v>
      </c>
      <c r="C3313" s="12" t="s">
        <v>73</v>
      </c>
      <c r="D3313" s="12" t="s">
        <v>664</v>
      </c>
      <c r="E3313" s="18">
        <v>700000</v>
      </c>
      <c r="F3313" s="29">
        <f t="shared" si="24"/>
        <v>2466</v>
      </c>
      <c r="G3313" s="30">
        <f t="shared" si="25"/>
        <v>0.39700000000000002</v>
      </c>
    </row>
    <row r="3314" spans="1:7" ht="14.25" customHeight="1">
      <c r="A3314" s="12">
        <v>2013</v>
      </c>
      <c r="B3314" s="12" t="s">
        <v>50</v>
      </c>
      <c r="C3314" s="12" t="s">
        <v>73</v>
      </c>
      <c r="D3314" s="12" t="s">
        <v>1110</v>
      </c>
      <c r="E3314" s="18">
        <v>526250</v>
      </c>
      <c r="F3314" s="29">
        <f t="shared" si="24"/>
        <v>2626</v>
      </c>
      <c r="G3314" s="30">
        <f t="shared" si="25"/>
        <v>0.36399999999999999</v>
      </c>
    </row>
    <row r="3315" spans="1:7" ht="14.25" customHeight="1">
      <c r="A3315" s="12">
        <v>2013</v>
      </c>
      <c r="B3315" s="12" t="s">
        <v>50</v>
      </c>
      <c r="C3315" s="12" t="s">
        <v>73</v>
      </c>
      <c r="D3315" s="12" t="s">
        <v>611</v>
      </c>
      <c r="E3315" s="18">
        <v>6350000</v>
      </c>
      <c r="F3315" s="29">
        <f t="shared" si="24"/>
        <v>774</v>
      </c>
      <c r="G3315" s="30">
        <f t="shared" si="25"/>
        <v>0.81200000000000006</v>
      </c>
    </row>
    <row r="3316" spans="1:7" ht="14.25" customHeight="1">
      <c r="A3316" s="12">
        <v>2013</v>
      </c>
      <c r="B3316" s="12" t="s">
        <v>50</v>
      </c>
      <c r="C3316" s="12" t="s">
        <v>73</v>
      </c>
      <c r="D3316" s="12" t="s">
        <v>78</v>
      </c>
      <c r="E3316" s="18">
        <v>13000000</v>
      </c>
      <c r="F3316" s="29">
        <f t="shared" si="24"/>
        <v>260</v>
      </c>
      <c r="G3316" s="30">
        <f t="shared" si="25"/>
        <v>0.93100000000000005</v>
      </c>
    </row>
    <row r="3317" spans="1:7" ht="14.25" customHeight="1">
      <c r="A3317" s="12">
        <v>2013</v>
      </c>
      <c r="B3317" s="12" t="s">
        <v>50</v>
      </c>
      <c r="C3317" s="12" t="s">
        <v>73</v>
      </c>
      <c r="D3317" s="12" t="s">
        <v>1464</v>
      </c>
      <c r="E3317" s="18">
        <v>2000000</v>
      </c>
      <c r="F3317" s="29">
        <f t="shared" ref="F3317:F3571" si="26">RANK(E3317,$E$2:$E$4135)</f>
        <v>1706</v>
      </c>
      <c r="G3317" s="30">
        <f t="shared" ref="G3317:G3571" si="27">PERCENTRANK($E$2:$E$4135,E3317)</f>
        <v>0.57299999999999995</v>
      </c>
    </row>
    <row r="3318" spans="1:7" ht="14.25" customHeight="1">
      <c r="A3318" s="12">
        <v>2013</v>
      </c>
      <c r="B3318" s="12" t="s">
        <v>50</v>
      </c>
      <c r="C3318" s="12" t="s">
        <v>73</v>
      </c>
      <c r="D3318" s="12" t="s">
        <v>85</v>
      </c>
      <c r="E3318" s="18">
        <v>10000000</v>
      </c>
      <c r="F3318" s="29">
        <f t="shared" si="26"/>
        <v>431</v>
      </c>
      <c r="G3318" s="30">
        <f t="shared" si="27"/>
        <v>0.88700000000000001</v>
      </c>
    </row>
    <row r="3319" spans="1:7" ht="14.25" customHeight="1">
      <c r="A3319" s="12">
        <v>2013</v>
      </c>
      <c r="B3319" s="12" t="s">
        <v>50</v>
      </c>
      <c r="C3319" s="12" t="s">
        <v>73</v>
      </c>
      <c r="D3319" s="12" t="s">
        <v>1302</v>
      </c>
      <c r="E3319" s="18">
        <v>501250</v>
      </c>
      <c r="F3319" s="29">
        <f t="shared" si="26"/>
        <v>2984</v>
      </c>
      <c r="G3319" s="30">
        <f t="shared" si="27"/>
        <v>0.27700000000000002</v>
      </c>
    </row>
    <row r="3320" spans="1:7" ht="14.25" customHeight="1">
      <c r="A3320" s="12">
        <v>2013</v>
      </c>
      <c r="B3320" s="12" t="s">
        <v>50</v>
      </c>
      <c r="C3320" s="12" t="s">
        <v>73</v>
      </c>
      <c r="D3320" s="12" t="s">
        <v>1304</v>
      </c>
      <c r="E3320" s="18">
        <v>504500</v>
      </c>
      <c r="F3320" s="29">
        <f t="shared" si="26"/>
        <v>2879</v>
      </c>
      <c r="G3320" s="30">
        <f t="shared" si="27"/>
        <v>0.30099999999999999</v>
      </c>
    </row>
    <row r="3321" spans="1:7" ht="14.25" customHeight="1">
      <c r="A3321" s="12">
        <v>2013</v>
      </c>
      <c r="B3321" s="12" t="s">
        <v>50</v>
      </c>
      <c r="C3321" s="12" t="s">
        <v>73</v>
      </c>
      <c r="D3321" s="12" t="s">
        <v>1465</v>
      </c>
      <c r="E3321" s="18">
        <v>493000</v>
      </c>
      <c r="F3321" s="29">
        <f t="shared" si="26"/>
        <v>3192</v>
      </c>
      <c r="G3321" s="30">
        <f t="shared" si="27"/>
        <v>0.22600000000000001</v>
      </c>
    </row>
    <row r="3322" spans="1:7" ht="14.25" customHeight="1">
      <c r="A3322" s="12">
        <v>2013</v>
      </c>
      <c r="B3322" s="12" t="s">
        <v>50</v>
      </c>
      <c r="C3322" s="12" t="s">
        <v>73</v>
      </c>
      <c r="D3322" s="12" t="s">
        <v>1114</v>
      </c>
      <c r="E3322" s="18">
        <v>501250</v>
      </c>
      <c r="F3322" s="29">
        <f t="shared" si="26"/>
        <v>2984</v>
      </c>
      <c r="G3322" s="30">
        <f t="shared" si="27"/>
        <v>0.27700000000000002</v>
      </c>
    </row>
    <row r="3323" spans="1:7" ht="14.25" customHeight="1">
      <c r="A3323" s="12">
        <v>2013</v>
      </c>
      <c r="B3323" s="12" t="s">
        <v>50</v>
      </c>
      <c r="C3323" s="12" t="s">
        <v>73</v>
      </c>
      <c r="D3323" s="12" t="s">
        <v>1115</v>
      </c>
      <c r="E3323" s="18">
        <v>501000</v>
      </c>
      <c r="F3323" s="29">
        <f t="shared" si="26"/>
        <v>2989</v>
      </c>
      <c r="G3323" s="30">
        <f t="shared" si="27"/>
        <v>0.27300000000000002</v>
      </c>
    </row>
    <row r="3324" spans="1:7" ht="14.25" customHeight="1">
      <c r="A3324" s="12">
        <v>2013</v>
      </c>
      <c r="B3324" s="12" t="s">
        <v>50</v>
      </c>
      <c r="C3324" s="12" t="s">
        <v>73</v>
      </c>
      <c r="D3324" s="12" t="s">
        <v>812</v>
      </c>
      <c r="E3324" s="18">
        <v>11742091</v>
      </c>
      <c r="F3324" s="29">
        <f t="shared" si="26"/>
        <v>352</v>
      </c>
      <c r="G3324" s="30">
        <f t="shared" si="27"/>
        <v>0.91500000000000004</v>
      </c>
    </row>
    <row r="3325" spans="1:7" ht="14.25" customHeight="1">
      <c r="A3325" s="12">
        <v>2013</v>
      </c>
      <c r="B3325" s="12" t="s">
        <v>50</v>
      </c>
      <c r="C3325" s="12" t="s">
        <v>73</v>
      </c>
      <c r="D3325" s="12" t="s">
        <v>539</v>
      </c>
      <c r="E3325" s="18">
        <v>4750000</v>
      </c>
      <c r="F3325" s="29">
        <f t="shared" si="26"/>
        <v>1034</v>
      </c>
      <c r="G3325" s="30">
        <f t="shared" si="27"/>
        <v>0.747</v>
      </c>
    </row>
    <row r="3326" spans="1:7" ht="14.25" customHeight="1">
      <c r="A3326" s="12">
        <v>2013</v>
      </c>
      <c r="B3326" s="12" t="s">
        <v>50</v>
      </c>
      <c r="C3326" s="12" t="s">
        <v>73</v>
      </c>
      <c r="D3326" s="12" t="s">
        <v>898</v>
      </c>
      <c r="E3326" s="18">
        <v>875000</v>
      </c>
      <c r="F3326" s="29">
        <f t="shared" si="26"/>
        <v>2315</v>
      </c>
      <c r="G3326" s="30">
        <f t="shared" si="27"/>
        <v>0.437</v>
      </c>
    </row>
    <row r="3327" spans="1:7" ht="14.25" customHeight="1">
      <c r="A3327" s="12">
        <v>2013</v>
      </c>
      <c r="B3327" s="12" t="s">
        <v>50</v>
      </c>
      <c r="C3327" s="12" t="s">
        <v>73</v>
      </c>
      <c r="D3327" s="12" t="s">
        <v>1117</v>
      </c>
      <c r="E3327" s="18">
        <v>2500000</v>
      </c>
      <c r="F3327" s="29">
        <f t="shared" si="26"/>
        <v>1555</v>
      </c>
      <c r="G3327" s="30">
        <f t="shared" si="27"/>
        <v>0.61699999999999999</v>
      </c>
    </row>
    <row r="3328" spans="1:7" ht="14.25" customHeight="1">
      <c r="A3328" s="12">
        <v>2013</v>
      </c>
      <c r="B3328" s="12" t="s">
        <v>50</v>
      </c>
      <c r="C3328" s="12" t="s">
        <v>73</v>
      </c>
      <c r="D3328" s="12" t="s">
        <v>1118</v>
      </c>
      <c r="E3328" s="18">
        <v>3900000</v>
      </c>
      <c r="F3328" s="29">
        <f t="shared" si="26"/>
        <v>1212</v>
      </c>
      <c r="G3328" s="30">
        <f t="shared" si="27"/>
        <v>0.70599999999999996</v>
      </c>
    </row>
    <row r="3329" spans="1:7" ht="14.25" customHeight="1">
      <c r="A3329" s="12">
        <v>2013</v>
      </c>
      <c r="B3329" s="12" t="s">
        <v>50</v>
      </c>
      <c r="C3329" s="12" t="s">
        <v>73</v>
      </c>
      <c r="D3329" s="12" t="s">
        <v>622</v>
      </c>
      <c r="E3329" s="18">
        <v>6487500</v>
      </c>
      <c r="F3329" s="29">
        <f t="shared" si="26"/>
        <v>766</v>
      </c>
      <c r="G3329" s="30">
        <f t="shared" si="27"/>
        <v>0.81399999999999995</v>
      </c>
    </row>
    <row r="3330" spans="1:7" ht="14.25" customHeight="1">
      <c r="A3330" s="12">
        <v>2013</v>
      </c>
      <c r="B3330" s="12" t="s">
        <v>50</v>
      </c>
      <c r="C3330" s="12" t="s">
        <v>73</v>
      </c>
      <c r="D3330" s="12" t="s">
        <v>233</v>
      </c>
      <c r="E3330" s="18">
        <v>1000000</v>
      </c>
      <c r="F3330" s="29">
        <f t="shared" si="26"/>
        <v>2160</v>
      </c>
      <c r="G3330" s="30">
        <f t="shared" si="27"/>
        <v>0.45800000000000002</v>
      </c>
    </row>
    <row r="3331" spans="1:7" ht="14.25" customHeight="1">
      <c r="A3331" s="12">
        <v>2013</v>
      </c>
      <c r="B3331" s="12" t="s">
        <v>50</v>
      </c>
      <c r="C3331" s="12" t="s">
        <v>73</v>
      </c>
      <c r="D3331" s="12" t="s">
        <v>654</v>
      </c>
      <c r="E3331" s="18">
        <v>16571429</v>
      </c>
      <c r="F3331" s="29">
        <f t="shared" si="26"/>
        <v>118</v>
      </c>
      <c r="G3331" s="30">
        <f t="shared" si="27"/>
        <v>0.97099999999999997</v>
      </c>
    </row>
    <row r="3332" spans="1:7" ht="14.25" customHeight="1">
      <c r="A3332" s="12">
        <v>2013</v>
      </c>
      <c r="B3332" s="12" t="s">
        <v>50</v>
      </c>
      <c r="C3332" s="12" t="s">
        <v>73</v>
      </c>
      <c r="D3332" s="12" t="s">
        <v>1119</v>
      </c>
      <c r="E3332" s="18">
        <v>5350000</v>
      </c>
      <c r="F3332" s="29">
        <f t="shared" si="26"/>
        <v>910</v>
      </c>
      <c r="G3332" s="30">
        <f t="shared" si="27"/>
        <v>0.77900000000000003</v>
      </c>
    </row>
    <row r="3333" spans="1:7" ht="14.25" customHeight="1">
      <c r="A3333" s="12">
        <v>2013</v>
      </c>
      <c r="B3333" s="12" t="s">
        <v>50</v>
      </c>
      <c r="C3333" s="12" t="s">
        <v>73</v>
      </c>
      <c r="D3333" s="12" t="s">
        <v>903</v>
      </c>
      <c r="E3333" s="18">
        <v>14100000</v>
      </c>
      <c r="F3333" s="29">
        <f t="shared" si="26"/>
        <v>214</v>
      </c>
      <c r="G3333" s="30">
        <f t="shared" si="27"/>
        <v>0.94799999999999995</v>
      </c>
    </row>
    <row r="3334" spans="1:7" ht="14.25" customHeight="1">
      <c r="A3334" s="12">
        <v>2014</v>
      </c>
      <c r="B3334" s="12" t="s">
        <v>22</v>
      </c>
      <c r="C3334" s="12" t="s">
        <v>73</v>
      </c>
      <c r="D3334" s="12" t="s">
        <v>236</v>
      </c>
      <c r="E3334" s="18">
        <v>9500000</v>
      </c>
      <c r="F3334" s="29">
        <f t="shared" si="26"/>
        <v>473</v>
      </c>
      <c r="G3334" s="30">
        <f t="shared" si="27"/>
        <v>0.88100000000000001</v>
      </c>
    </row>
    <row r="3335" spans="1:7" ht="14.25" customHeight="1">
      <c r="A3335" s="12">
        <v>2014</v>
      </c>
      <c r="B3335" s="12" t="s">
        <v>22</v>
      </c>
      <c r="C3335" s="12" t="s">
        <v>73</v>
      </c>
      <c r="D3335" s="12" t="s">
        <v>602</v>
      </c>
      <c r="E3335" s="18">
        <v>7700000</v>
      </c>
      <c r="F3335" s="29">
        <f t="shared" si="26"/>
        <v>614</v>
      </c>
      <c r="G3335" s="30">
        <f t="shared" si="27"/>
        <v>0.85</v>
      </c>
    </row>
    <row r="3336" spans="1:7" ht="14.25" customHeight="1">
      <c r="A3336" s="12">
        <v>2014</v>
      </c>
      <c r="B3336" s="12" t="s">
        <v>22</v>
      </c>
      <c r="C3336" s="12" t="s">
        <v>73</v>
      </c>
      <c r="D3336" s="12" t="s">
        <v>1146</v>
      </c>
      <c r="E3336" s="18">
        <v>509500</v>
      </c>
      <c r="F3336" s="29">
        <f t="shared" si="26"/>
        <v>2784</v>
      </c>
      <c r="G3336" s="30">
        <f t="shared" si="27"/>
        <v>0.32600000000000001</v>
      </c>
    </row>
    <row r="3337" spans="1:7" ht="14.25" customHeight="1">
      <c r="A3337" s="12">
        <v>2014</v>
      </c>
      <c r="B3337" s="12" t="s">
        <v>22</v>
      </c>
      <c r="C3337" s="12" t="s">
        <v>73</v>
      </c>
      <c r="D3337" s="12" t="s">
        <v>603</v>
      </c>
      <c r="E3337" s="18">
        <v>3500000</v>
      </c>
      <c r="F3337" s="29">
        <f t="shared" si="26"/>
        <v>1281</v>
      </c>
      <c r="G3337" s="30">
        <f t="shared" si="27"/>
        <v>0.68300000000000005</v>
      </c>
    </row>
    <row r="3338" spans="1:7" ht="14.25" customHeight="1">
      <c r="A3338" s="12">
        <v>2014</v>
      </c>
      <c r="B3338" s="12" t="s">
        <v>22</v>
      </c>
      <c r="C3338" s="12" t="s">
        <v>73</v>
      </c>
      <c r="D3338" s="12" t="s">
        <v>1120</v>
      </c>
      <c r="E3338" s="18">
        <v>925000</v>
      </c>
      <c r="F3338" s="29">
        <f t="shared" si="26"/>
        <v>2270</v>
      </c>
      <c r="G3338" s="30">
        <f t="shared" si="27"/>
        <v>0.45</v>
      </c>
    </row>
    <row r="3339" spans="1:7" ht="14.25" customHeight="1">
      <c r="A3339" s="12">
        <v>2014</v>
      </c>
      <c r="B3339" s="12" t="s">
        <v>22</v>
      </c>
      <c r="C3339" s="12" t="s">
        <v>73</v>
      </c>
      <c r="D3339" s="12" t="s">
        <v>1125</v>
      </c>
      <c r="E3339" s="18">
        <v>510000</v>
      </c>
      <c r="F3339" s="29">
        <f t="shared" si="26"/>
        <v>2760</v>
      </c>
      <c r="G3339" s="30">
        <f t="shared" si="27"/>
        <v>0.32700000000000001</v>
      </c>
    </row>
    <row r="3340" spans="1:7" ht="14.25" customHeight="1">
      <c r="A3340" s="12">
        <v>2014</v>
      </c>
      <c r="B3340" s="12" t="s">
        <v>22</v>
      </c>
      <c r="C3340" s="12" t="s">
        <v>73</v>
      </c>
      <c r="D3340" s="12" t="s">
        <v>1121</v>
      </c>
      <c r="E3340" s="18">
        <v>1100000</v>
      </c>
      <c r="F3340" s="29">
        <f t="shared" si="26"/>
        <v>2113</v>
      </c>
      <c r="G3340" s="30">
        <f t="shared" si="27"/>
        <v>0.48199999999999998</v>
      </c>
    </row>
    <row r="3341" spans="1:7" ht="14.25" customHeight="1">
      <c r="A3341" s="12">
        <v>2014</v>
      </c>
      <c r="B3341" s="12" t="s">
        <v>22</v>
      </c>
      <c r="C3341" s="12" t="s">
        <v>73</v>
      </c>
      <c r="D3341" s="12" t="s">
        <v>1466</v>
      </c>
      <c r="E3341" s="18">
        <v>502000</v>
      </c>
      <c r="F3341" s="29">
        <f t="shared" si="26"/>
        <v>2950</v>
      </c>
      <c r="G3341" s="30">
        <f t="shared" si="27"/>
        <v>0.28100000000000003</v>
      </c>
    </row>
    <row r="3342" spans="1:7" ht="14.25" customHeight="1">
      <c r="A3342" s="12">
        <v>2014</v>
      </c>
      <c r="B3342" s="12" t="s">
        <v>22</v>
      </c>
      <c r="C3342" s="12" t="s">
        <v>73</v>
      </c>
      <c r="D3342" s="12" t="s">
        <v>1307</v>
      </c>
      <c r="E3342" s="18">
        <v>506500</v>
      </c>
      <c r="F3342" s="29">
        <f t="shared" si="26"/>
        <v>2819</v>
      </c>
      <c r="G3342" s="30">
        <f t="shared" si="27"/>
        <v>0.317</v>
      </c>
    </row>
    <row r="3343" spans="1:7" ht="14.25" customHeight="1">
      <c r="A3343" s="12">
        <v>2014</v>
      </c>
      <c r="B3343" s="12" t="s">
        <v>22</v>
      </c>
      <c r="C3343" s="12" t="s">
        <v>73</v>
      </c>
      <c r="D3343" s="12" t="s">
        <v>1467</v>
      </c>
      <c r="E3343" s="18">
        <v>510000</v>
      </c>
      <c r="F3343" s="29">
        <f t="shared" si="26"/>
        <v>2760</v>
      </c>
      <c r="G3343" s="30">
        <f t="shared" si="27"/>
        <v>0.32700000000000001</v>
      </c>
    </row>
    <row r="3344" spans="1:7" ht="14.25" customHeight="1">
      <c r="A3344" s="12">
        <v>2014</v>
      </c>
      <c r="B3344" s="12" t="s">
        <v>22</v>
      </c>
      <c r="C3344" s="12" t="s">
        <v>73</v>
      </c>
      <c r="D3344" s="12" t="s">
        <v>856</v>
      </c>
      <c r="E3344" s="18">
        <v>11000000</v>
      </c>
      <c r="F3344" s="29">
        <f t="shared" si="26"/>
        <v>371</v>
      </c>
      <c r="G3344" s="30">
        <f t="shared" si="27"/>
        <v>0.90400000000000003</v>
      </c>
    </row>
    <row r="3345" spans="1:7" ht="14.25" customHeight="1">
      <c r="A3345" s="12">
        <v>2014</v>
      </c>
      <c r="B3345" s="12" t="s">
        <v>22</v>
      </c>
      <c r="C3345" s="12" t="s">
        <v>73</v>
      </c>
      <c r="D3345" s="12" t="s">
        <v>1122</v>
      </c>
      <c r="E3345" s="18">
        <v>523500</v>
      </c>
      <c r="F3345" s="29">
        <f t="shared" si="26"/>
        <v>2642</v>
      </c>
      <c r="G3345" s="30">
        <f t="shared" si="27"/>
        <v>0.36</v>
      </c>
    </row>
    <row r="3346" spans="1:7" ht="14.25" customHeight="1">
      <c r="A3346" s="12">
        <v>2014</v>
      </c>
      <c r="B3346" s="12" t="s">
        <v>22</v>
      </c>
      <c r="C3346" s="12" t="s">
        <v>73</v>
      </c>
      <c r="D3346" s="12" t="s">
        <v>87</v>
      </c>
      <c r="E3346" s="18">
        <v>10000000</v>
      </c>
      <c r="F3346" s="29">
        <f t="shared" si="26"/>
        <v>431</v>
      </c>
      <c r="G3346" s="30">
        <f t="shared" si="27"/>
        <v>0.88700000000000001</v>
      </c>
    </row>
    <row r="3347" spans="1:7" ht="14.25" customHeight="1">
      <c r="A3347" s="12">
        <v>2014</v>
      </c>
      <c r="B3347" s="12" t="s">
        <v>22</v>
      </c>
      <c r="C3347" s="12" t="s">
        <v>73</v>
      </c>
      <c r="D3347" s="12" t="s">
        <v>1468</v>
      </c>
      <c r="E3347" s="18">
        <v>504500</v>
      </c>
      <c r="F3347" s="29">
        <f t="shared" si="26"/>
        <v>2879</v>
      </c>
      <c r="G3347" s="30">
        <f t="shared" si="27"/>
        <v>0.30099999999999999</v>
      </c>
    </row>
    <row r="3348" spans="1:7" ht="14.25" customHeight="1">
      <c r="A3348" s="12">
        <v>2014</v>
      </c>
      <c r="B3348" s="12" t="s">
        <v>22</v>
      </c>
      <c r="C3348" s="12" t="s">
        <v>73</v>
      </c>
      <c r="D3348" s="12" t="s">
        <v>1469</v>
      </c>
      <c r="E3348" s="18">
        <v>500000</v>
      </c>
      <c r="F3348" s="29">
        <f t="shared" si="26"/>
        <v>3014</v>
      </c>
      <c r="G3348" s="30">
        <f t="shared" si="27"/>
        <v>0.252</v>
      </c>
    </row>
    <row r="3349" spans="1:7" ht="14.25" customHeight="1">
      <c r="A3349" s="12">
        <v>2014</v>
      </c>
      <c r="B3349" s="12" t="s">
        <v>22</v>
      </c>
      <c r="C3349" s="12" t="s">
        <v>73</v>
      </c>
      <c r="D3349" s="12" t="s">
        <v>90</v>
      </c>
      <c r="E3349" s="18">
        <v>4850000</v>
      </c>
      <c r="F3349" s="29">
        <f t="shared" si="26"/>
        <v>1015</v>
      </c>
      <c r="G3349" s="30">
        <f t="shared" si="27"/>
        <v>0.753</v>
      </c>
    </row>
    <row r="3350" spans="1:7" ht="14.25" customHeight="1">
      <c r="A3350" s="12">
        <v>2014</v>
      </c>
      <c r="B3350" s="12" t="s">
        <v>22</v>
      </c>
      <c r="C3350" s="12" t="s">
        <v>73</v>
      </c>
      <c r="D3350" s="12" t="s">
        <v>617</v>
      </c>
      <c r="E3350" s="18">
        <v>3250000</v>
      </c>
      <c r="F3350" s="29">
        <f t="shared" si="26"/>
        <v>1340</v>
      </c>
      <c r="G3350" s="30">
        <f t="shared" si="27"/>
        <v>0.67100000000000004</v>
      </c>
    </row>
    <row r="3351" spans="1:7" ht="14.25" customHeight="1">
      <c r="A3351" s="12">
        <v>2014</v>
      </c>
      <c r="B3351" s="12" t="s">
        <v>22</v>
      </c>
      <c r="C3351" s="12" t="s">
        <v>73</v>
      </c>
      <c r="D3351" s="12" t="s">
        <v>587</v>
      </c>
      <c r="E3351" s="18">
        <v>1750000</v>
      </c>
      <c r="F3351" s="29">
        <f t="shared" si="26"/>
        <v>1807</v>
      </c>
      <c r="G3351" s="30">
        <f t="shared" si="27"/>
        <v>0.55600000000000005</v>
      </c>
    </row>
    <row r="3352" spans="1:7" ht="14.25" customHeight="1">
      <c r="A3352" s="12">
        <v>2014</v>
      </c>
      <c r="B3352" s="12" t="s">
        <v>22</v>
      </c>
      <c r="C3352" s="12" t="s">
        <v>73</v>
      </c>
      <c r="D3352" s="12" t="s">
        <v>1308</v>
      </c>
      <c r="E3352" s="18">
        <v>507000</v>
      </c>
      <c r="F3352" s="29">
        <f t="shared" si="26"/>
        <v>2810</v>
      </c>
      <c r="G3352" s="30">
        <f t="shared" si="27"/>
        <v>0.31900000000000001</v>
      </c>
    </row>
    <row r="3353" spans="1:7" ht="14.25" customHeight="1">
      <c r="A3353" s="12">
        <v>2014</v>
      </c>
      <c r="B3353" s="12" t="s">
        <v>22</v>
      </c>
      <c r="C3353" s="12" t="s">
        <v>73</v>
      </c>
      <c r="D3353" s="12" t="s">
        <v>121</v>
      </c>
      <c r="E3353" s="18">
        <v>11000000</v>
      </c>
      <c r="F3353" s="29">
        <f t="shared" si="26"/>
        <v>371</v>
      </c>
      <c r="G3353" s="30">
        <f t="shared" si="27"/>
        <v>0.90400000000000003</v>
      </c>
    </row>
    <row r="3354" spans="1:7" ht="14.25" customHeight="1">
      <c r="A3354" s="12">
        <v>2014</v>
      </c>
      <c r="B3354" s="12" t="s">
        <v>22</v>
      </c>
      <c r="C3354" s="12" t="s">
        <v>73</v>
      </c>
      <c r="D3354" s="12" t="s">
        <v>200</v>
      </c>
      <c r="E3354" s="18">
        <v>7000000</v>
      </c>
      <c r="F3354" s="29">
        <f t="shared" si="26"/>
        <v>681</v>
      </c>
      <c r="G3354" s="30">
        <f t="shared" si="27"/>
        <v>0.82599999999999996</v>
      </c>
    </row>
    <row r="3355" spans="1:7" ht="14.25" customHeight="1">
      <c r="A3355" s="12">
        <v>2014</v>
      </c>
      <c r="B3355" s="12" t="s">
        <v>22</v>
      </c>
      <c r="C3355" s="12" t="s">
        <v>73</v>
      </c>
      <c r="D3355" s="12" t="s">
        <v>1143</v>
      </c>
      <c r="E3355" s="18">
        <v>538500</v>
      </c>
      <c r="F3355" s="29">
        <f t="shared" si="26"/>
        <v>2591</v>
      </c>
      <c r="G3355" s="30">
        <f t="shared" si="27"/>
        <v>0.373</v>
      </c>
    </row>
    <row r="3356" spans="1:7" ht="14.25" customHeight="1">
      <c r="A3356" s="12">
        <v>2014</v>
      </c>
      <c r="B3356" s="12" t="s">
        <v>22</v>
      </c>
      <c r="C3356" s="12" t="s">
        <v>73</v>
      </c>
      <c r="D3356" s="12" t="s">
        <v>367</v>
      </c>
      <c r="E3356" s="18">
        <v>9500000</v>
      </c>
      <c r="F3356" s="29">
        <f t="shared" si="26"/>
        <v>473</v>
      </c>
      <c r="G3356" s="30">
        <f t="shared" si="27"/>
        <v>0.88100000000000001</v>
      </c>
    </row>
    <row r="3357" spans="1:7" ht="14.25" customHeight="1">
      <c r="A3357" s="12">
        <v>2014</v>
      </c>
      <c r="B3357" s="12" t="s">
        <v>22</v>
      </c>
      <c r="C3357" s="12" t="s">
        <v>73</v>
      </c>
      <c r="D3357" s="12" t="s">
        <v>704</v>
      </c>
      <c r="E3357" s="18">
        <v>2375000</v>
      </c>
      <c r="F3357" s="29">
        <f t="shared" si="26"/>
        <v>1606</v>
      </c>
      <c r="G3357" s="30">
        <f t="shared" si="27"/>
        <v>0.61099999999999999</v>
      </c>
    </row>
    <row r="3358" spans="1:7" ht="14.25" customHeight="1">
      <c r="A3358" s="12">
        <v>2014</v>
      </c>
      <c r="B3358" s="12" t="s">
        <v>22</v>
      </c>
      <c r="C3358" s="12" t="s">
        <v>73</v>
      </c>
      <c r="D3358" s="12" t="s">
        <v>1000</v>
      </c>
      <c r="E3358" s="18">
        <v>4800000</v>
      </c>
      <c r="F3358" s="29">
        <f t="shared" si="26"/>
        <v>1028</v>
      </c>
      <c r="G3358" s="30">
        <f t="shared" si="27"/>
        <v>0.75</v>
      </c>
    </row>
    <row r="3359" spans="1:7" ht="14.25" customHeight="1">
      <c r="A3359" s="12">
        <v>2014</v>
      </c>
      <c r="B3359" s="12" t="s">
        <v>22</v>
      </c>
      <c r="C3359" s="12" t="s">
        <v>73</v>
      </c>
      <c r="D3359" s="12" t="s">
        <v>626</v>
      </c>
      <c r="E3359" s="18">
        <v>4500000</v>
      </c>
      <c r="F3359" s="29">
        <f t="shared" si="26"/>
        <v>1060</v>
      </c>
      <c r="G3359" s="30">
        <f t="shared" si="27"/>
        <v>0.73599999999999999</v>
      </c>
    </row>
    <row r="3360" spans="1:7" ht="14.25" customHeight="1">
      <c r="A3360" s="12">
        <v>2014</v>
      </c>
      <c r="B3360" s="12" t="s">
        <v>18</v>
      </c>
      <c r="C3360" s="12" t="s">
        <v>73</v>
      </c>
      <c r="D3360" s="12" t="s">
        <v>1309</v>
      </c>
      <c r="E3360" s="18">
        <v>517500</v>
      </c>
      <c r="F3360" s="29">
        <f t="shared" si="26"/>
        <v>2672</v>
      </c>
      <c r="G3360" s="30">
        <f t="shared" si="27"/>
        <v>0.35299999999999998</v>
      </c>
    </row>
    <row r="3361" spans="1:7" ht="14.25" customHeight="1">
      <c r="A3361" s="12">
        <v>2014</v>
      </c>
      <c r="B3361" s="12" t="s">
        <v>18</v>
      </c>
      <c r="C3361" s="12" t="s">
        <v>73</v>
      </c>
      <c r="D3361" s="12" t="s">
        <v>1178</v>
      </c>
      <c r="E3361" s="18">
        <v>532500</v>
      </c>
      <c r="F3361" s="29">
        <f t="shared" si="26"/>
        <v>2602</v>
      </c>
      <c r="G3361" s="30">
        <f t="shared" si="27"/>
        <v>0.37</v>
      </c>
    </row>
    <row r="3362" spans="1:7" ht="14.25" customHeight="1">
      <c r="A3362" s="12">
        <v>2014</v>
      </c>
      <c r="B3362" s="12" t="s">
        <v>18</v>
      </c>
      <c r="C3362" s="12" t="s">
        <v>73</v>
      </c>
      <c r="D3362" s="12" t="s">
        <v>663</v>
      </c>
      <c r="E3362" s="18">
        <v>3500000</v>
      </c>
      <c r="F3362" s="29">
        <f t="shared" si="26"/>
        <v>1281</v>
      </c>
      <c r="G3362" s="30">
        <f t="shared" si="27"/>
        <v>0.68300000000000005</v>
      </c>
    </row>
    <row r="3363" spans="1:7" ht="14.25" customHeight="1">
      <c r="A3363" s="12">
        <v>2014</v>
      </c>
      <c r="B3363" s="12" t="s">
        <v>18</v>
      </c>
      <c r="C3363" s="12" t="s">
        <v>73</v>
      </c>
      <c r="D3363" s="12" t="s">
        <v>187</v>
      </c>
      <c r="E3363" s="18">
        <v>4000000</v>
      </c>
      <c r="F3363" s="29">
        <f t="shared" si="26"/>
        <v>1155</v>
      </c>
      <c r="G3363" s="30">
        <f t="shared" si="27"/>
        <v>0.70799999999999996</v>
      </c>
    </row>
    <row r="3364" spans="1:7" ht="14.25" customHeight="1">
      <c r="A3364" s="12">
        <v>2014</v>
      </c>
      <c r="B3364" s="12" t="s">
        <v>18</v>
      </c>
      <c r="C3364" s="12" t="s">
        <v>73</v>
      </c>
      <c r="D3364" s="12" t="s">
        <v>913</v>
      </c>
      <c r="E3364" s="18">
        <v>5125000</v>
      </c>
      <c r="F3364" s="29">
        <f t="shared" si="26"/>
        <v>942</v>
      </c>
      <c r="G3364" s="30">
        <f t="shared" si="27"/>
        <v>0.77200000000000002</v>
      </c>
    </row>
    <row r="3365" spans="1:7" ht="14.25" customHeight="1">
      <c r="A3365" s="12">
        <v>2014</v>
      </c>
      <c r="B3365" s="12" t="s">
        <v>18</v>
      </c>
      <c r="C3365" s="12" t="s">
        <v>73</v>
      </c>
      <c r="D3365" s="12" t="s">
        <v>1470</v>
      </c>
      <c r="E3365" s="18">
        <v>520250</v>
      </c>
      <c r="F3365" s="29">
        <f t="shared" si="26"/>
        <v>2652</v>
      </c>
      <c r="G3365" s="30">
        <f t="shared" si="27"/>
        <v>0.35799999999999998</v>
      </c>
    </row>
    <row r="3366" spans="1:7" ht="14.25" customHeight="1">
      <c r="A3366" s="12">
        <v>2014</v>
      </c>
      <c r="B3366" s="12" t="s">
        <v>18</v>
      </c>
      <c r="C3366" s="12" t="s">
        <v>73</v>
      </c>
      <c r="D3366" s="12" t="s">
        <v>1471</v>
      </c>
      <c r="E3366" s="18">
        <v>502500</v>
      </c>
      <c r="F3366" s="29">
        <f t="shared" si="26"/>
        <v>2927</v>
      </c>
      <c r="G3366" s="30">
        <f t="shared" si="27"/>
        <v>0.28799999999999998</v>
      </c>
    </row>
    <row r="3367" spans="1:7" ht="14.25" customHeight="1">
      <c r="A3367" s="12">
        <v>2014</v>
      </c>
      <c r="B3367" s="12" t="s">
        <v>18</v>
      </c>
      <c r="C3367" s="12" t="s">
        <v>73</v>
      </c>
      <c r="D3367" s="12" t="s">
        <v>247</v>
      </c>
      <c r="E3367" s="18">
        <v>1000000</v>
      </c>
      <c r="F3367" s="29">
        <f t="shared" si="26"/>
        <v>2160</v>
      </c>
      <c r="G3367" s="30">
        <f t="shared" si="27"/>
        <v>0.45800000000000002</v>
      </c>
    </row>
    <row r="3368" spans="1:7" ht="14.25" customHeight="1">
      <c r="A3368" s="12">
        <v>2014</v>
      </c>
      <c r="B3368" s="12" t="s">
        <v>18</v>
      </c>
      <c r="C3368" s="12" t="s">
        <v>73</v>
      </c>
      <c r="D3368" s="12" t="s">
        <v>108</v>
      </c>
      <c r="E3368" s="18">
        <v>4500000</v>
      </c>
      <c r="F3368" s="29">
        <f t="shared" si="26"/>
        <v>1060</v>
      </c>
      <c r="G3368" s="30">
        <f t="shared" si="27"/>
        <v>0.73599999999999999</v>
      </c>
    </row>
    <row r="3369" spans="1:7" ht="14.25" customHeight="1">
      <c r="A3369" s="12">
        <v>2014</v>
      </c>
      <c r="B3369" s="12" t="s">
        <v>18</v>
      </c>
      <c r="C3369" s="12" t="s">
        <v>73</v>
      </c>
      <c r="D3369" s="12" t="s">
        <v>383</v>
      </c>
      <c r="E3369" s="18">
        <v>4750000</v>
      </c>
      <c r="F3369" s="29">
        <f t="shared" si="26"/>
        <v>1034</v>
      </c>
      <c r="G3369" s="30">
        <f t="shared" si="27"/>
        <v>0.747</v>
      </c>
    </row>
    <row r="3370" spans="1:7" ht="14.25" customHeight="1">
      <c r="A3370" s="12">
        <v>2014</v>
      </c>
      <c r="B3370" s="12" t="s">
        <v>18</v>
      </c>
      <c r="C3370" s="12" t="s">
        <v>73</v>
      </c>
      <c r="D3370" s="12" t="s">
        <v>915</v>
      </c>
      <c r="E3370" s="18">
        <v>7000000</v>
      </c>
      <c r="F3370" s="29">
        <f t="shared" si="26"/>
        <v>681</v>
      </c>
      <c r="G3370" s="30">
        <f t="shared" si="27"/>
        <v>0.82599999999999996</v>
      </c>
    </row>
    <row r="3371" spans="1:7" ht="14.25" customHeight="1">
      <c r="A3371" s="12">
        <v>2014</v>
      </c>
      <c r="B3371" s="12" t="s">
        <v>18</v>
      </c>
      <c r="C3371" s="12" t="s">
        <v>73</v>
      </c>
      <c r="D3371" s="12" t="s">
        <v>331</v>
      </c>
      <c r="E3371" s="18">
        <v>1500000</v>
      </c>
      <c r="F3371" s="29">
        <f t="shared" si="26"/>
        <v>1886</v>
      </c>
      <c r="G3371" s="30">
        <f t="shared" si="27"/>
        <v>0.52800000000000002</v>
      </c>
    </row>
    <row r="3372" spans="1:7" ht="14.25" customHeight="1">
      <c r="A3372" s="12">
        <v>2014</v>
      </c>
      <c r="B3372" s="12" t="s">
        <v>18</v>
      </c>
      <c r="C3372" s="12" t="s">
        <v>73</v>
      </c>
      <c r="D3372" s="12" t="s">
        <v>1126</v>
      </c>
      <c r="E3372" s="18">
        <v>3850000</v>
      </c>
      <c r="F3372" s="29">
        <f t="shared" si="26"/>
        <v>1218</v>
      </c>
      <c r="G3372" s="30">
        <f t="shared" si="27"/>
        <v>0.70499999999999996</v>
      </c>
    </row>
    <row r="3373" spans="1:7" ht="14.25" customHeight="1">
      <c r="A3373" s="12">
        <v>2014</v>
      </c>
      <c r="B3373" s="12" t="s">
        <v>18</v>
      </c>
      <c r="C3373" s="12" t="s">
        <v>73</v>
      </c>
      <c r="D3373" s="12" t="s">
        <v>1127</v>
      </c>
      <c r="E3373" s="18">
        <v>500000</v>
      </c>
      <c r="F3373" s="29">
        <f t="shared" si="26"/>
        <v>3014</v>
      </c>
      <c r="G3373" s="30">
        <f t="shared" si="27"/>
        <v>0.252</v>
      </c>
    </row>
    <row r="3374" spans="1:7" ht="14.25" customHeight="1">
      <c r="A3374" s="12">
        <v>2014</v>
      </c>
      <c r="B3374" s="12" t="s">
        <v>18</v>
      </c>
      <c r="C3374" s="12" t="s">
        <v>73</v>
      </c>
      <c r="D3374" s="12" t="s">
        <v>555</v>
      </c>
      <c r="E3374" s="18">
        <v>700000</v>
      </c>
      <c r="F3374" s="29">
        <f t="shared" si="26"/>
        <v>2466</v>
      </c>
      <c r="G3374" s="30">
        <f t="shared" si="27"/>
        <v>0.39700000000000002</v>
      </c>
    </row>
    <row r="3375" spans="1:7" ht="14.25" customHeight="1">
      <c r="A3375" s="12">
        <v>2014</v>
      </c>
      <c r="B3375" s="12" t="s">
        <v>18</v>
      </c>
      <c r="C3375" s="12" t="s">
        <v>73</v>
      </c>
      <c r="D3375" s="12" t="s">
        <v>450</v>
      </c>
      <c r="E3375" s="18">
        <v>14100000</v>
      </c>
      <c r="F3375" s="29">
        <f t="shared" si="26"/>
        <v>214</v>
      </c>
      <c r="G3375" s="30">
        <f t="shared" si="27"/>
        <v>0.94799999999999995</v>
      </c>
    </row>
    <row r="3376" spans="1:7" ht="14.25" customHeight="1">
      <c r="A3376" s="12">
        <v>2014</v>
      </c>
      <c r="B3376" s="12" t="s">
        <v>18</v>
      </c>
      <c r="C3376" s="12" t="s">
        <v>73</v>
      </c>
      <c r="D3376" s="12" t="s">
        <v>1311</v>
      </c>
      <c r="E3376" s="18">
        <v>1000000</v>
      </c>
      <c r="F3376" s="29">
        <f t="shared" si="26"/>
        <v>2160</v>
      </c>
      <c r="G3376" s="30">
        <f t="shared" si="27"/>
        <v>0.45800000000000002</v>
      </c>
    </row>
    <row r="3377" spans="1:7" ht="14.25" customHeight="1">
      <c r="A3377" s="12">
        <v>2014</v>
      </c>
      <c r="B3377" s="12" t="s">
        <v>18</v>
      </c>
      <c r="C3377" s="12" t="s">
        <v>73</v>
      </c>
      <c r="D3377" s="12" t="s">
        <v>1312</v>
      </c>
      <c r="E3377" s="18">
        <v>800000</v>
      </c>
      <c r="F3377" s="29">
        <f t="shared" si="26"/>
        <v>2375</v>
      </c>
      <c r="G3377" s="30">
        <f t="shared" si="27"/>
        <v>0.41799999999999998</v>
      </c>
    </row>
    <row r="3378" spans="1:7" ht="14.25" customHeight="1">
      <c r="A3378" s="12">
        <v>2014</v>
      </c>
      <c r="B3378" s="12" t="s">
        <v>18</v>
      </c>
      <c r="C3378" s="12" t="s">
        <v>73</v>
      </c>
      <c r="D3378" s="12" t="s">
        <v>371</v>
      </c>
      <c r="E3378" s="18">
        <v>13000000</v>
      </c>
      <c r="F3378" s="29">
        <f t="shared" si="26"/>
        <v>260</v>
      </c>
      <c r="G3378" s="30">
        <f t="shared" si="27"/>
        <v>0.93100000000000005</v>
      </c>
    </row>
    <row r="3379" spans="1:7" ht="14.25" customHeight="1">
      <c r="A3379" s="12">
        <v>2014</v>
      </c>
      <c r="B3379" s="12" t="s">
        <v>18</v>
      </c>
      <c r="C3379" s="12" t="s">
        <v>73</v>
      </c>
      <c r="D3379" s="12" t="s">
        <v>813</v>
      </c>
      <c r="E3379" s="18">
        <v>13450000</v>
      </c>
      <c r="F3379" s="29">
        <f t="shared" si="26"/>
        <v>250</v>
      </c>
      <c r="G3379" s="30">
        <f t="shared" si="27"/>
        <v>0.93899999999999995</v>
      </c>
    </row>
    <row r="3380" spans="1:7" ht="14.25" customHeight="1">
      <c r="A3380" s="12">
        <v>2014</v>
      </c>
      <c r="B3380" s="12" t="s">
        <v>18</v>
      </c>
      <c r="C3380" s="12" t="s">
        <v>73</v>
      </c>
      <c r="D3380" s="12" t="s">
        <v>96</v>
      </c>
      <c r="E3380" s="18">
        <v>14250000</v>
      </c>
      <c r="F3380" s="29">
        <f t="shared" si="26"/>
        <v>209</v>
      </c>
      <c r="G3380" s="30">
        <f t="shared" si="27"/>
        <v>0.94899999999999995</v>
      </c>
    </row>
    <row r="3381" spans="1:7" ht="14.25" customHeight="1">
      <c r="A3381" s="12">
        <v>2014</v>
      </c>
      <c r="B3381" s="12" t="s">
        <v>18</v>
      </c>
      <c r="C3381" s="12" t="s">
        <v>73</v>
      </c>
      <c r="D3381" s="12" t="s">
        <v>1128</v>
      </c>
      <c r="E3381" s="18">
        <v>515000</v>
      </c>
      <c r="F3381" s="29">
        <f t="shared" si="26"/>
        <v>2695</v>
      </c>
      <c r="G3381" s="30">
        <f t="shared" si="27"/>
        <v>0.34499999999999997</v>
      </c>
    </row>
    <row r="3382" spans="1:7" ht="14.25" customHeight="1">
      <c r="A3382" s="12">
        <v>2014</v>
      </c>
      <c r="B3382" s="12" t="s">
        <v>18</v>
      </c>
      <c r="C3382" s="12" t="s">
        <v>73</v>
      </c>
      <c r="D3382" s="12" t="s">
        <v>1001</v>
      </c>
      <c r="E3382" s="18">
        <v>1490000</v>
      </c>
      <c r="F3382" s="29">
        <f t="shared" si="26"/>
        <v>1949</v>
      </c>
      <c r="G3382" s="30">
        <f t="shared" si="27"/>
        <v>0.52800000000000002</v>
      </c>
    </row>
    <row r="3383" spans="1:7" ht="14.25" customHeight="1">
      <c r="A3383" s="12">
        <v>2014</v>
      </c>
      <c r="B3383" s="12" t="s">
        <v>18</v>
      </c>
      <c r="C3383" s="12" t="s">
        <v>73</v>
      </c>
      <c r="D3383" s="12" t="s">
        <v>1472</v>
      </c>
      <c r="E3383" s="18">
        <v>506250</v>
      </c>
      <c r="F3383" s="29">
        <f t="shared" si="26"/>
        <v>2823</v>
      </c>
      <c r="G3383" s="30">
        <f t="shared" si="27"/>
        <v>0.317</v>
      </c>
    </row>
    <row r="3384" spans="1:7" ht="14.25" customHeight="1">
      <c r="A3384" s="12">
        <v>2014</v>
      </c>
      <c r="B3384" s="12" t="s">
        <v>23</v>
      </c>
      <c r="C3384" s="12" t="s">
        <v>127</v>
      </c>
      <c r="D3384" s="12" t="s">
        <v>1434</v>
      </c>
      <c r="E3384" s="18">
        <v>509500</v>
      </c>
      <c r="F3384" s="29">
        <f t="shared" si="26"/>
        <v>2784</v>
      </c>
      <c r="G3384" s="30">
        <f t="shared" si="27"/>
        <v>0.32600000000000001</v>
      </c>
    </row>
    <row r="3385" spans="1:7" ht="14.25" customHeight="1">
      <c r="A3385" s="12">
        <v>2014</v>
      </c>
      <c r="B3385" s="12" t="s">
        <v>23</v>
      </c>
      <c r="C3385" s="12" t="s">
        <v>127</v>
      </c>
      <c r="D3385" s="12" t="s">
        <v>1130</v>
      </c>
      <c r="E3385" s="18">
        <v>521500</v>
      </c>
      <c r="F3385" s="29">
        <f t="shared" si="26"/>
        <v>2645</v>
      </c>
      <c r="G3385" s="30">
        <f t="shared" si="27"/>
        <v>0.36</v>
      </c>
    </row>
    <row r="3386" spans="1:7" ht="14.25" customHeight="1">
      <c r="A3386" s="12">
        <v>2014</v>
      </c>
      <c r="B3386" s="12" t="s">
        <v>23</v>
      </c>
      <c r="C3386" s="12" t="s">
        <v>127</v>
      </c>
      <c r="D3386" s="12" t="s">
        <v>1132</v>
      </c>
      <c r="E3386" s="18">
        <v>4072000</v>
      </c>
      <c r="F3386" s="29">
        <f t="shared" si="26"/>
        <v>1152</v>
      </c>
      <c r="G3386" s="30">
        <f t="shared" si="27"/>
        <v>0.72099999999999997</v>
      </c>
    </row>
    <row r="3387" spans="1:7" ht="14.25" customHeight="1">
      <c r="A3387" s="12">
        <v>2014</v>
      </c>
      <c r="B3387" s="12" t="s">
        <v>23</v>
      </c>
      <c r="C3387" s="12" t="s">
        <v>127</v>
      </c>
      <c r="D3387" s="12" t="s">
        <v>1148</v>
      </c>
      <c r="E3387" s="18">
        <v>505000</v>
      </c>
      <c r="F3387" s="29">
        <f t="shared" si="26"/>
        <v>2846</v>
      </c>
      <c r="G3387" s="30">
        <f t="shared" si="27"/>
        <v>0.30499999999999999</v>
      </c>
    </row>
    <row r="3388" spans="1:7" ht="14.25" customHeight="1">
      <c r="A3388" s="12">
        <v>2014</v>
      </c>
      <c r="B3388" s="12" t="s">
        <v>23</v>
      </c>
      <c r="C3388" s="12" t="s">
        <v>127</v>
      </c>
      <c r="D3388" s="12" t="s">
        <v>820</v>
      </c>
      <c r="E3388" s="18">
        <v>8000000</v>
      </c>
      <c r="F3388" s="29">
        <f t="shared" si="26"/>
        <v>573</v>
      </c>
      <c r="G3388" s="30">
        <f t="shared" si="27"/>
        <v>0.85399999999999998</v>
      </c>
    </row>
    <row r="3389" spans="1:7" ht="14.25" customHeight="1">
      <c r="A3389" s="12">
        <v>2014</v>
      </c>
      <c r="B3389" s="12" t="s">
        <v>23</v>
      </c>
      <c r="C3389" s="12" t="s">
        <v>127</v>
      </c>
      <c r="D3389" s="12" t="s">
        <v>821</v>
      </c>
      <c r="E3389" s="18">
        <v>10350000</v>
      </c>
      <c r="F3389" s="29">
        <f t="shared" si="26"/>
        <v>414</v>
      </c>
      <c r="G3389" s="30">
        <f t="shared" si="27"/>
        <v>0.9</v>
      </c>
    </row>
    <row r="3390" spans="1:7" ht="14.25" customHeight="1">
      <c r="A3390" s="12">
        <v>2014</v>
      </c>
      <c r="B3390" s="12" t="s">
        <v>23</v>
      </c>
      <c r="C3390" s="12" t="s">
        <v>127</v>
      </c>
      <c r="D3390" s="12" t="s">
        <v>1133</v>
      </c>
      <c r="E3390" s="18">
        <v>512500</v>
      </c>
      <c r="F3390" s="29">
        <f t="shared" si="26"/>
        <v>2720</v>
      </c>
      <c r="G3390" s="30">
        <f t="shared" si="27"/>
        <v>0.34</v>
      </c>
    </row>
    <row r="3391" spans="1:7" ht="14.25" customHeight="1">
      <c r="A3391" s="12">
        <v>2014</v>
      </c>
      <c r="B3391" s="12" t="s">
        <v>23</v>
      </c>
      <c r="C3391" s="12" t="s">
        <v>127</v>
      </c>
      <c r="D3391" s="12" t="s">
        <v>1473</v>
      </c>
      <c r="E3391" s="18">
        <v>502500</v>
      </c>
      <c r="F3391" s="29">
        <f t="shared" si="26"/>
        <v>2927</v>
      </c>
      <c r="G3391" s="30">
        <f t="shared" si="27"/>
        <v>0.28799999999999998</v>
      </c>
    </row>
    <row r="3392" spans="1:7" ht="14.25" customHeight="1">
      <c r="A3392" s="12">
        <v>2014</v>
      </c>
      <c r="B3392" s="12" t="s">
        <v>23</v>
      </c>
      <c r="C3392" s="12" t="s">
        <v>127</v>
      </c>
      <c r="D3392" s="12" t="s">
        <v>1313</v>
      </c>
      <c r="E3392" s="18">
        <v>529000</v>
      </c>
      <c r="F3392" s="29">
        <f t="shared" si="26"/>
        <v>2615</v>
      </c>
      <c r="G3392" s="30">
        <f t="shared" si="27"/>
        <v>0.36699999999999999</v>
      </c>
    </row>
    <row r="3393" spans="1:7" ht="14.25" customHeight="1">
      <c r="A3393" s="12">
        <v>2014</v>
      </c>
      <c r="B3393" s="12" t="s">
        <v>23</v>
      </c>
      <c r="C3393" s="12" t="s">
        <v>127</v>
      </c>
      <c r="D3393" s="12" t="s">
        <v>524</v>
      </c>
      <c r="E3393" s="18">
        <v>7000000</v>
      </c>
      <c r="F3393" s="29">
        <f t="shared" si="26"/>
        <v>681</v>
      </c>
      <c r="G3393" s="30">
        <f t="shared" si="27"/>
        <v>0.82599999999999996</v>
      </c>
    </row>
    <row r="3394" spans="1:7" ht="14.25" customHeight="1">
      <c r="A3394" s="12">
        <v>2014</v>
      </c>
      <c r="B3394" s="12" t="s">
        <v>23</v>
      </c>
      <c r="C3394" s="12" t="s">
        <v>127</v>
      </c>
      <c r="D3394" s="12" t="s">
        <v>696</v>
      </c>
      <c r="E3394" s="18">
        <v>4000000</v>
      </c>
      <c r="F3394" s="29">
        <f t="shared" si="26"/>
        <v>1155</v>
      </c>
      <c r="G3394" s="30">
        <f t="shared" si="27"/>
        <v>0.70799999999999996</v>
      </c>
    </row>
    <row r="3395" spans="1:7" ht="14.25" customHeight="1">
      <c r="A3395" s="12">
        <v>2014</v>
      </c>
      <c r="B3395" s="12" t="s">
        <v>23</v>
      </c>
      <c r="C3395" s="12" t="s">
        <v>127</v>
      </c>
      <c r="D3395" s="12" t="s">
        <v>830</v>
      </c>
      <c r="E3395" s="18">
        <v>3000000</v>
      </c>
      <c r="F3395" s="29">
        <f t="shared" si="26"/>
        <v>1398</v>
      </c>
      <c r="G3395" s="30">
        <f t="shared" si="27"/>
        <v>0.64700000000000002</v>
      </c>
    </row>
    <row r="3396" spans="1:7" ht="14.25" customHeight="1">
      <c r="A3396" s="12">
        <v>2014</v>
      </c>
      <c r="B3396" s="12" t="s">
        <v>23</v>
      </c>
      <c r="C3396" s="12" t="s">
        <v>127</v>
      </c>
      <c r="D3396" s="12" t="s">
        <v>308</v>
      </c>
      <c r="E3396" s="18">
        <v>11250000</v>
      </c>
      <c r="F3396" s="29">
        <f t="shared" si="26"/>
        <v>365</v>
      </c>
      <c r="G3396" s="30">
        <f t="shared" si="27"/>
        <v>0.91100000000000003</v>
      </c>
    </row>
    <row r="3397" spans="1:7" ht="14.25" customHeight="1">
      <c r="A3397" s="12">
        <v>2014</v>
      </c>
      <c r="B3397" s="12" t="s">
        <v>23</v>
      </c>
      <c r="C3397" s="12" t="s">
        <v>127</v>
      </c>
      <c r="D3397" s="12" t="s">
        <v>138</v>
      </c>
      <c r="E3397" s="18">
        <v>13000000</v>
      </c>
      <c r="F3397" s="29">
        <f t="shared" si="26"/>
        <v>260</v>
      </c>
      <c r="G3397" s="30">
        <f t="shared" si="27"/>
        <v>0.93100000000000005</v>
      </c>
    </row>
    <row r="3398" spans="1:7" ht="14.25" customHeight="1">
      <c r="A3398" s="12">
        <v>2014</v>
      </c>
      <c r="B3398" s="12" t="s">
        <v>23</v>
      </c>
      <c r="C3398" s="12" t="s">
        <v>127</v>
      </c>
      <c r="D3398" s="12" t="s">
        <v>1302</v>
      </c>
      <c r="E3398" s="18">
        <v>517500</v>
      </c>
      <c r="F3398" s="29">
        <f t="shared" si="26"/>
        <v>2672</v>
      </c>
      <c r="G3398" s="30">
        <f t="shared" si="27"/>
        <v>0.35299999999999998</v>
      </c>
    </row>
    <row r="3399" spans="1:7" ht="14.25" customHeight="1">
      <c r="A3399" s="12">
        <v>2014</v>
      </c>
      <c r="B3399" s="12" t="s">
        <v>23</v>
      </c>
      <c r="C3399" s="12" t="s">
        <v>127</v>
      </c>
      <c r="D3399" s="12" t="s">
        <v>1474</v>
      </c>
      <c r="E3399" s="18">
        <v>510500</v>
      </c>
      <c r="F3399" s="29">
        <f t="shared" si="26"/>
        <v>2752</v>
      </c>
      <c r="G3399" s="30">
        <f t="shared" si="27"/>
        <v>0.33400000000000002</v>
      </c>
    </row>
    <row r="3400" spans="1:7" ht="14.25" customHeight="1">
      <c r="A3400" s="12">
        <v>2014</v>
      </c>
      <c r="B3400" s="12" t="s">
        <v>23</v>
      </c>
      <c r="C3400" s="12" t="s">
        <v>127</v>
      </c>
      <c r="D3400" s="12" t="s">
        <v>1315</v>
      </c>
      <c r="E3400" s="18">
        <v>519000</v>
      </c>
      <c r="F3400" s="29">
        <f t="shared" si="26"/>
        <v>2666</v>
      </c>
      <c r="G3400" s="30">
        <f t="shared" si="27"/>
        <v>0.35399999999999998</v>
      </c>
    </row>
    <row r="3401" spans="1:7" ht="14.25" customHeight="1">
      <c r="A3401" s="12">
        <v>2014</v>
      </c>
      <c r="B3401" s="12" t="s">
        <v>23</v>
      </c>
      <c r="C3401" s="12" t="s">
        <v>127</v>
      </c>
      <c r="D3401" s="12" t="s">
        <v>140</v>
      </c>
      <c r="E3401" s="18">
        <v>15000000</v>
      </c>
      <c r="F3401" s="29">
        <f t="shared" si="26"/>
        <v>171</v>
      </c>
      <c r="G3401" s="30">
        <f t="shared" si="27"/>
        <v>0.95299999999999996</v>
      </c>
    </row>
    <row r="3402" spans="1:7" ht="14.25" customHeight="1">
      <c r="A3402" s="12">
        <v>2014</v>
      </c>
      <c r="B3402" s="12" t="s">
        <v>23</v>
      </c>
      <c r="C3402" s="12" t="s">
        <v>127</v>
      </c>
      <c r="D3402" s="12" t="s">
        <v>141</v>
      </c>
      <c r="E3402" s="18">
        <v>2400000</v>
      </c>
      <c r="F3402" s="29">
        <f t="shared" si="26"/>
        <v>1598</v>
      </c>
      <c r="G3402" s="30">
        <f t="shared" si="27"/>
        <v>0.61099999999999999</v>
      </c>
    </row>
    <row r="3403" spans="1:7" ht="14.25" customHeight="1">
      <c r="A3403" s="12">
        <v>2014</v>
      </c>
      <c r="B3403" s="12" t="s">
        <v>23</v>
      </c>
      <c r="C3403" s="12" t="s">
        <v>127</v>
      </c>
      <c r="D3403" s="12" t="s">
        <v>1316</v>
      </c>
      <c r="E3403" s="18">
        <v>505500</v>
      </c>
      <c r="F3403" s="29">
        <f t="shared" si="26"/>
        <v>2835</v>
      </c>
      <c r="G3403" s="30">
        <f t="shared" si="27"/>
        <v>0.312</v>
      </c>
    </row>
    <row r="3404" spans="1:7" ht="14.25" customHeight="1">
      <c r="A3404" s="12">
        <v>2014</v>
      </c>
      <c r="B3404" s="12" t="s">
        <v>23</v>
      </c>
      <c r="C3404" s="12" t="s">
        <v>127</v>
      </c>
      <c r="D3404" s="12" t="s">
        <v>393</v>
      </c>
      <c r="E3404" s="18">
        <v>5300000</v>
      </c>
      <c r="F3404" s="29">
        <f t="shared" si="26"/>
        <v>915</v>
      </c>
      <c r="G3404" s="30">
        <f t="shared" si="27"/>
        <v>0.77800000000000002</v>
      </c>
    </row>
    <row r="3405" spans="1:7" ht="14.25" customHeight="1">
      <c r="A3405" s="12">
        <v>2014</v>
      </c>
      <c r="B3405" s="12" t="s">
        <v>23</v>
      </c>
      <c r="C3405" s="12" t="s">
        <v>127</v>
      </c>
      <c r="D3405" s="12" t="s">
        <v>838</v>
      </c>
      <c r="E3405" s="18">
        <v>3200000</v>
      </c>
      <c r="F3405" s="29">
        <f t="shared" si="26"/>
        <v>1359</v>
      </c>
      <c r="G3405" s="30">
        <f t="shared" si="27"/>
        <v>0.66800000000000004</v>
      </c>
    </row>
    <row r="3406" spans="1:7" ht="14.25" customHeight="1">
      <c r="A3406" s="12">
        <v>2014</v>
      </c>
      <c r="B3406" s="12" t="s">
        <v>23</v>
      </c>
      <c r="C3406" s="12" t="s">
        <v>127</v>
      </c>
      <c r="D3406" s="12" t="s">
        <v>1057</v>
      </c>
      <c r="E3406" s="18">
        <v>700000</v>
      </c>
      <c r="F3406" s="29">
        <f t="shared" si="26"/>
        <v>2466</v>
      </c>
      <c r="G3406" s="30">
        <f t="shared" si="27"/>
        <v>0.39700000000000002</v>
      </c>
    </row>
    <row r="3407" spans="1:7" ht="14.25" customHeight="1">
      <c r="A3407" s="12">
        <v>2014</v>
      </c>
      <c r="B3407" s="12" t="s">
        <v>23</v>
      </c>
      <c r="C3407" s="12" t="s">
        <v>127</v>
      </c>
      <c r="D3407" s="12" t="s">
        <v>1475</v>
      </c>
      <c r="E3407" s="18">
        <v>500500</v>
      </c>
      <c r="F3407" s="29">
        <f t="shared" si="26"/>
        <v>3006</v>
      </c>
      <c r="G3407" s="30">
        <f t="shared" si="27"/>
        <v>0.27100000000000002</v>
      </c>
    </row>
    <row r="3408" spans="1:7" ht="14.25" customHeight="1">
      <c r="A3408" s="12">
        <v>2014</v>
      </c>
      <c r="B3408" s="12" t="s">
        <v>23</v>
      </c>
      <c r="C3408" s="12" t="s">
        <v>127</v>
      </c>
      <c r="D3408" s="12" t="s">
        <v>922</v>
      </c>
      <c r="E3408" s="18">
        <v>546000</v>
      </c>
      <c r="F3408" s="29">
        <f t="shared" si="26"/>
        <v>2579</v>
      </c>
      <c r="G3408" s="30">
        <f t="shared" si="27"/>
        <v>0.375</v>
      </c>
    </row>
    <row r="3409" spans="1:7" ht="14.25" customHeight="1">
      <c r="A3409" s="12">
        <v>2014</v>
      </c>
      <c r="B3409" s="12" t="s">
        <v>23</v>
      </c>
      <c r="C3409" s="12" t="s">
        <v>127</v>
      </c>
      <c r="D3409" s="12" t="s">
        <v>971</v>
      </c>
      <c r="E3409" s="18">
        <v>1750000</v>
      </c>
      <c r="F3409" s="29">
        <f t="shared" si="26"/>
        <v>1807</v>
      </c>
      <c r="G3409" s="30">
        <f t="shared" si="27"/>
        <v>0.55600000000000005</v>
      </c>
    </row>
    <row r="3410" spans="1:7" ht="14.25" customHeight="1">
      <c r="A3410" s="12">
        <v>2014</v>
      </c>
      <c r="B3410" s="12" t="s">
        <v>23</v>
      </c>
      <c r="C3410" s="12" t="s">
        <v>127</v>
      </c>
      <c r="D3410" s="12" t="s">
        <v>1240</v>
      </c>
      <c r="E3410" s="18">
        <v>515000</v>
      </c>
      <c r="F3410" s="29">
        <f t="shared" si="26"/>
        <v>2695</v>
      </c>
      <c r="G3410" s="30">
        <f t="shared" si="27"/>
        <v>0.34499999999999997</v>
      </c>
    </row>
    <row r="3411" spans="1:7" ht="14.25" customHeight="1">
      <c r="A3411" s="12">
        <v>2014</v>
      </c>
      <c r="B3411" s="12" t="s">
        <v>23</v>
      </c>
      <c r="C3411" s="12" t="s">
        <v>127</v>
      </c>
      <c r="D3411" s="12" t="s">
        <v>152</v>
      </c>
      <c r="E3411" s="18">
        <v>7700000</v>
      </c>
      <c r="F3411" s="29">
        <f t="shared" si="26"/>
        <v>614</v>
      </c>
      <c r="G3411" s="30">
        <f t="shared" si="27"/>
        <v>0.85</v>
      </c>
    </row>
    <row r="3412" spans="1:7" ht="14.25" customHeight="1">
      <c r="A3412" s="12">
        <v>2014</v>
      </c>
      <c r="B3412" s="12" t="s">
        <v>24</v>
      </c>
      <c r="C3412" s="12" t="s">
        <v>127</v>
      </c>
      <c r="D3412" s="12" t="s">
        <v>347</v>
      </c>
      <c r="E3412" s="18">
        <v>2150000</v>
      </c>
      <c r="F3412" s="29">
        <f t="shared" si="26"/>
        <v>1670</v>
      </c>
      <c r="G3412" s="30">
        <f t="shared" si="27"/>
        <v>0.59499999999999997</v>
      </c>
    </row>
    <row r="3413" spans="1:7" ht="14.25" customHeight="1">
      <c r="A3413" s="12">
        <v>2014</v>
      </c>
      <c r="B3413" s="12" t="s">
        <v>24</v>
      </c>
      <c r="C3413" s="12" t="s">
        <v>127</v>
      </c>
      <c r="D3413" s="12" t="s">
        <v>1476</v>
      </c>
      <c r="E3413" s="18">
        <v>517000</v>
      </c>
      <c r="F3413" s="29">
        <f t="shared" si="26"/>
        <v>2676</v>
      </c>
      <c r="G3413" s="30">
        <f t="shared" si="27"/>
        <v>0.35199999999999998</v>
      </c>
    </row>
    <row r="3414" spans="1:7" ht="14.25" customHeight="1">
      <c r="A3414" s="12">
        <v>2014</v>
      </c>
      <c r="B3414" s="12" t="s">
        <v>24</v>
      </c>
      <c r="C3414" s="12" t="s">
        <v>127</v>
      </c>
      <c r="D3414" s="12" t="s">
        <v>1477</v>
      </c>
      <c r="E3414" s="18">
        <v>502000</v>
      </c>
      <c r="F3414" s="29">
        <f t="shared" si="26"/>
        <v>2950</v>
      </c>
      <c r="G3414" s="30">
        <f t="shared" si="27"/>
        <v>0.28100000000000003</v>
      </c>
    </row>
    <row r="3415" spans="1:7" ht="14.25" customHeight="1">
      <c r="A3415" s="12">
        <v>2014</v>
      </c>
      <c r="B3415" s="12" t="s">
        <v>24</v>
      </c>
      <c r="C3415" s="12" t="s">
        <v>127</v>
      </c>
      <c r="D3415" s="12" t="s">
        <v>600</v>
      </c>
      <c r="E3415" s="18">
        <v>3825000</v>
      </c>
      <c r="F3415" s="29">
        <f t="shared" si="26"/>
        <v>1222</v>
      </c>
      <c r="G3415" s="30">
        <f t="shared" si="27"/>
        <v>0.70399999999999996</v>
      </c>
    </row>
    <row r="3416" spans="1:7" ht="14.25" customHeight="1">
      <c r="A3416" s="12">
        <v>2014</v>
      </c>
      <c r="B3416" s="12" t="s">
        <v>24</v>
      </c>
      <c r="C3416" s="12" t="s">
        <v>127</v>
      </c>
      <c r="D3416" s="12" t="s">
        <v>1478</v>
      </c>
      <c r="E3416" s="18">
        <v>503000</v>
      </c>
      <c r="F3416" s="29">
        <f t="shared" si="26"/>
        <v>2916</v>
      </c>
      <c r="G3416" s="30">
        <f t="shared" si="27"/>
        <v>0.29299999999999998</v>
      </c>
    </row>
    <row r="3417" spans="1:7" ht="14.25" customHeight="1">
      <c r="A3417" s="12">
        <v>2014</v>
      </c>
      <c r="B3417" s="12" t="s">
        <v>24</v>
      </c>
      <c r="C3417" s="12" t="s">
        <v>127</v>
      </c>
      <c r="D3417" s="12" t="s">
        <v>159</v>
      </c>
      <c r="E3417" s="18">
        <v>7700000</v>
      </c>
      <c r="F3417" s="29">
        <f t="shared" si="26"/>
        <v>614</v>
      </c>
      <c r="G3417" s="30">
        <f t="shared" si="27"/>
        <v>0.85</v>
      </c>
    </row>
    <row r="3418" spans="1:7" ht="14.25" customHeight="1">
      <c r="A3418" s="12">
        <v>2014</v>
      </c>
      <c r="B3418" s="12" t="s">
        <v>24</v>
      </c>
      <c r="C3418" s="12" t="s">
        <v>127</v>
      </c>
      <c r="D3418" s="12" t="s">
        <v>1030</v>
      </c>
      <c r="E3418" s="18">
        <v>2250000</v>
      </c>
      <c r="F3418" s="29">
        <f t="shared" si="26"/>
        <v>1639</v>
      </c>
      <c r="G3418" s="30">
        <f t="shared" si="27"/>
        <v>0.6</v>
      </c>
    </row>
    <row r="3419" spans="1:7" ht="14.25" customHeight="1">
      <c r="A3419" s="12">
        <v>2014</v>
      </c>
      <c r="B3419" s="12" t="s">
        <v>24</v>
      </c>
      <c r="C3419" s="12" t="s">
        <v>127</v>
      </c>
      <c r="D3419" s="12" t="s">
        <v>1262</v>
      </c>
      <c r="E3419" s="18">
        <v>1400000</v>
      </c>
      <c r="F3419" s="29">
        <f t="shared" si="26"/>
        <v>1966</v>
      </c>
      <c r="G3419" s="30">
        <f t="shared" si="27"/>
        <v>0.52100000000000002</v>
      </c>
    </row>
    <row r="3420" spans="1:7" ht="14.25" customHeight="1">
      <c r="A3420" s="12">
        <v>2014</v>
      </c>
      <c r="B3420" s="12" t="s">
        <v>24</v>
      </c>
      <c r="C3420" s="12" t="s">
        <v>127</v>
      </c>
      <c r="D3420" s="12" t="s">
        <v>1479</v>
      </c>
      <c r="E3420" s="18">
        <v>871429</v>
      </c>
      <c r="F3420" s="29">
        <f t="shared" si="26"/>
        <v>2325</v>
      </c>
      <c r="G3420" s="30">
        <f t="shared" si="27"/>
        <v>0.437</v>
      </c>
    </row>
    <row r="3421" spans="1:7" ht="14.25" customHeight="1">
      <c r="A3421" s="12">
        <v>2014</v>
      </c>
      <c r="B3421" s="12" t="s">
        <v>24</v>
      </c>
      <c r="C3421" s="12" t="s">
        <v>127</v>
      </c>
      <c r="D3421" s="12" t="s">
        <v>766</v>
      </c>
      <c r="E3421" s="18">
        <v>2750000</v>
      </c>
      <c r="F3421" s="29">
        <f t="shared" si="26"/>
        <v>1487</v>
      </c>
      <c r="G3421" s="30">
        <f t="shared" si="27"/>
        <v>0.63300000000000001</v>
      </c>
    </row>
    <row r="3422" spans="1:7" ht="14.25" customHeight="1">
      <c r="A3422" s="12">
        <v>2014</v>
      </c>
      <c r="B3422" s="12" t="s">
        <v>24</v>
      </c>
      <c r="C3422" s="12" t="s">
        <v>127</v>
      </c>
      <c r="D3422" s="12" t="s">
        <v>76</v>
      </c>
      <c r="E3422" s="18">
        <v>10100000</v>
      </c>
      <c r="F3422" s="29">
        <f t="shared" si="26"/>
        <v>428</v>
      </c>
      <c r="G3422" s="30">
        <f t="shared" si="27"/>
        <v>0.89600000000000002</v>
      </c>
    </row>
    <row r="3423" spans="1:7" ht="14.25" customHeight="1">
      <c r="A3423" s="12">
        <v>2014</v>
      </c>
      <c r="B3423" s="12" t="s">
        <v>24</v>
      </c>
      <c r="C3423" s="12" t="s">
        <v>127</v>
      </c>
      <c r="D3423" s="12" t="s">
        <v>245</v>
      </c>
      <c r="E3423" s="18">
        <v>5000000</v>
      </c>
      <c r="F3423" s="29">
        <f t="shared" si="26"/>
        <v>956</v>
      </c>
      <c r="G3423" s="30">
        <f t="shared" si="27"/>
        <v>0.75600000000000001</v>
      </c>
    </row>
    <row r="3424" spans="1:7" ht="14.25" customHeight="1">
      <c r="A3424" s="12">
        <v>2014</v>
      </c>
      <c r="B3424" s="12" t="s">
        <v>24</v>
      </c>
      <c r="C3424" s="12" t="s">
        <v>127</v>
      </c>
      <c r="D3424" s="12" t="s">
        <v>956</v>
      </c>
      <c r="E3424" s="18">
        <v>1300000</v>
      </c>
      <c r="F3424" s="29">
        <f t="shared" si="26"/>
        <v>2016</v>
      </c>
      <c r="G3424" s="30">
        <f t="shared" si="27"/>
        <v>0.50900000000000001</v>
      </c>
    </row>
    <row r="3425" spans="1:7" ht="14.25" customHeight="1">
      <c r="A3425" s="12">
        <v>2014</v>
      </c>
      <c r="B3425" s="12" t="s">
        <v>24</v>
      </c>
      <c r="C3425" s="12" t="s">
        <v>127</v>
      </c>
      <c r="D3425" s="12" t="s">
        <v>83</v>
      </c>
      <c r="E3425" s="18">
        <v>3000000</v>
      </c>
      <c r="F3425" s="29">
        <f t="shared" si="26"/>
        <v>1398</v>
      </c>
      <c r="G3425" s="30">
        <f t="shared" si="27"/>
        <v>0.64700000000000002</v>
      </c>
    </row>
    <row r="3426" spans="1:7" ht="14.25" customHeight="1">
      <c r="A3426" s="12">
        <v>2014</v>
      </c>
      <c r="B3426" s="12" t="s">
        <v>24</v>
      </c>
      <c r="C3426" s="12" t="s">
        <v>127</v>
      </c>
      <c r="D3426" s="12" t="s">
        <v>1480</v>
      </c>
      <c r="E3426" s="18">
        <v>510000</v>
      </c>
      <c r="F3426" s="29">
        <f t="shared" si="26"/>
        <v>2760</v>
      </c>
      <c r="G3426" s="30">
        <f t="shared" si="27"/>
        <v>0.32700000000000001</v>
      </c>
    </row>
    <row r="3427" spans="1:7" ht="14.25" customHeight="1">
      <c r="A3427" s="12">
        <v>2014</v>
      </c>
      <c r="B3427" s="12" t="s">
        <v>24</v>
      </c>
      <c r="C3427" s="12" t="s">
        <v>127</v>
      </c>
      <c r="D3427" s="12" t="s">
        <v>167</v>
      </c>
      <c r="E3427" s="18">
        <v>13000000</v>
      </c>
      <c r="F3427" s="29">
        <f t="shared" si="26"/>
        <v>260</v>
      </c>
      <c r="G3427" s="30">
        <f t="shared" si="27"/>
        <v>0.93100000000000005</v>
      </c>
    </row>
    <row r="3428" spans="1:7" ht="14.25" customHeight="1">
      <c r="A3428" s="12">
        <v>2014</v>
      </c>
      <c r="B3428" s="12" t="s">
        <v>24</v>
      </c>
      <c r="C3428" s="12" t="s">
        <v>127</v>
      </c>
      <c r="D3428" s="12" t="s">
        <v>1319</v>
      </c>
      <c r="E3428" s="18">
        <v>540000</v>
      </c>
      <c r="F3428" s="29">
        <f t="shared" si="26"/>
        <v>2586</v>
      </c>
      <c r="G3428" s="30">
        <f t="shared" si="27"/>
        <v>0.373</v>
      </c>
    </row>
    <row r="3429" spans="1:7" ht="14.25" customHeight="1">
      <c r="A3429" s="12">
        <v>2014</v>
      </c>
      <c r="B3429" s="12" t="s">
        <v>24</v>
      </c>
      <c r="C3429" s="12" t="s">
        <v>127</v>
      </c>
      <c r="D3429" s="12" t="s">
        <v>360</v>
      </c>
      <c r="E3429" s="18">
        <v>1900000</v>
      </c>
      <c r="F3429" s="29">
        <f t="shared" si="26"/>
        <v>1773</v>
      </c>
      <c r="G3429" s="30">
        <f t="shared" si="27"/>
        <v>0.56899999999999995</v>
      </c>
    </row>
    <row r="3430" spans="1:7" ht="14.25" customHeight="1">
      <c r="A3430" s="12">
        <v>2014</v>
      </c>
      <c r="B3430" s="12" t="s">
        <v>24</v>
      </c>
      <c r="C3430" s="12" t="s">
        <v>127</v>
      </c>
      <c r="D3430" s="12" t="s">
        <v>698</v>
      </c>
      <c r="E3430" s="18">
        <v>4750000</v>
      </c>
      <c r="F3430" s="29">
        <f t="shared" si="26"/>
        <v>1034</v>
      </c>
      <c r="G3430" s="30">
        <f t="shared" si="27"/>
        <v>0.747</v>
      </c>
    </row>
    <row r="3431" spans="1:7" ht="14.25" customHeight="1">
      <c r="A3431" s="12">
        <v>2014</v>
      </c>
      <c r="B3431" s="12" t="s">
        <v>24</v>
      </c>
      <c r="C3431" s="12" t="s">
        <v>127</v>
      </c>
      <c r="D3431" s="12" t="s">
        <v>443</v>
      </c>
      <c r="E3431" s="18">
        <v>16000000</v>
      </c>
      <c r="F3431" s="29">
        <f t="shared" si="26"/>
        <v>132</v>
      </c>
      <c r="G3431" s="30">
        <f t="shared" si="27"/>
        <v>0.96499999999999997</v>
      </c>
    </row>
    <row r="3432" spans="1:7" ht="14.25" customHeight="1">
      <c r="A3432" s="12">
        <v>2014</v>
      </c>
      <c r="B3432" s="12" t="s">
        <v>24</v>
      </c>
      <c r="C3432" s="12" t="s">
        <v>127</v>
      </c>
      <c r="D3432" s="12" t="s">
        <v>1321</v>
      </c>
      <c r="E3432" s="18">
        <v>556500</v>
      </c>
      <c r="F3432" s="29">
        <f t="shared" si="26"/>
        <v>2561</v>
      </c>
      <c r="G3432" s="30">
        <f t="shared" si="27"/>
        <v>0.38</v>
      </c>
    </row>
    <row r="3433" spans="1:7" ht="14.25" customHeight="1">
      <c r="A3433" s="12">
        <v>2014</v>
      </c>
      <c r="B3433" s="12" t="s">
        <v>24</v>
      </c>
      <c r="C3433" s="12" t="s">
        <v>127</v>
      </c>
      <c r="D3433" s="12" t="s">
        <v>173</v>
      </c>
      <c r="E3433" s="18">
        <v>15000000</v>
      </c>
      <c r="F3433" s="29">
        <f t="shared" si="26"/>
        <v>171</v>
      </c>
      <c r="G3433" s="30">
        <f t="shared" si="27"/>
        <v>0.95299999999999996</v>
      </c>
    </row>
    <row r="3434" spans="1:7" ht="14.25" customHeight="1">
      <c r="A3434" s="12">
        <v>2014</v>
      </c>
      <c r="B3434" s="12" t="s">
        <v>24</v>
      </c>
      <c r="C3434" s="12" t="s">
        <v>127</v>
      </c>
      <c r="D3434" s="12" t="s">
        <v>175</v>
      </c>
      <c r="E3434" s="18">
        <v>12500000</v>
      </c>
      <c r="F3434" s="29">
        <f t="shared" si="26"/>
        <v>292</v>
      </c>
      <c r="G3434" s="30">
        <f t="shared" si="27"/>
        <v>0.92600000000000005</v>
      </c>
    </row>
    <row r="3435" spans="1:7" ht="14.25" customHeight="1">
      <c r="A3435" s="12">
        <v>2014</v>
      </c>
      <c r="B3435" s="12" t="s">
        <v>24</v>
      </c>
      <c r="C3435" s="12" t="s">
        <v>127</v>
      </c>
      <c r="D3435" s="12" t="s">
        <v>199</v>
      </c>
      <c r="E3435" s="18">
        <v>8250000</v>
      </c>
      <c r="F3435" s="29">
        <f t="shared" si="26"/>
        <v>560</v>
      </c>
      <c r="G3435" s="30">
        <f t="shared" si="27"/>
        <v>0.86299999999999999</v>
      </c>
    </row>
    <row r="3436" spans="1:7" ht="14.25" customHeight="1">
      <c r="A3436" s="12">
        <v>2014</v>
      </c>
      <c r="B3436" s="12" t="s">
        <v>24</v>
      </c>
      <c r="C3436" s="12" t="s">
        <v>127</v>
      </c>
      <c r="D3436" s="12" t="s">
        <v>123</v>
      </c>
      <c r="E3436" s="18">
        <v>3100000</v>
      </c>
      <c r="F3436" s="29">
        <f t="shared" si="26"/>
        <v>1379</v>
      </c>
      <c r="G3436" s="30">
        <f t="shared" si="27"/>
        <v>0.66300000000000003</v>
      </c>
    </row>
    <row r="3437" spans="1:7" ht="14.25" customHeight="1">
      <c r="A3437" s="12">
        <v>2014</v>
      </c>
      <c r="B3437" s="12" t="s">
        <v>24</v>
      </c>
      <c r="C3437" s="12" t="s">
        <v>127</v>
      </c>
      <c r="D3437" s="12" t="s">
        <v>284</v>
      </c>
      <c r="E3437" s="18">
        <v>750000</v>
      </c>
      <c r="F3437" s="29">
        <f t="shared" si="26"/>
        <v>2413</v>
      </c>
      <c r="G3437" s="30">
        <f t="shared" si="27"/>
        <v>0.40600000000000003</v>
      </c>
    </row>
    <row r="3438" spans="1:7" ht="14.25" customHeight="1">
      <c r="A3438" s="12">
        <v>2014</v>
      </c>
      <c r="B3438" s="12" t="s">
        <v>24</v>
      </c>
      <c r="C3438" s="12" t="s">
        <v>127</v>
      </c>
      <c r="D3438" s="12" t="s">
        <v>179</v>
      </c>
      <c r="E3438" s="18">
        <v>1275000</v>
      </c>
      <c r="F3438" s="29">
        <f t="shared" si="26"/>
        <v>2033</v>
      </c>
      <c r="G3438" s="30">
        <f t="shared" si="27"/>
        <v>0.50700000000000001</v>
      </c>
    </row>
    <row r="3439" spans="1:7" ht="14.25" customHeight="1">
      <c r="A3439" s="12">
        <v>2014</v>
      </c>
      <c r="B3439" s="12" t="s">
        <v>24</v>
      </c>
      <c r="C3439" s="12" t="s">
        <v>127</v>
      </c>
      <c r="D3439" s="12" t="s">
        <v>151</v>
      </c>
      <c r="E3439" s="18">
        <v>5000000</v>
      </c>
      <c r="F3439" s="29">
        <f t="shared" si="26"/>
        <v>956</v>
      </c>
      <c r="G3439" s="30">
        <f t="shared" si="27"/>
        <v>0.75600000000000001</v>
      </c>
    </row>
    <row r="3440" spans="1:7" ht="14.25" customHeight="1">
      <c r="A3440" s="12">
        <v>2014</v>
      </c>
      <c r="B3440" s="12" t="s">
        <v>24</v>
      </c>
      <c r="C3440" s="12" t="s">
        <v>127</v>
      </c>
      <c r="D3440" s="12" t="s">
        <v>653</v>
      </c>
      <c r="E3440" s="18">
        <v>13000000</v>
      </c>
      <c r="F3440" s="29">
        <f t="shared" si="26"/>
        <v>260</v>
      </c>
      <c r="G3440" s="30">
        <f t="shared" si="27"/>
        <v>0.93100000000000005</v>
      </c>
    </row>
    <row r="3441" spans="1:7" ht="14.25" customHeight="1">
      <c r="A3441" s="12">
        <v>2014</v>
      </c>
      <c r="B3441" s="12" t="s">
        <v>24</v>
      </c>
      <c r="C3441" s="12" t="s">
        <v>127</v>
      </c>
      <c r="D3441" s="12" t="s">
        <v>1481</v>
      </c>
      <c r="E3441" s="18">
        <v>518000</v>
      </c>
      <c r="F3441" s="29">
        <f t="shared" si="26"/>
        <v>2670</v>
      </c>
      <c r="G3441" s="30">
        <f t="shared" si="27"/>
        <v>0.35299999999999998</v>
      </c>
    </row>
    <row r="3442" spans="1:7" ht="14.25" customHeight="1">
      <c r="A3442" s="12">
        <v>2014</v>
      </c>
      <c r="B3442" s="12" t="s">
        <v>24</v>
      </c>
      <c r="C3442" s="12" t="s">
        <v>127</v>
      </c>
      <c r="D3442" s="12" t="s">
        <v>1482</v>
      </c>
      <c r="E3442" s="18">
        <v>502000</v>
      </c>
      <c r="F3442" s="29">
        <f t="shared" si="26"/>
        <v>2950</v>
      </c>
      <c r="G3442" s="30">
        <f t="shared" si="27"/>
        <v>0.28100000000000003</v>
      </c>
    </row>
    <row r="3443" spans="1:7" ht="14.25" customHeight="1">
      <c r="A3443" s="12">
        <v>2014</v>
      </c>
      <c r="B3443" s="12" t="s">
        <v>25</v>
      </c>
      <c r="C3443" s="12" t="s">
        <v>127</v>
      </c>
      <c r="D3443" s="12" t="s">
        <v>1483</v>
      </c>
      <c r="E3443" s="18">
        <v>7000000</v>
      </c>
      <c r="F3443" s="29">
        <f t="shared" si="26"/>
        <v>681</v>
      </c>
      <c r="G3443" s="30">
        <f t="shared" si="27"/>
        <v>0.82599999999999996</v>
      </c>
    </row>
    <row r="3444" spans="1:7" ht="14.25" customHeight="1">
      <c r="A3444" s="12">
        <v>2014</v>
      </c>
      <c r="B3444" s="12" t="s">
        <v>25</v>
      </c>
      <c r="C3444" s="12" t="s">
        <v>127</v>
      </c>
      <c r="D3444" s="12" t="s">
        <v>183</v>
      </c>
      <c r="E3444" s="18">
        <v>4175000</v>
      </c>
      <c r="F3444" s="29">
        <f t="shared" si="26"/>
        <v>1142</v>
      </c>
      <c r="G3444" s="30">
        <f t="shared" si="27"/>
        <v>0.72299999999999998</v>
      </c>
    </row>
    <row r="3445" spans="1:7" ht="14.25" customHeight="1">
      <c r="A3445" s="12">
        <v>2014</v>
      </c>
      <c r="B3445" s="12" t="s">
        <v>25</v>
      </c>
      <c r="C3445" s="12" t="s">
        <v>127</v>
      </c>
      <c r="D3445" s="12" t="s">
        <v>460</v>
      </c>
      <c r="E3445" s="18">
        <v>3000000</v>
      </c>
      <c r="F3445" s="29">
        <f t="shared" si="26"/>
        <v>1398</v>
      </c>
      <c r="G3445" s="30">
        <f t="shared" si="27"/>
        <v>0.64700000000000002</v>
      </c>
    </row>
    <row r="3446" spans="1:7" ht="14.25" customHeight="1">
      <c r="A3446" s="12">
        <v>2014</v>
      </c>
      <c r="B3446" s="12" t="s">
        <v>25</v>
      </c>
      <c r="C3446" s="12" t="s">
        <v>127</v>
      </c>
      <c r="D3446" s="12" t="s">
        <v>1447</v>
      </c>
      <c r="E3446" s="18">
        <v>501000</v>
      </c>
      <c r="F3446" s="29">
        <f t="shared" si="26"/>
        <v>2989</v>
      </c>
      <c r="G3446" s="30">
        <f t="shared" si="27"/>
        <v>0.27300000000000002</v>
      </c>
    </row>
    <row r="3447" spans="1:7" ht="14.25" customHeight="1">
      <c r="A3447" s="12">
        <v>2014</v>
      </c>
      <c r="B3447" s="12" t="s">
        <v>25</v>
      </c>
      <c r="C3447" s="12" t="s">
        <v>127</v>
      </c>
      <c r="D3447" s="12" t="s">
        <v>186</v>
      </c>
      <c r="E3447" s="18">
        <v>14250000</v>
      </c>
      <c r="F3447" s="29">
        <f t="shared" si="26"/>
        <v>209</v>
      </c>
      <c r="G3447" s="30">
        <f t="shared" si="27"/>
        <v>0.94899999999999995</v>
      </c>
    </row>
    <row r="3448" spans="1:7" ht="14.25" customHeight="1">
      <c r="A3448" s="12">
        <v>2014</v>
      </c>
      <c r="B3448" s="12" t="s">
        <v>25</v>
      </c>
      <c r="C3448" s="12" t="s">
        <v>127</v>
      </c>
      <c r="D3448" s="12" t="s">
        <v>1139</v>
      </c>
      <c r="E3448" s="18">
        <v>4250000</v>
      </c>
      <c r="F3448" s="29">
        <f t="shared" si="26"/>
        <v>1115</v>
      </c>
      <c r="G3448" s="30">
        <f t="shared" si="27"/>
        <v>0.72499999999999998</v>
      </c>
    </row>
    <row r="3449" spans="1:7" ht="14.25" customHeight="1">
      <c r="A3449" s="12">
        <v>2014</v>
      </c>
      <c r="B3449" s="12" t="s">
        <v>25</v>
      </c>
      <c r="C3449" s="12" t="s">
        <v>127</v>
      </c>
      <c r="D3449" s="12" t="s">
        <v>849</v>
      </c>
      <c r="E3449" s="18">
        <v>3750000</v>
      </c>
      <c r="F3449" s="29">
        <f t="shared" si="26"/>
        <v>1232</v>
      </c>
      <c r="G3449" s="30">
        <f t="shared" si="27"/>
        <v>0.69699999999999995</v>
      </c>
    </row>
    <row r="3450" spans="1:7" ht="14.25" customHeight="1">
      <c r="A3450" s="12">
        <v>2014</v>
      </c>
      <c r="B3450" s="12" t="s">
        <v>25</v>
      </c>
      <c r="C3450" s="12" t="s">
        <v>127</v>
      </c>
      <c r="D3450" s="12" t="s">
        <v>884</v>
      </c>
      <c r="E3450" s="18">
        <v>15000000</v>
      </c>
      <c r="F3450" s="29">
        <f t="shared" si="26"/>
        <v>171</v>
      </c>
      <c r="G3450" s="30">
        <f t="shared" si="27"/>
        <v>0.95299999999999996</v>
      </c>
    </row>
    <row r="3451" spans="1:7" ht="14.25" customHeight="1">
      <c r="A3451" s="12">
        <v>2014</v>
      </c>
      <c r="B3451" s="12" t="s">
        <v>25</v>
      </c>
      <c r="C3451" s="12" t="s">
        <v>127</v>
      </c>
      <c r="D3451" s="12" t="s">
        <v>1306</v>
      </c>
      <c r="E3451" s="18">
        <v>511000</v>
      </c>
      <c r="F3451" s="29">
        <f t="shared" si="26"/>
        <v>2746</v>
      </c>
      <c r="G3451" s="30">
        <f t="shared" si="27"/>
        <v>0.33500000000000002</v>
      </c>
    </row>
    <row r="3452" spans="1:7" ht="14.25" customHeight="1">
      <c r="A3452" s="12">
        <v>2014</v>
      </c>
      <c r="B3452" s="12" t="s">
        <v>25</v>
      </c>
      <c r="C3452" s="12" t="s">
        <v>127</v>
      </c>
      <c r="D3452" s="12" t="s">
        <v>1141</v>
      </c>
      <c r="E3452" s="18">
        <v>950000</v>
      </c>
      <c r="F3452" s="29">
        <f t="shared" si="26"/>
        <v>2251</v>
      </c>
      <c r="G3452" s="30">
        <f t="shared" si="27"/>
        <v>0.45200000000000001</v>
      </c>
    </row>
    <row r="3453" spans="1:7" ht="14.25" customHeight="1">
      <c r="A3453" s="12">
        <v>2014</v>
      </c>
      <c r="B3453" s="12" t="s">
        <v>25</v>
      </c>
      <c r="C3453" s="12" t="s">
        <v>127</v>
      </c>
      <c r="D3453" s="12" t="s">
        <v>1345</v>
      </c>
      <c r="E3453" s="18">
        <v>510000</v>
      </c>
      <c r="F3453" s="29">
        <f t="shared" si="26"/>
        <v>2760</v>
      </c>
      <c r="G3453" s="30">
        <f t="shared" si="27"/>
        <v>0.32700000000000001</v>
      </c>
    </row>
    <row r="3454" spans="1:7" ht="14.25" customHeight="1">
      <c r="A3454" s="12">
        <v>2014</v>
      </c>
      <c r="B3454" s="12" t="s">
        <v>25</v>
      </c>
      <c r="C3454" s="12" t="s">
        <v>127</v>
      </c>
      <c r="D3454" s="12" t="s">
        <v>1456</v>
      </c>
      <c r="E3454" s="18">
        <v>505500</v>
      </c>
      <c r="F3454" s="29">
        <f t="shared" si="26"/>
        <v>2835</v>
      </c>
      <c r="G3454" s="30">
        <f t="shared" si="27"/>
        <v>0.312</v>
      </c>
    </row>
    <row r="3455" spans="1:7" ht="14.25" customHeight="1">
      <c r="A3455" s="12">
        <v>2014</v>
      </c>
      <c r="B3455" s="12" t="s">
        <v>25</v>
      </c>
      <c r="C3455" s="12" t="s">
        <v>127</v>
      </c>
      <c r="D3455" s="12" t="s">
        <v>1323</v>
      </c>
      <c r="E3455" s="18">
        <v>512000</v>
      </c>
      <c r="F3455" s="29">
        <f t="shared" si="26"/>
        <v>2734</v>
      </c>
      <c r="G3455" s="30">
        <f t="shared" si="27"/>
        <v>0.33700000000000002</v>
      </c>
    </row>
    <row r="3456" spans="1:7" ht="14.25" customHeight="1">
      <c r="A3456" s="12">
        <v>2014</v>
      </c>
      <c r="B3456" s="12" t="s">
        <v>25</v>
      </c>
      <c r="C3456" s="12" t="s">
        <v>127</v>
      </c>
      <c r="D3456" s="12" t="s">
        <v>1484</v>
      </c>
      <c r="E3456" s="18">
        <v>500000</v>
      </c>
      <c r="F3456" s="29">
        <f t="shared" si="26"/>
        <v>3014</v>
      </c>
      <c r="G3456" s="30">
        <f t="shared" si="27"/>
        <v>0.252</v>
      </c>
    </row>
    <row r="3457" spans="1:7" ht="14.25" customHeight="1">
      <c r="A3457" s="12">
        <v>2014</v>
      </c>
      <c r="B3457" s="12" t="s">
        <v>25</v>
      </c>
      <c r="C3457" s="12" t="s">
        <v>127</v>
      </c>
      <c r="D3457" s="12" t="s">
        <v>191</v>
      </c>
      <c r="E3457" s="18">
        <v>2500000</v>
      </c>
      <c r="F3457" s="29">
        <f t="shared" si="26"/>
        <v>1555</v>
      </c>
      <c r="G3457" s="30">
        <f t="shared" si="27"/>
        <v>0.61699999999999999</v>
      </c>
    </row>
    <row r="3458" spans="1:7" ht="14.25" customHeight="1">
      <c r="A3458" s="12">
        <v>2014</v>
      </c>
      <c r="B3458" s="12" t="s">
        <v>25</v>
      </c>
      <c r="C3458" s="12" t="s">
        <v>127</v>
      </c>
      <c r="D3458" s="12" t="s">
        <v>386</v>
      </c>
      <c r="E3458" s="18">
        <v>4000000</v>
      </c>
      <c r="F3458" s="29">
        <f t="shared" si="26"/>
        <v>1155</v>
      </c>
      <c r="G3458" s="30">
        <f t="shared" si="27"/>
        <v>0.70799999999999996</v>
      </c>
    </row>
    <row r="3459" spans="1:7" ht="14.25" customHeight="1">
      <c r="A3459" s="12">
        <v>2014</v>
      </c>
      <c r="B3459" s="12" t="s">
        <v>25</v>
      </c>
      <c r="C3459" s="12" t="s">
        <v>127</v>
      </c>
      <c r="D3459" s="12" t="s">
        <v>395</v>
      </c>
      <c r="E3459" s="18">
        <v>1750000</v>
      </c>
      <c r="F3459" s="29">
        <f t="shared" si="26"/>
        <v>1807</v>
      </c>
      <c r="G3459" s="30">
        <f t="shared" si="27"/>
        <v>0.55600000000000005</v>
      </c>
    </row>
    <row r="3460" spans="1:7" ht="14.25" customHeight="1">
      <c r="A3460" s="12">
        <v>2014</v>
      </c>
      <c r="B3460" s="12" t="s">
        <v>25</v>
      </c>
      <c r="C3460" s="12" t="s">
        <v>127</v>
      </c>
      <c r="D3460" s="12" t="s">
        <v>1325</v>
      </c>
      <c r="E3460" s="18">
        <v>850000</v>
      </c>
      <c r="F3460" s="29">
        <f t="shared" si="26"/>
        <v>2330</v>
      </c>
      <c r="G3460" s="30">
        <f t="shared" si="27"/>
        <v>0.42899999999999999</v>
      </c>
    </row>
    <row r="3461" spans="1:7" ht="14.25" customHeight="1">
      <c r="A3461" s="12">
        <v>2014</v>
      </c>
      <c r="B3461" s="12" t="s">
        <v>25</v>
      </c>
      <c r="C3461" s="12" t="s">
        <v>127</v>
      </c>
      <c r="D3461" s="12" t="s">
        <v>202</v>
      </c>
      <c r="E3461" s="18">
        <v>9500000</v>
      </c>
      <c r="F3461" s="29">
        <f t="shared" si="26"/>
        <v>473</v>
      </c>
      <c r="G3461" s="30">
        <f t="shared" si="27"/>
        <v>0.88100000000000001</v>
      </c>
    </row>
    <row r="3462" spans="1:7" ht="14.25" customHeight="1">
      <c r="A3462" s="12">
        <v>2014</v>
      </c>
      <c r="B3462" s="12" t="s">
        <v>25</v>
      </c>
      <c r="C3462" s="12" t="s">
        <v>127</v>
      </c>
      <c r="D3462" s="12" t="s">
        <v>929</v>
      </c>
      <c r="E3462" s="18">
        <v>3500000</v>
      </c>
      <c r="F3462" s="29">
        <f t="shared" si="26"/>
        <v>1281</v>
      </c>
      <c r="G3462" s="30">
        <f t="shared" si="27"/>
        <v>0.68300000000000005</v>
      </c>
    </row>
    <row r="3463" spans="1:7" ht="14.25" customHeight="1">
      <c r="A3463" s="12">
        <v>2014</v>
      </c>
      <c r="B3463" s="12" t="s">
        <v>25</v>
      </c>
      <c r="C3463" s="12" t="s">
        <v>127</v>
      </c>
      <c r="D3463" s="12" t="s">
        <v>1326</v>
      </c>
      <c r="E3463" s="18">
        <v>500000</v>
      </c>
      <c r="F3463" s="29">
        <f t="shared" si="26"/>
        <v>3014</v>
      </c>
      <c r="G3463" s="30">
        <f t="shared" si="27"/>
        <v>0.252</v>
      </c>
    </row>
    <row r="3464" spans="1:7" ht="14.25" customHeight="1">
      <c r="A3464" s="12">
        <v>2014</v>
      </c>
      <c r="B3464" s="12" t="s">
        <v>25</v>
      </c>
      <c r="C3464" s="12" t="s">
        <v>127</v>
      </c>
      <c r="D3464" s="12" t="s">
        <v>1327</v>
      </c>
      <c r="E3464" s="18">
        <v>516000</v>
      </c>
      <c r="F3464" s="29">
        <f t="shared" si="26"/>
        <v>2683</v>
      </c>
      <c r="G3464" s="30">
        <f t="shared" si="27"/>
        <v>0.35</v>
      </c>
    </row>
    <row r="3465" spans="1:7" ht="14.25" customHeight="1">
      <c r="A3465" s="12">
        <v>2014</v>
      </c>
      <c r="B3465" s="12" t="s">
        <v>25</v>
      </c>
      <c r="C3465" s="12" t="s">
        <v>127</v>
      </c>
      <c r="D3465" s="12" t="s">
        <v>930</v>
      </c>
      <c r="E3465" s="18">
        <v>2800000</v>
      </c>
      <c r="F3465" s="29">
        <f t="shared" si="26"/>
        <v>1477</v>
      </c>
      <c r="G3465" s="30">
        <f t="shared" si="27"/>
        <v>0.64100000000000001</v>
      </c>
    </row>
    <row r="3466" spans="1:7" ht="14.25" customHeight="1">
      <c r="A3466" s="12">
        <v>2014</v>
      </c>
      <c r="B3466" s="12" t="s">
        <v>25</v>
      </c>
      <c r="C3466" s="12" t="s">
        <v>127</v>
      </c>
      <c r="D3466" s="12" t="s">
        <v>1485</v>
      </c>
      <c r="E3466" s="18">
        <v>500000</v>
      </c>
      <c r="F3466" s="29">
        <f t="shared" si="26"/>
        <v>3014</v>
      </c>
      <c r="G3466" s="30">
        <f t="shared" si="27"/>
        <v>0.252</v>
      </c>
    </row>
    <row r="3467" spans="1:7" ht="14.25" customHeight="1">
      <c r="A3467" s="12">
        <v>2014</v>
      </c>
      <c r="B3467" s="12" t="s">
        <v>26</v>
      </c>
      <c r="C3467" s="12" t="s">
        <v>73</v>
      </c>
      <c r="D3467" s="12" t="s">
        <v>920</v>
      </c>
      <c r="E3467" s="18">
        <v>500000</v>
      </c>
      <c r="F3467" s="29">
        <f t="shared" si="26"/>
        <v>3014</v>
      </c>
      <c r="G3467" s="30">
        <f t="shared" si="27"/>
        <v>0.252</v>
      </c>
    </row>
    <row r="3468" spans="1:7" ht="14.25" customHeight="1">
      <c r="A3468" s="12">
        <v>2014</v>
      </c>
      <c r="B3468" s="12" t="s">
        <v>26</v>
      </c>
      <c r="C3468" s="12" t="s">
        <v>73</v>
      </c>
      <c r="D3468" s="12" t="s">
        <v>348</v>
      </c>
      <c r="E3468" s="18">
        <v>875000</v>
      </c>
      <c r="F3468" s="29">
        <f t="shared" si="26"/>
        <v>2315</v>
      </c>
      <c r="G3468" s="30">
        <f t="shared" si="27"/>
        <v>0.437</v>
      </c>
    </row>
    <row r="3469" spans="1:7" ht="14.25" customHeight="1">
      <c r="A3469" s="12">
        <v>2014</v>
      </c>
      <c r="B3469" s="12" t="s">
        <v>26</v>
      </c>
      <c r="C3469" s="12" t="s">
        <v>73</v>
      </c>
      <c r="D3469" s="12" t="s">
        <v>931</v>
      </c>
      <c r="E3469" s="18">
        <v>2300000</v>
      </c>
      <c r="F3469" s="29">
        <f t="shared" si="26"/>
        <v>1623</v>
      </c>
      <c r="G3469" s="30">
        <f t="shared" si="27"/>
        <v>0.60499999999999998</v>
      </c>
    </row>
    <row r="3470" spans="1:7" ht="14.25" customHeight="1">
      <c r="A3470" s="12">
        <v>2014</v>
      </c>
      <c r="B3470" s="12" t="s">
        <v>26</v>
      </c>
      <c r="C3470" s="12" t="s">
        <v>73</v>
      </c>
      <c r="D3470" s="12" t="s">
        <v>350</v>
      </c>
      <c r="E3470" s="18">
        <v>2500000</v>
      </c>
      <c r="F3470" s="29">
        <f t="shared" si="26"/>
        <v>1555</v>
      </c>
      <c r="G3470" s="30">
        <f t="shared" si="27"/>
        <v>0.61699999999999999</v>
      </c>
    </row>
    <row r="3471" spans="1:7" ht="14.25" customHeight="1">
      <c r="A3471" s="12">
        <v>2014</v>
      </c>
      <c r="B3471" s="12" t="s">
        <v>26</v>
      </c>
      <c r="C3471" s="12" t="s">
        <v>73</v>
      </c>
      <c r="D3471" s="12" t="s">
        <v>1329</v>
      </c>
      <c r="E3471" s="18">
        <v>530000</v>
      </c>
      <c r="F3471" s="29">
        <f t="shared" si="26"/>
        <v>2605</v>
      </c>
      <c r="G3471" s="30">
        <f t="shared" si="27"/>
        <v>0.36799999999999999</v>
      </c>
    </row>
    <row r="3472" spans="1:7" ht="14.25" customHeight="1">
      <c r="A3472" s="12">
        <v>2014</v>
      </c>
      <c r="B3472" s="12" t="s">
        <v>26</v>
      </c>
      <c r="C3472" s="12" t="s">
        <v>73</v>
      </c>
      <c r="D3472" s="12" t="s">
        <v>933</v>
      </c>
      <c r="E3472" s="18">
        <v>5000000</v>
      </c>
      <c r="F3472" s="29">
        <f t="shared" si="26"/>
        <v>956</v>
      </c>
      <c r="G3472" s="30">
        <f t="shared" si="27"/>
        <v>0.75600000000000001</v>
      </c>
    </row>
    <row r="3473" spans="1:7" ht="14.25" customHeight="1">
      <c r="A3473" s="12">
        <v>2014</v>
      </c>
      <c r="B3473" s="12" t="s">
        <v>26</v>
      </c>
      <c r="C3473" s="12" t="s">
        <v>73</v>
      </c>
      <c r="D3473" s="12" t="s">
        <v>1330</v>
      </c>
      <c r="E3473" s="18">
        <v>4500000</v>
      </c>
      <c r="F3473" s="29">
        <f t="shared" si="26"/>
        <v>1060</v>
      </c>
      <c r="G3473" s="30">
        <f t="shared" si="27"/>
        <v>0.73599999999999999</v>
      </c>
    </row>
    <row r="3474" spans="1:7" ht="14.25" customHeight="1">
      <c r="A3474" s="12">
        <v>2014</v>
      </c>
      <c r="B3474" s="12" t="s">
        <v>26</v>
      </c>
      <c r="C3474" s="12" t="s">
        <v>73</v>
      </c>
      <c r="D3474" s="12" t="s">
        <v>1486</v>
      </c>
      <c r="E3474" s="18">
        <v>505500</v>
      </c>
      <c r="F3474" s="29">
        <f t="shared" si="26"/>
        <v>2835</v>
      </c>
      <c r="G3474" s="30">
        <f t="shared" si="27"/>
        <v>0.312</v>
      </c>
    </row>
    <row r="3475" spans="1:7" ht="14.25" customHeight="1">
      <c r="A3475" s="12">
        <v>2014</v>
      </c>
      <c r="B3475" s="12" t="s">
        <v>26</v>
      </c>
      <c r="C3475" s="12" t="s">
        <v>73</v>
      </c>
      <c r="D3475" s="12" t="s">
        <v>304</v>
      </c>
      <c r="E3475" s="18">
        <v>6000000</v>
      </c>
      <c r="F3475" s="29">
        <f t="shared" si="26"/>
        <v>790</v>
      </c>
      <c r="G3475" s="30">
        <f t="shared" si="27"/>
        <v>0.79900000000000004</v>
      </c>
    </row>
    <row r="3476" spans="1:7" ht="14.25" customHeight="1">
      <c r="A3476" s="12">
        <v>2014</v>
      </c>
      <c r="B3476" s="12" t="s">
        <v>26</v>
      </c>
      <c r="C3476" s="12" t="s">
        <v>73</v>
      </c>
      <c r="D3476" s="12" t="s">
        <v>82</v>
      </c>
      <c r="E3476" s="18">
        <v>11000000</v>
      </c>
      <c r="F3476" s="29">
        <f t="shared" si="26"/>
        <v>371</v>
      </c>
      <c r="G3476" s="30">
        <f t="shared" si="27"/>
        <v>0.90400000000000003</v>
      </c>
    </row>
    <row r="3477" spans="1:7" ht="14.25" customHeight="1">
      <c r="A3477" s="12">
        <v>2014</v>
      </c>
      <c r="B3477" s="12" t="s">
        <v>26</v>
      </c>
      <c r="C3477" s="12" t="s">
        <v>73</v>
      </c>
      <c r="D3477" s="12" t="s">
        <v>1137</v>
      </c>
      <c r="E3477" s="18">
        <v>550000</v>
      </c>
      <c r="F3477" s="29">
        <f t="shared" si="26"/>
        <v>2564</v>
      </c>
      <c r="G3477" s="30">
        <f t="shared" si="27"/>
        <v>0.376</v>
      </c>
    </row>
    <row r="3478" spans="1:7" ht="14.25" customHeight="1">
      <c r="A3478" s="12">
        <v>2014</v>
      </c>
      <c r="B3478" s="12" t="s">
        <v>26</v>
      </c>
      <c r="C3478" s="12" t="s">
        <v>73</v>
      </c>
      <c r="D3478" s="12" t="s">
        <v>1487</v>
      </c>
      <c r="E3478" s="18">
        <v>502500</v>
      </c>
      <c r="F3478" s="29">
        <f t="shared" si="26"/>
        <v>2927</v>
      </c>
      <c r="G3478" s="30">
        <f t="shared" si="27"/>
        <v>0.28799999999999998</v>
      </c>
    </row>
    <row r="3479" spans="1:7" ht="14.25" customHeight="1">
      <c r="A3479" s="12">
        <v>2014</v>
      </c>
      <c r="B3479" s="12" t="s">
        <v>26</v>
      </c>
      <c r="C3479" s="12" t="s">
        <v>73</v>
      </c>
      <c r="D3479" s="12" t="s">
        <v>1488</v>
      </c>
      <c r="E3479" s="18">
        <v>502000</v>
      </c>
      <c r="F3479" s="29">
        <f t="shared" si="26"/>
        <v>2950</v>
      </c>
      <c r="G3479" s="30">
        <f t="shared" si="27"/>
        <v>0.28100000000000003</v>
      </c>
    </row>
    <row r="3480" spans="1:7" ht="14.25" customHeight="1">
      <c r="A3480" s="12">
        <v>2014</v>
      </c>
      <c r="B3480" s="12" t="s">
        <v>26</v>
      </c>
      <c r="C3480" s="12" t="s">
        <v>73</v>
      </c>
      <c r="D3480" s="12" t="s">
        <v>1332</v>
      </c>
      <c r="E3480" s="18">
        <v>1250000</v>
      </c>
      <c r="F3480" s="29">
        <f t="shared" si="26"/>
        <v>2039</v>
      </c>
      <c r="G3480" s="30">
        <f t="shared" si="27"/>
        <v>0.5</v>
      </c>
    </row>
    <row r="3481" spans="1:7" ht="14.25" customHeight="1">
      <c r="A3481" s="12">
        <v>2014</v>
      </c>
      <c r="B3481" s="12" t="s">
        <v>26</v>
      </c>
      <c r="C3481" s="12" t="s">
        <v>73</v>
      </c>
      <c r="D3481" s="12" t="s">
        <v>1333</v>
      </c>
      <c r="E3481" s="18">
        <v>514000</v>
      </c>
      <c r="F3481" s="29">
        <f t="shared" si="26"/>
        <v>2709</v>
      </c>
      <c r="G3481" s="30">
        <f t="shared" si="27"/>
        <v>0.34399999999999997</v>
      </c>
    </row>
    <row r="3482" spans="1:7" ht="14.25" customHeight="1">
      <c r="A3482" s="12">
        <v>2014</v>
      </c>
      <c r="B3482" s="12" t="s">
        <v>26</v>
      </c>
      <c r="C3482" s="12" t="s">
        <v>73</v>
      </c>
      <c r="D3482" s="12" t="s">
        <v>1379</v>
      </c>
      <c r="E3482" s="18">
        <v>2000000</v>
      </c>
      <c r="F3482" s="29">
        <f t="shared" si="26"/>
        <v>1706</v>
      </c>
      <c r="G3482" s="30">
        <f t="shared" si="27"/>
        <v>0.57299999999999995</v>
      </c>
    </row>
    <row r="3483" spans="1:7" ht="14.25" customHeight="1">
      <c r="A3483" s="12">
        <v>2014</v>
      </c>
      <c r="B3483" s="12" t="s">
        <v>26</v>
      </c>
      <c r="C3483" s="12" t="s">
        <v>73</v>
      </c>
      <c r="D3483" s="12" t="s">
        <v>1489</v>
      </c>
      <c r="E3483" s="18">
        <v>503500</v>
      </c>
      <c r="F3483" s="29">
        <f t="shared" si="26"/>
        <v>2907</v>
      </c>
      <c r="G3483" s="30">
        <f t="shared" si="27"/>
        <v>0.29599999999999999</v>
      </c>
    </row>
    <row r="3484" spans="1:7" ht="14.25" customHeight="1">
      <c r="A3484" s="12">
        <v>2014</v>
      </c>
      <c r="B3484" s="12" t="s">
        <v>26</v>
      </c>
      <c r="C3484" s="12" t="s">
        <v>73</v>
      </c>
      <c r="D3484" s="12" t="s">
        <v>227</v>
      </c>
      <c r="E3484" s="18">
        <v>1775000</v>
      </c>
      <c r="F3484" s="29">
        <f t="shared" si="26"/>
        <v>1801</v>
      </c>
      <c r="G3484" s="30">
        <f t="shared" si="27"/>
        <v>0.56399999999999995</v>
      </c>
    </row>
    <row r="3485" spans="1:7" ht="14.25" customHeight="1">
      <c r="A3485" s="12">
        <v>2014</v>
      </c>
      <c r="B3485" s="12" t="s">
        <v>26</v>
      </c>
      <c r="C3485" s="12" t="s">
        <v>73</v>
      </c>
      <c r="D3485" s="12" t="s">
        <v>756</v>
      </c>
      <c r="E3485" s="18">
        <v>5000000</v>
      </c>
      <c r="F3485" s="29">
        <f t="shared" si="26"/>
        <v>956</v>
      </c>
      <c r="G3485" s="30">
        <f t="shared" si="27"/>
        <v>0.75600000000000001</v>
      </c>
    </row>
    <row r="3486" spans="1:7" ht="14.25" customHeight="1">
      <c r="A3486" s="12">
        <v>2014</v>
      </c>
      <c r="B3486" s="12" t="s">
        <v>26</v>
      </c>
      <c r="C3486" s="12" t="s">
        <v>73</v>
      </c>
      <c r="D3486" s="12" t="s">
        <v>1425</v>
      </c>
      <c r="E3486" s="18">
        <v>505000</v>
      </c>
      <c r="F3486" s="29">
        <f t="shared" si="26"/>
        <v>2846</v>
      </c>
      <c r="G3486" s="30">
        <f t="shared" si="27"/>
        <v>0.30499999999999999</v>
      </c>
    </row>
    <row r="3487" spans="1:7" ht="14.25" customHeight="1">
      <c r="A3487" s="12">
        <v>2014</v>
      </c>
      <c r="B3487" s="12" t="s">
        <v>26</v>
      </c>
      <c r="C3487" s="12" t="s">
        <v>73</v>
      </c>
      <c r="D3487" s="12" t="s">
        <v>1101</v>
      </c>
      <c r="E3487" s="18">
        <v>1325000</v>
      </c>
      <c r="F3487" s="29">
        <f t="shared" si="26"/>
        <v>2013</v>
      </c>
      <c r="G3487" s="30">
        <f t="shared" si="27"/>
        <v>0.51200000000000001</v>
      </c>
    </row>
    <row r="3488" spans="1:7" ht="14.25" customHeight="1">
      <c r="A3488" s="12">
        <v>2014</v>
      </c>
      <c r="B3488" s="12" t="s">
        <v>26</v>
      </c>
      <c r="C3488" s="12" t="s">
        <v>73</v>
      </c>
      <c r="D3488" s="12" t="s">
        <v>623</v>
      </c>
      <c r="E3488" s="18">
        <v>1500000</v>
      </c>
      <c r="F3488" s="29">
        <f t="shared" si="26"/>
        <v>1886</v>
      </c>
      <c r="G3488" s="30">
        <f t="shared" si="27"/>
        <v>0.52800000000000002</v>
      </c>
    </row>
    <row r="3489" spans="1:7" ht="14.25" customHeight="1">
      <c r="A3489" s="12">
        <v>2014</v>
      </c>
      <c r="B3489" s="12" t="s">
        <v>26</v>
      </c>
      <c r="C3489" s="12" t="s">
        <v>73</v>
      </c>
      <c r="D3489" s="12" t="s">
        <v>287</v>
      </c>
      <c r="E3489" s="18">
        <v>1710000</v>
      </c>
      <c r="F3489" s="29">
        <f t="shared" si="26"/>
        <v>1837</v>
      </c>
      <c r="G3489" s="30">
        <f t="shared" si="27"/>
        <v>0.55500000000000005</v>
      </c>
    </row>
    <row r="3490" spans="1:7" ht="14.25" customHeight="1">
      <c r="A3490" s="12">
        <v>2014</v>
      </c>
      <c r="B3490" s="12" t="s">
        <v>26</v>
      </c>
      <c r="C3490" s="12" t="s">
        <v>73</v>
      </c>
      <c r="D3490" s="12" t="s">
        <v>372</v>
      </c>
      <c r="E3490" s="18">
        <v>3850000</v>
      </c>
      <c r="F3490" s="29">
        <f t="shared" si="26"/>
        <v>1218</v>
      </c>
      <c r="G3490" s="30">
        <f t="shared" si="27"/>
        <v>0.70499999999999996</v>
      </c>
    </row>
    <row r="3491" spans="1:7" ht="14.25" customHeight="1">
      <c r="A3491" s="12">
        <v>2014</v>
      </c>
      <c r="B3491" s="12" t="s">
        <v>26</v>
      </c>
      <c r="C3491" s="12" t="s">
        <v>73</v>
      </c>
      <c r="D3491" s="12" t="s">
        <v>510</v>
      </c>
      <c r="E3491" s="18">
        <v>5000000</v>
      </c>
      <c r="F3491" s="29">
        <f t="shared" si="26"/>
        <v>956</v>
      </c>
      <c r="G3491" s="30">
        <f t="shared" si="27"/>
        <v>0.75600000000000001</v>
      </c>
    </row>
    <row r="3492" spans="1:7" ht="14.25" customHeight="1">
      <c r="A3492" s="12">
        <v>2014</v>
      </c>
      <c r="B3492" s="12" t="s">
        <v>26</v>
      </c>
      <c r="C3492" s="12" t="s">
        <v>73</v>
      </c>
      <c r="D3492" s="12" t="s">
        <v>945</v>
      </c>
      <c r="E3492" s="18">
        <v>3900000</v>
      </c>
      <c r="F3492" s="29">
        <f t="shared" si="26"/>
        <v>1212</v>
      </c>
      <c r="G3492" s="30">
        <f t="shared" si="27"/>
        <v>0.70599999999999996</v>
      </c>
    </row>
    <row r="3493" spans="1:7" ht="14.25" customHeight="1">
      <c r="A3493" s="12">
        <v>2014</v>
      </c>
      <c r="B3493" s="12" t="s">
        <v>26</v>
      </c>
      <c r="C3493" s="12" t="s">
        <v>73</v>
      </c>
      <c r="D3493" s="12" t="s">
        <v>1186</v>
      </c>
      <c r="E3493" s="18">
        <v>1425000</v>
      </c>
      <c r="F3493" s="29">
        <f t="shared" si="26"/>
        <v>1963</v>
      </c>
      <c r="G3493" s="30">
        <f t="shared" si="27"/>
        <v>0.52500000000000002</v>
      </c>
    </row>
    <row r="3494" spans="1:7" ht="14.25" customHeight="1">
      <c r="A3494" s="12">
        <v>2014</v>
      </c>
      <c r="B3494" s="12" t="s">
        <v>27</v>
      </c>
      <c r="C3494" s="12" t="s">
        <v>73</v>
      </c>
      <c r="D3494" s="12" t="s">
        <v>237</v>
      </c>
      <c r="E3494" s="18">
        <v>9000000</v>
      </c>
      <c r="F3494" s="29">
        <f t="shared" si="26"/>
        <v>503</v>
      </c>
      <c r="G3494" s="30">
        <f t="shared" si="27"/>
        <v>0.872</v>
      </c>
    </row>
    <row r="3495" spans="1:7" ht="14.25" customHeight="1">
      <c r="A3495" s="12">
        <v>2014</v>
      </c>
      <c r="B3495" s="12" t="s">
        <v>27</v>
      </c>
      <c r="C3495" s="12" t="s">
        <v>73</v>
      </c>
      <c r="D3495" s="12" t="s">
        <v>464</v>
      </c>
      <c r="E3495" s="18">
        <v>7000000</v>
      </c>
      <c r="F3495" s="29">
        <f t="shared" si="26"/>
        <v>681</v>
      </c>
      <c r="G3495" s="30">
        <f t="shared" si="27"/>
        <v>0.82599999999999996</v>
      </c>
    </row>
    <row r="3496" spans="1:7" ht="14.25" customHeight="1">
      <c r="A3496" s="12">
        <v>2014</v>
      </c>
      <c r="B3496" s="12" t="s">
        <v>27</v>
      </c>
      <c r="C3496" s="12" t="s">
        <v>73</v>
      </c>
      <c r="D3496" s="12" t="s">
        <v>239</v>
      </c>
      <c r="E3496" s="18">
        <v>10000000</v>
      </c>
      <c r="F3496" s="29">
        <f t="shared" si="26"/>
        <v>431</v>
      </c>
      <c r="G3496" s="30">
        <f t="shared" si="27"/>
        <v>0.88700000000000001</v>
      </c>
    </row>
    <row r="3497" spans="1:7" ht="14.25" customHeight="1">
      <c r="A3497" s="12">
        <v>2014</v>
      </c>
      <c r="B3497" s="12" t="s">
        <v>27</v>
      </c>
      <c r="C3497" s="12" t="s">
        <v>73</v>
      </c>
      <c r="D3497" s="12" t="s">
        <v>939</v>
      </c>
      <c r="E3497" s="18">
        <v>5000000</v>
      </c>
      <c r="F3497" s="29">
        <f t="shared" si="26"/>
        <v>956</v>
      </c>
      <c r="G3497" s="30">
        <f t="shared" si="27"/>
        <v>0.75600000000000001</v>
      </c>
    </row>
    <row r="3498" spans="1:7" ht="14.25" customHeight="1">
      <c r="A3498" s="12">
        <v>2014</v>
      </c>
      <c r="B3498" s="12" t="s">
        <v>27</v>
      </c>
      <c r="C3498" s="12" t="s">
        <v>73</v>
      </c>
      <c r="D3498" s="12" t="s">
        <v>1490</v>
      </c>
      <c r="E3498" s="18">
        <v>500000</v>
      </c>
      <c r="F3498" s="29">
        <f t="shared" si="26"/>
        <v>3014</v>
      </c>
      <c r="G3498" s="30">
        <f t="shared" si="27"/>
        <v>0.252</v>
      </c>
    </row>
    <row r="3499" spans="1:7" ht="14.25" customHeight="1">
      <c r="A3499" s="12">
        <v>2014</v>
      </c>
      <c r="B3499" s="12" t="s">
        <v>27</v>
      </c>
      <c r="C3499" s="12" t="s">
        <v>73</v>
      </c>
      <c r="D3499" s="12" t="s">
        <v>1491</v>
      </c>
      <c r="E3499" s="18">
        <v>512500</v>
      </c>
      <c r="F3499" s="29">
        <f t="shared" si="26"/>
        <v>2720</v>
      </c>
      <c r="G3499" s="30">
        <f t="shared" si="27"/>
        <v>0.34</v>
      </c>
    </row>
    <row r="3500" spans="1:7" ht="14.25" customHeight="1">
      <c r="A3500" s="12">
        <v>2014</v>
      </c>
      <c r="B3500" s="12" t="s">
        <v>27</v>
      </c>
      <c r="C3500" s="12" t="s">
        <v>73</v>
      </c>
      <c r="D3500" s="12" t="s">
        <v>1151</v>
      </c>
      <c r="E3500" s="18">
        <v>600000</v>
      </c>
      <c r="F3500" s="29">
        <f t="shared" si="26"/>
        <v>2524</v>
      </c>
      <c r="G3500" s="30">
        <f t="shared" si="27"/>
        <v>0.38500000000000001</v>
      </c>
    </row>
    <row r="3501" spans="1:7" ht="14.25" customHeight="1">
      <c r="A3501" s="12">
        <v>2014</v>
      </c>
      <c r="B3501" s="12" t="s">
        <v>27</v>
      </c>
      <c r="C3501" s="12" t="s">
        <v>73</v>
      </c>
      <c r="D3501" s="12" t="s">
        <v>242</v>
      </c>
      <c r="E3501" s="18">
        <v>10000000</v>
      </c>
      <c r="F3501" s="29">
        <f t="shared" si="26"/>
        <v>431</v>
      </c>
      <c r="G3501" s="30">
        <f t="shared" si="27"/>
        <v>0.88700000000000001</v>
      </c>
    </row>
    <row r="3502" spans="1:7" ht="14.25" customHeight="1">
      <c r="A3502" s="12">
        <v>2014</v>
      </c>
      <c r="B3502" s="12" t="s">
        <v>27</v>
      </c>
      <c r="C3502" s="12" t="s">
        <v>73</v>
      </c>
      <c r="D3502" s="12" t="s">
        <v>1335</v>
      </c>
      <c r="E3502" s="18">
        <v>600000</v>
      </c>
      <c r="F3502" s="29">
        <f t="shared" si="26"/>
        <v>2524</v>
      </c>
      <c r="G3502" s="30">
        <f t="shared" si="27"/>
        <v>0.38500000000000001</v>
      </c>
    </row>
    <row r="3503" spans="1:7" ht="14.25" customHeight="1">
      <c r="A3503" s="12">
        <v>2014</v>
      </c>
      <c r="B3503" s="12" t="s">
        <v>27</v>
      </c>
      <c r="C3503" s="12" t="s">
        <v>73</v>
      </c>
      <c r="D3503" s="12" t="s">
        <v>1492</v>
      </c>
      <c r="E3503" s="18">
        <v>500000</v>
      </c>
      <c r="F3503" s="29">
        <f t="shared" si="26"/>
        <v>3014</v>
      </c>
      <c r="G3503" s="30">
        <f t="shared" si="27"/>
        <v>0.252</v>
      </c>
    </row>
    <row r="3504" spans="1:7" ht="14.25" customHeight="1">
      <c r="A3504" s="12">
        <v>2014</v>
      </c>
      <c r="B3504" s="12" t="s">
        <v>27</v>
      </c>
      <c r="C3504" s="12" t="s">
        <v>73</v>
      </c>
      <c r="D3504" s="12" t="s">
        <v>716</v>
      </c>
      <c r="E3504" s="18">
        <v>1000000</v>
      </c>
      <c r="F3504" s="29">
        <f t="shared" si="26"/>
        <v>2160</v>
      </c>
      <c r="G3504" s="30">
        <f t="shared" si="27"/>
        <v>0.45800000000000002</v>
      </c>
    </row>
    <row r="3505" spans="1:7" ht="14.25" customHeight="1">
      <c r="A3505" s="12">
        <v>2014</v>
      </c>
      <c r="B3505" s="12" t="s">
        <v>27</v>
      </c>
      <c r="C3505" s="12" t="s">
        <v>73</v>
      </c>
      <c r="D3505" s="12" t="s">
        <v>940</v>
      </c>
      <c r="E3505" s="18">
        <v>1760000</v>
      </c>
      <c r="F3505" s="29">
        <f t="shared" si="26"/>
        <v>1804</v>
      </c>
      <c r="G3505" s="30">
        <f t="shared" si="27"/>
        <v>0.56299999999999994</v>
      </c>
    </row>
    <row r="3506" spans="1:7" ht="14.25" customHeight="1">
      <c r="A3506" s="12">
        <v>2014</v>
      </c>
      <c r="B3506" s="12" t="s">
        <v>27</v>
      </c>
      <c r="C3506" s="12" t="s">
        <v>73</v>
      </c>
      <c r="D3506" s="12" t="s">
        <v>1336</v>
      </c>
      <c r="E3506" s="18">
        <v>520000</v>
      </c>
      <c r="F3506" s="29">
        <f t="shared" si="26"/>
        <v>2653</v>
      </c>
      <c r="G3506" s="30">
        <f t="shared" si="27"/>
        <v>0.35599999999999998</v>
      </c>
    </row>
    <row r="3507" spans="1:7" ht="14.25" customHeight="1">
      <c r="A3507" s="12">
        <v>2014</v>
      </c>
      <c r="B3507" s="12" t="s">
        <v>27</v>
      </c>
      <c r="C3507" s="12" t="s">
        <v>73</v>
      </c>
      <c r="D3507" s="12" t="s">
        <v>697</v>
      </c>
      <c r="E3507" s="18">
        <v>7250000</v>
      </c>
      <c r="F3507" s="29">
        <f t="shared" si="26"/>
        <v>662</v>
      </c>
      <c r="G3507" s="30">
        <f t="shared" si="27"/>
        <v>0.83799999999999997</v>
      </c>
    </row>
    <row r="3508" spans="1:7" ht="14.25" customHeight="1">
      <c r="A3508" s="12">
        <v>2014</v>
      </c>
      <c r="B3508" s="12" t="s">
        <v>27</v>
      </c>
      <c r="C3508" s="12" t="s">
        <v>73</v>
      </c>
      <c r="D3508" s="12" t="s">
        <v>941</v>
      </c>
      <c r="E3508" s="18">
        <v>5925000</v>
      </c>
      <c r="F3508" s="29">
        <f t="shared" si="26"/>
        <v>832</v>
      </c>
      <c r="G3508" s="30">
        <f t="shared" si="27"/>
        <v>0.79800000000000004</v>
      </c>
    </row>
    <row r="3509" spans="1:7" ht="14.25" customHeight="1">
      <c r="A3509" s="12">
        <v>2014</v>
      </c>
      <c r="B3509" s="12" t="s">
        <v>27</v>
      </c>
      <c r="C3509" s="12" t="s">
        <v>73</v>
      </c>
      <c r="D3509" s="12" t="s">
        <v>942</v>
      </c>
      <c r="E3509" s="18">
        <v>1200000</v>
      </c>
      <c r="F3509" s="29">
        <f t="shared" si="26"/>
        <v>2069</v>
      </c>
      <c r="G3509" s="30">
        <f t="shared" si="27"/>
        <v>0.49399999999999999</v>
      </c>
    </row>
    <row r="3510" spans="1:7" ht="14.25" customHeight="1">
      <c r="A3510" s="12">
        <v>2014</v>
      </c>
      <c r="B3510" s="12" t="s">
        <v>27</v>
      </c>
      <c r="C3510" s="12" t="s">
        <v>73</v>
      </c>
      <c r="D3510" s="12" t="s">
        <v>775</v>
      </c>
      <c r="E3510" s="18">
        <v>8500000</v>
      </c>
      <c r="F3510" s="29">
        <f t="shared" si="26"/>
        <v>540</v>
      </c>
      <c r="G3510" s="30">
        <f t="shared" si="27"/>
        <v>0.86499999999999999</v>
      </c>
    </row>
    <row r="3511" spans="1:7" ht="14.25" customHeight="1">
      <c r="A3511" s="12">
        <v>2014</v>
      </c>
      <c r="B3511" s="12" t="s">
        <v>27</v>
      </c>
      <c r="C3511" s="12" t="s">
        <v>73</v>
      </c>
      <c r="D3511" s="12" t="s">
        <v>224</v>
      </c>
      <c r="E3511" s="18">
        <v>5500000</v>
      </c>
      <c r="F3511" s="29">
        <f t="shared" si="26"/>
        <v>866</v>
      </c>
      <c r="G3511" s="30">
        <f t="shared" si="27"/>
        <v>0.78100000000000003</v>
      </c>
    </row>
    <row r="3512" spans="1:7" ht="14.25" customHeight="1">
      <c r="A3512" s="12">
        <v>2014</v>
      </c>
      <c r="B3512" s="12" t="s">
        <v>27</v>
      </c>
      <c r="C3512" s="12" t="s">
        <v>73</v>
      </c>
      <c r="D3512" s="12" t="s">
        <v>1152</v>
      </c>
      <c r="E3512" s="18">
        <v>525000</v>
      </c>
      <c r="F3512" s="29">
        <f t="shared" si="26"/>
        <v>2629</v>
      </c>
      <c r="G3512" s="30">
        <f t="shared" si="27"/>
        <v>0.36199999999999999</v>
      </c>
    </row>
    <row r="3513" spans="1:7" ht="14.25" customHeight="1">
      <c r="A3513" s="12">
        <v>2014</v>
      </c>
      <c r="B3513" s="12" t="s">
        <v>27</v>
      </c>
      <c r="C3513" s="12" t="s">
        <v>73</v>
      </c>
      <c r="D3513" s="12" t="s">
        <v>254</v>
      </c>
      <c r="E3513" s="18">
        <v>1350000</v>
      </c>
      <c r="F3513" s="29">
        <f t="shared" si="26"/>
        <v>1989</v>
      </c>
      <c r="G3513" s="30">
        <f t="shared" si="27"/>
        <v>0.51300000000000001</v>
      </c>
    </row>
    <row r="3514" spans="1:7" ht="14.25" customHeight="1">
      <c r="A3514" s="12">
        <v>2014</v>
      </c>
      <c r="B3514" s="12" t="s">
        <v>27</v>
      </c>
      <c r="C3514" s="12" t="s">
        <v>73</v>
      </c>
      <c r="D3514" s="12" t="s">
        <v>505</v>
      </c>
      <c r="E3514" s="18">
        <v>2000000</v>
      </c>
      <c r="F3514" s="29">
        <f t="shared" si="26"/>
        <v>1706</v>
      </c>
      <c r="G3514" s="30">
        <f t="shared" si="27"/>
        <v>0.57299999999999995</v>
      </c>
    </row>
    <row r="3515" spans="1:7" ht="14.25" customHeight="1">
      <c r="A3515" s="12">
        <v>2014</v>
      </c>
      <c r="B3515" s="12" t="s">
        <v>27</v>
      </c>
      <c r="C3515" s="12" t="s">
        <v>73</v>
      </c>
      <c r="D3515" s="12" t="s">
        <v>425</v>
      </c>
      <c r="E3515" s="18">
        <v>875000</v>
      </c>
      <c r="F3515" s="29">
        <f t="shared" si="26"/>
        <v>2315</v>
      </c>
      <c r="G3515" s="30">
        <f t="shared" si="27"/>
        <v>0.437</v>
      </c>
    </row>
    <row r="3516" spans="1:7" ht="14.25" customHeight="1">
      <c r="A3516" s="12">
        <v>2014</v>
      </c>
      <c r="B3516" s="12" t="s">
        <v>27</v>
      </c>
      <c r="C3516" s="12" t="s">
        <v>73</v>
      </c>
      <c r="D3516" s="12" t="s">
        <v>256</v>
      </c>
      <c r="E3516" s="18">
        <v>11000000</v>
      </c>
      <c r="F3516" s="29">
        <f t="shared" si="26"/>
        <v>371</v>
      </c>
      <c r="G3516" s="30">
        <f t="shared" si="27"/>
        <v>0.90400000000000003</v>
      </c>
    </row>
    <row r="3517" spans="1:7" ht="14.25" customHeight="1">
      <c r="A3517" s="12">
        <v>2014</v>
      </c>
      <c r="B3517" s="12" t="s">
        <v>27</v>
      </c>
      <c r="C3517" s="12" t="s">
        <v>73</v>
      </c>
      <c r="D3517" s="12" t="s">
        <v>338</v>
      </c>
      <c r="E3517" s="18">
        <v>1100000</v>
      </c>
      <c r="F3517" s="29">
        <f t="shared" si="26"/>
        <v>2113</v>
      </c>
      <c r="G3517" s="30">
        <f t="shared" si="27"/>
        <v>0.48199999999999998</v>
      </c>
    </row>
    <row r="3518" spans="1:7" ht="14.25" customHeight="1">
      <c r="A3518" s="12">
        <v>2014</v>
      </c>
      <c r="B3518" s="12" t="s">
        <v>27</v>
      </c>
      <c r="C3518" s="12" t="s">
        <v>73</v>
      </c>
      <c r="D3518" s="12" t="s">
        <v>786</v>
      </c>
      <c r="E3518" s="18">
        <v>2000000</v>
      </c>
      <c r="F3518" s="29">
        <f t="shared" si="26"/>
        <v>1706</v>
      </c>
      <c r="G3518" s="30">
        <f t="shared" si="27"/>
        <v>0.57299999999999995</v>
      </c>
    </row>
    <row r="3519" spans="1:7" ht="14.25" customHeight="1">
      <c r="A3519" s="12">
        <v>2014</v>
      </c>
      <c r="B3519" s="12" t="s">
        <v>27</v>
      </c>
      <c r="C3519" s="12" t="s">
        <v>73</v>
      </c>
      <c r="D3519" s="12" t="s">
        <v>1153</v>
      </c>
      <c r="E3519" s="18">
        <v>1500000</v>
      </c>
      <c r="F3519" s="29">
        <f t="shared" si="26"/>
        <v>1886</v>
      </c>
      <c r="G3519" s="30">
        <f t="shared" si="27"/>
        <v>0.52800000000000002</v>
      </c>
    </row>
    <row r="3520" spans="1:7" ht="14.25" customHeight="1">
      <c r="A3520" s="12">
        <v>2014</v>
      </c>
      <c r="B3520" s="12" t="s">
        <v>27</v>
      </c>
      <c r="C3520" s="12" t="s">
        <v>73</v>
      </c>
      <c r="D3520" s="12" t="s">
        <v>1493</v>
      </c>
      <c r="E3520" s="18">
        <v>500000</v>
      </c>
      <c r="F3520" s="29">
        <f t="shared" si="26"/>
        <v>3014</v>
      </c>
      <c r="G3520" s="30">
        <f t="shared" si="27"/>
        <v>0.252</v>
      </c>
    </row>
    <row r="3521" spans="1:7" ht="14.25" customHeight="1">
      <c r="A3521" s="12">
        <v>2014</v>
      </c>
      <c r="B3521" s="12" t="s">
        <v>27</v>
      </c>
      <c r="C3521" s="12" t="s">
        <v>73</v>
      </c>
      <c r="D3521" s="12" t="s">
        <v>261</v>
      </c>
      <c r="E3521" s="18">
        <v>12000000</v>
      </c>
      <c r="F3521" s="29">
        <f t="shared" si="26"/>
        <v>318</v>
      </c>
      <c r="G3521" s="30">
        <f t="shared" si="27"/>
        <v>0.91600000000000004</v>
      </c>
    </row>
    <row r="3522" spans="1:7" ht="14.25" customHeight="1">
      <c r="A3522" s="12">
        <v>2014</v>
      </c>
      <c r="B3522" s="12" t="s">
        <v>28</v>
      </c>
      <c r="C3522" s="12" t="s">
        <v>127</v>
      </c>
      <c r="D3522" s="12" t="s">
        <v>1337</v>
      </c>
      <c r="E3522" s="18">
        <v>515400</v>
      </c>
      <c r="F3522" s="29">
        <f t="shared" si="26"/>
        <v>2692</v>
      </c>
      <c r="G3522" s="30">
        <f t="shared" si="27"/>
        <v>0.34799999999999998</v>
      </c>
    </row>
    <row r="3523" spans="1:7" ht="14.25" customHeight="1">
      <c r="A3523" s="12">
        <v>2014</v>
      </c>
      <c r="B3523" s="12" t="s">
        <v>28</v>
      </c>
      <c r="C3523" s="12" t="s">
        <v>127</v>
      </c>
      <c r="D3523" s="12" t="s">
        <v>154</v>
      </c>
      <c r="E3523" s="18">
        <v>800000</v>
      </c>
      <c r="F3523" s="29">
        <f t="shared" si="26"/>
        <v>2375</v>
      </c>
      <c r="G3523" s="30">
        <f t="shared" si="27"/>
        <v>0.41799999999999998</v>
      </c>
    </row>
    <row r="3524" spans="1:7" ht="14.25" customHeight="1">
      <c r="A3524" s="12">
        <v>2014</v>
      </c>
      <c r="B3524" s="12" t="s">
        <v>28</v>
      </c>
      <c r="C3524" s="12" t="s">
        <v>127</v>
      </c>
      <c r="D3524" s="12" t="s">
        <v>403</v>
      </c>
      <c r="E3524" s="18">
        <v>3500000</v>
      </c>
      <c r="F3524" s="29">
        <f t="shared" si="26"/>
        <v>1281</v>
      </c>
      <c r="G3524" s="30">
        <f t="shared" si="27"/>
        <v>0.68300000000000005</v>
      </c>
    </row>
    <row r="3525" spans="1:7" ht="14.25" customHeight="1">
      <c r="A3525" s="12">
        <v>2014</v>
      </c>
      <c r="B3525" s="12" t="s">
        <v>28</v>
      </c>
      <c r="C3525" s="12" t="s">
        <v>73</v>
      </c>
      <c r="D3525" s="12" t="s">
        <v>1010</v>
      </c>
      <c r="E3525" s="18">
        <v>4500000</v>
      </c>
      <c r="F3525" s="29">
        <f t="shared" si="26"/>
        <v>1060</v>
      </c>
      <c r="G3525" s="30">
        <f t="shared" si="27"/>
        <v>0.73599999999999999</v>
      </c>
    </row>
    <row r="3526" spans="1:7" ht="14.25" customHeight="1">
      <c r="A3526" s="12">
        <v>2014</v>
      </c>
      <c r="B3526" s="12" t="s">
        <v>28</v>
      </c>
      <c r="C3526" s="12" t="s">
        <v>127</v>
      </c>
      <c r="D3526" s="12" t="s">
        <v>1494</v>
      </c>
      <c r="E3526" s="18">
        <v>1183333</v>
      </c>
      <c r="F3526" s="29">
        <f t="shared" si="26"/>
        <v>2090</v>
      </c>
      <c r="G3526" s="30">
        <f t="shared" si="27"/>
        <v>0.49399999999999999</v>
      </c>
    </row>
    <row r="3527" spans="1:7" ht="14.25" customHeight="1">
      <c r="A3527" s="12">
        <v>2014</v>
      </c>
      <c r="B3527" s="12" t="s">
        <v>28</v>
      </c>
      <c r="C3527" s="12" t="s">
        <v>127</v>
      </c>
      <c r="D3527" s="12" t="s">
        <v>378</v>
      </c>
      <c r="E3527" s="18">
        <v>13500000</v>
      </c>
      <c r="F3527" s="29">
        <f t="shared" si="26"/>
        <v>242</v>
      </c>
      <c r="G3527" s="30">
        <f t="shared" si="27"/>
        <v>0.93899999999999995</v>
      </c>
    </row>
    <row r="3528" spans="1:7" ht="14.25" customHeight="1">
      <c r="A3528" s="12">
        <v>2014</v>
      </c>
      <c r="B3528" s="12" t="s">
        <v>28</v>
      </c>
      <c r="C3528" s="12" t="s">
        <v>127</v>
      </c>
      <c r="D3528" s="12" t="s">
        <v>263</v>
      </c>
      <c r="E3528" s="18">
        <v>1500000</v>
      </c>
      <c r="F3528" s="29">
        <f t="shared" si="26"/>
        <v>1886</v>
      </c>
      <c r="G3528" s="30">
        <f t="shared" si="27"/>
        <v>0.52800000000000002</v>
      </c>
    </row>
    <row r="3529" spans="1:7" ht="14.25" customHeight="1">
      <c r="A3529" s="12">
        <v>2014</v>
      </c>
      <c r="B3529" s="12" t="s">
        <v>28</v>
      </c>
      <c r="C3529" s="12" t="s">
        <v>127</v>
      </c>
      <c r="D3529" s="12" t="s">
        <v>265</v>
      </c>
      <c r="E3529" s="18">
        <v>10000000</v>
      </c>
      <c r="F3529" s="29">
        <f t="shared" si="26"/>
        <v>431</v>
      </c>
      <c r="G3529" s="30">
        <f t="shared" si="27"/>
        <v>0.88700000000000001</v>
      </c>
    </row>
    <row r="3530" spans="1:7" ht="14.25" customHeight="1">
      <c r="A3530" s="12">
        <v>2014</v>
      </c>
      <c r="B3530" s="12" t="s">
        <v>28</v>
      </c>
      <c r="C3530" s="12" t="s">
        <v>127</v>
      </c>
      <c r="D3530" s="12" t="s">
        <v>946</v>
      </c>
      <c r="E3530" s="18">
        <v>504700</v>
      </c>
      <c r="F3530" s="29">
        <f t="shared" si="26"/>
        <v>2875</v>
      </c>
      <c r="G3530" s="30">
        <f t="shared" si="27"/>
        <v>0.30399999999999999</v>
      </c>
    </row>
    <row r="3531" spans="1:7" ht="14.25" customHeight="1">
      <c r="A3531" s="12">
        <v>2014</v>
      </c>
      <c r="B3531" s="12" t="s">
        <v>28</v>
      </c>
      <c r="C3531" s="12" t="s">
        <v>127</v>
      </c>
      <c r="D3531" s="12" t="s">
        <v>1338</v>
      </c>
      <c r="E3531" s="18">
        <v>510800</v>
      </c>
      <c r="F3531" s="29">
        <f t="shared" si="26"/>
        <v>2750</v>
      </c>
      <c r="G3531" s="30">
        <f t="shared" si="27"/>
        <v>0.33400000000000002</v>
      </c>
    </row>
    <row r="3532" spans="1:7" ht="14.25" customHeight="1">
      <c r="A3532" s="12">
        <v>2014</v>
      </c>
      <c r="B3532" s="12" t="s">
        <v>28</v>
      </c>
      <c r="C3532" s="12" t="s">
        <v>127</v>
      </c>
      <c r="D3532" s="12" t="s">
        <v>1495</v>
      </c>
      <c r="E3532" s="18">
        <v>550000</v>
      </c>
      <c r="F3532" s="29">
        <f t="shared" si="26"/>
        <v>2564</v>
      </c>
      <c r="G3532" s="30">
        <f t="shared" si="27"/>
        <v>0.376</v>
      </c>
    </row>
    <row r="3533" spans="1:7" ht="14.25" customHeight="1">
      <c r="A3533" s="12">
        <v>2014</v>
      </c>
      <c r="B3533" s="12" t="s">
        <v>28</v>
      </c>
      <c r="C3533" s="12" t="s">
        <v>127</v>
      </c>
      <c r="D3533" s="12" t="s">
        <v>1093</v>
      </c>
      <c r="E3533" s="18">
        <v>930000</v>
      </c>
      <c r="F3533" s="29">
        <f t="shared" si="26"/>
        <v>2266</v>
      </c>
      <c r="G3533" s="30">
        <f t="shared" si="27"/>
        <v>0.45100000000000001</v>
      </c>
    </row>
    <row r="3534" spans="1:7" ht="14.25" customHeight="1">
      <c r="A3534" s="12">
        <v>2014</v>
      </c>
      <c r="B3534" s="12" t="s">
        <v>28</v>
      </c>
      <c r="C3534" s="12" t="s">
        <v>127</v>
      </c>
      <c r="D3534" s="12" t="s">
        <v>1157</v>
      </c>
      <c r="E3534" s="18">
        <v>2166666</v>
      </c>
      <c r="F3534" s="29">
        <f t="shared" si="26"/>
        <v>1669</v>
      </c>
      <c r="G3534" s="30">
        <f t="shared" si="27"/>
        <v>0.59599999999999997</v>
      </c>
    </row>
    <row r="3535" spans="1:7" ht="14.25" customHeight="1">
      <c r="A3535" s="12">
        <v>2014</v>
      </c>
      <c r="B3535" s="12" t="s">
        <v>28</v>
      </c>
      <c r="C3535" s="12" t="s">
        <v>127</v>
      </c>
      <c r="D3535" s="12" t="s">
        <v>1496</v>
      </c>
      <c r="E3535" s="18">
        <v>514000</v>
      </c>
      <c r="F3535" s="29">
        <f t="shared" si="26"/>
        <v>2709</v>
      </c>
      <c r="G3535" s="30">
        <f t="shared" si="27"/>
        <v>0.34399999999999997</v>
      </c>
    </row>
    <row r="3536" spans="1:7" ht="14.25" customHeight="1">
      <c r="A3536" s="12">
        <v>2014</v>
      </c>
      <c r="B3536" s="12" t="s">
        <v>28</v>
      </c>
      <c r="C3536" s="12" t="s">
        <v>127</v>
      </c>
      <c r="D3536" s="12" t="s">
        <v>277</v>
      </c>
      <c r="E3536" s="18">
        <v>9762500</v>
      </c>
      <c r="F3536" s="29">
        <f t="shared" si="26"/>
        <v>471</v>
      </c>
      <c r="G3536" s="30">
        <f t="shared" si="27"/>
        <v>0.88600000000000001</v>
      </c>
    </row>
    <row r="3537" spans="1:7" ht="14.25" customHeight="1">
      <c r="A3537" s="12">
        <v>2014</v>
      </c>
      <c r="B3537" s="12" t="s">
        <v>28</v>
      </c>
      <c r="C3537" s="12" t="s">
        <v>127</v>
      </c>
      <c r="D3537" s="12" t="s">
        <v>1340</v>
      </c>
      <c r="E3537" s="18">
        <v>504500</v>
      </c>
      <c r="F3537" s="29">
        <f t="shared" si="26"/>
        <v>2879</v>
      </c>
      <c r="G3537" s="30">
        <f t="shared" si="27"/>
        <v>0.30099999999999999</v>
      </c>
    </row>
    <row r="3538" spans="1:7" ht="14.25" customHeight="1">
      <c r="A3538" s="12">
        <v>2014</v>
      </c>
      <c r="B3538" s="12" t="s">
        <v>28</v>
      </c>
      <c r="C3538" s="12" t="s">
        <v>127</v>
      </c>
      <c r="D3538" s="12" t="s">
        <v>836</v>
      </c>
      <c r="E3538" s="18">
        <v>5500000</v>
      </c>
      <c r="F3538" s="29">
        <f t="shared" si="26"/>
        <v>866</v>
      </c>
      <c r="G3538" s="30">
        <f t="shared" si="27"/>
        <v>0.78100000000000003</v>
      </c>
    </row>
    <row r="3539" spans="1:7" ht="14.25" customHeight="1">
      <c r="A3539" s="12">
        <v>2014</v>
      </c>
      <c r="B3539" s="12" t="s">
        <v>28</v>
      </c>
      <c r="C3539" s="12" t="s">
        <v>127</v>
      </c>
      <c r="D3539" s="12" t="s">
        <v>615</v>
      </c>
      <c r="E3539" s="18">
        <v>1250000</v>
      </c>
      <c r="F3539" s="29">
        <f t="shared" si="26"/>
        <v>2039</v>
      </c>
      <c r="G3539" s="30">
        <f t="shared" si="27"/>
        <v>0.5</v>
      </c>
    </row>
    <row r="3540" spans="1:7" ht="14.25" customHeight="1">
      <c r="A3540" s="12">
        <v>2014</v>
      </c>
      <c r="B3540" s="12" t="s">
        <v>28</v>
      </c>
      <c r="C3540" s="12" t="s">
        <v>127</v>
      </c>
      <c r="D3540" s="12" t="s">
        <v>337</v>
      </c>
      <c r="E3540" s="18">
        <v>2250000</v>
      </c>
      <c r="F3540" s="29">
        <f t="shared" si="26"/>
        <v>1639</v>
      </c>
      <c r="G3540" s="30">
        <f t="shared" si="27"/>
        <v>0.6</v>
      </c>
    </row>
    <row r="3541" spans="1:7" ht="14.25" customHeight="1">
      <c r="A3541" s="12">
        <v>2014</v>
      </c>
      <c r="B3541" s="12" t="s">
        <v>28</v>
      </c>
      <c r="C3541" s="12" t="s">
        <v>127</v>
      </c>
      <c r="D3541" s="12" t="s">
        <v>870</v>
      </c>
      <c r="E3541" s="18">
        <v>1375000</v>
      </c>
      <c r="F3541" s="29">
        <f t="shared" si="26"/>
        <v>1981</v>
      </c>
      <c r="G3541" s="30">
        <f t="shared" si="27"/>
        <v>0.51900000000000002</v>
      </c>
    </row>
    <row r="3542" spans="1:7" ht="14.25" customHeight="1">
      <c r="A3542" s="12">
        <v>2014</v>
      </c>
      <c r="B3542" s="12" t="s">
        <v>28</v>
      </c>
      <c r="C3542" s="12" t="s">
        <v>127</v>
      </c>
      <c r="D3542" s="12" t="s">
        <v>1497</v>
      </c>
      <c r="E3542" s="18">
        <v>501500</v>
      </c>
      <c r="F3542" s="29">
        <f t="shared" si="26"/>
        <v>2980</v>
      </c>
      <c r="G3542" s="30">
        <f t="shared" si="27"/>
        <v>0.27800000000000002</v>
      </c>
    </row>
    <row r="3543" spans="1:7" ht="14.25" customHeight="1">
      <c r="A3543" s="12">
        <v>2014</v>
      </c>
      <c r="B3543" s="12" t="s">
        <v>28</v>
      </c>
      <c r="C3543" s="12" t="s">
        <v>127</v>
      </c>
      <c r="D3543" s="12" t="s">
        <v>953</v>
      </c>
      <c r="E3543" s="18">
        <v>3500000</v>
      </c>
      <c r="F3543" s="29">
        <f t="shared" si="26"/>
        <v>1281</v>
      </c>
      <c r="G3543" s="30">
        <f t="shared" si="27"/>
        <v>0.68300000000000005</v>
      </c>
    </row>
    <row r="3544" spans="1:7" ht="14.25" customHeight="1">
      <c r="A3544" s="12">
        <v>2014</v>
      </c>
      <c r="B3544" s="12" t="s">
        <v>28</v>
      </c>
      <c r="C3544" s="12" t="s">
        <v>127</v>
      </c>
      <c r="D3544" s="12" t="s">
        <v>1206</v>
      </c>
      <c r="E3544" s="18">
        <v>504000</v>
      </c>
      <c r="F3544" s="29">
        <f t="shared" si="26"/>
        <v>2895</v>
      </c>
      <c r="G3544" s="30">
        <f t="shared" si="27"/>
        <v>0.29699999999999999</v>
      </c>
    </row>
    <row r="3545" spans="1:7" ht="14.25" customHeight="1">
      <c r="A3545" s="12">
        <v>2014</v>
      </c>
      <c r="B3545" s="12" t="s">
        <v>28</v>
      </c>
      <c r="C3545" s="12" t="s">
        <v>127</v>
      </c>
      <c r="D3545" s="12" t="s">
        <v>1123</v>
      </c>
      <c r="E3545" s="18">
        <v>529500</v>
      </c>
      <c r="F3545" s="29">
        <f t="shared" si="26"/>
        <v>2613</v>
      </c>
      <c r="G3545" s="30">
        <f t="shared" si="27"/>
        <v>0.36699999999999999</v>
      </c>
    </row>
    <row r="3546" spans="1:7" ht="14.25" customHeight="1">
      <c r="A3546" s="12">
        <v>2014</v>
      </c>
      <c r="B3546" s="12" t="s">
        <v>28</v>
      </c>
      <c r="C3546" s="12" t="s">
        <v>127</v>
      </c>
      <c r="D3546" s="12" t="s">
        <v>562</v>
      </c>
      <c r="E3546" s="18">
        <v>15000000</v>
      </c>
      <c r="F3546" s="29">
        <f t="shared" si="26"/>
        <v>171</v>
      </c>
      <c r="G3546" s="30">
        <f t="shared" si="27"/>
        <v>0.95299999999999996</v>
      </c>
    </row>
    <row r="3547" spans="1:7" ht="14.25" customHeight="1">
      <c r="A3547" s="12">
        <v>2014</v>
      </c>
      <c r="B3547" s="12" t="s">
        <v>28</v>
      </c>
      <c r="C3547" s="12" t="s">
        <v>127</v>
      </c>
      <c r="D3547" s="12" t="s">
        <v>954</v>
      </c>
      <c r="E3547" s="18">
        <v>800000</v>
      </c>
      <c r="F3547" s="29">
        <f t="shared" si="26"/>
        <v>2375</v>
      </c>
      <c r="G3547" s="30">
        <f t="shared" si="27"/>
        <v>0.41799999999999998</v>
      </c>
    </row>
    <row r="3548" spans="1:7" ht="14.25" customHeight="1">
      <c r="A3548" s="12">
        <v>2014</v>
      </c>
      <c r="B3548" s="12" t="s">
        <v>29</v>
      </c>
      <c r="C3548" s="12" t="s">
        <v>73</v>
      </c>
      <c r="D3548" s="12" t="s">
        <v>595</v>
      </c>
      <c r="E3548" s="18">
        <v>8000000</v>
      </c>
      <c r="F3548" s="29">
        <f t="shared" si="26"/>
        <v>573</v>
      </c>
      <c r="G3548" s="30">
        <f t="shared" si="27"/>
        <v>0.85399999999999998</v>
      </c>
    </row>
    <row r="3549" spans="1:7" ht="14.25" customHeight="1">
      <c r="A3549" s="12">
        <v>2014</v>
      </c>
      <c r="B3549" s="12" t="s">
        <v>29</v>
      </c>
      <c r="C3549" s="12" t="s">
        <v>73</v>
      </c>
      <c r="D3549" s="12" t="s">
        <v>1498</v>
      </c>
      <c r="E3549" s="18">
        <v>500000</v>
      </c>
      <c r="F3549" s="29">
        <f t="shared" si="26"/>
        <v>3014</v>
      </c>
      <c r="G3549" s="30">
        <f t="shared" si="27"/>
        <v>0.252</v>
      </c>
    </row>
    <row r="3550" spans="1:7" ht="14.25" customHeight="1">
      <c r="A3550" s="12">
        <v>2014</v>
      </c>
      <c r="B3550" s="12" t="s">
        <v>29</v>
      </c>
      <c r="C3550" s="12" t="s">
        <v>73</v>
      </c>
      <c r="D3550" s="12" t="s">
        <v>1347</v>
      </c>
      <c r="E3550" s="18">
        <v>501000</v>
      </c>
      <c r="F3550" s="29">
        <f t="shared" si="26"/>
        <v>2989</v>
      </c>
      <c r="G3550" s="30">
        <f t="shared" si="27"/>
        <v>0.27300000000000002</v>
      </c>
    </row>
    <row r="3551" spans="1:7" ht="14.25" customHeight="1">
      <c r="A3551" s="12">
        <v>2014</v>
      </c>
      <c r="B3551" s="12" t="s">
        <v>29</v>
      </c>
      <c r="C3551" s="12" t="s">
        <v>73</v>
      </c>
      <c r="D3551" s="12" t="s">
        <v>292</v>
      </c>
      <c r="E3551" s="18">
        <v>4250000</v>
      </c>
      <c r="F3551" s="29">
        <f t="shared" si="26"/>
        <v>1115</v>
      </c>
      <c r="G3551" s="30">
        <f t="shared" si="27"/>
        <v>0.72499999999999998</v>
      </c>
    </row>
    <row r="3552" spans="1:7" ht="14.25" customHeight="1">
      <c r="A3552" s="12">
        <v>2014</v>
      </c>
      <c r="B3552" s="12" t="s">
        <v>29</v>
      </c>
      <c r="C3552" s="12" t="s">
        <v>73</v>
      </c>
      <c r="D3552" s="12" t="s">
        <v>1499</v>
      </c>
      <c r="E3552" s="18">
        <v>500000</v>
      </c>
      <c r="F3552" s="29">
        <f t="shared" si="26"/>
        <v>3014</v>
      </c>
      <c r="G3552" s="30">
        <f t="shared" si="27"/>
        <v>0.252</v>
      </c>
    </row>
    <row r="3553" spans="1:7" ht="14.25" customHeight="1">
      <c r="A3553" s="12">
        <v>2014</v>
      </c>
      <c r="B3553" s="12" t="s">
        <v>29</v>
      </c>
      <c r="C3553" s="12" t="s">
        <v>73</v>
      </c>
      <c r="D3553" s="12" t="s">
        <v>1159</v>
      </c>
      <c r="E3553" s="18">
        <v>501000</v>
      </c>
      <c r="F3553" s="29">
        <f t="shared" si="26"/>
        <v>2989</v>
      </c>
      <c r="G3553" s="30">
        <f t="shared" si="27"/>
        <v>0.27300000000000002</v>
      </c>
    </row>
    <row r="3554" spans="1:7" ht="14.25" customHeight="1">
      <c r="A3554" s="12">
        <v>2014</v>
      </c>
      <c r="B3554" s="12" t="s">
        <v>29</v>
      </c>
      <c r="C3554" s="12" t="s">
        <v>73</v>
      </c>
      <c r="D3554" s="12" t="s">
        <v>1160</v>
      </c>
      <c r="E3554" s="18">
        <v>502000</v>
      </c>
      <c r="F3554" s="29">
        <f t="shared" si="26"/>
        <v>2950</v>
      </c>
      <c r="G3554" s="30">
        <f t="shared" si="27"/>
        <v>0.28100000000000003</v>
      </c>
    </row>
    <row r="3555" spans="1:7" ht="14.25" customHeight="1">
      <c r="A3555" s="12">
        <v>2014</v>
      </c>
      <c r="B3555" s="12" t="s">
        <v>29</v>
      </c>
      <c r="C3555" s="12" t="s">
        <v>73</v>
      </c>
      <c r="D3555" s="12" t="s">
        <v>955</v>
      </c>
      <c r="E3555" s="18">
        <v>4850000</v>
      </c>
      <c r="F3555" s="29">
        <f t="shared" si="26"/>
        <v>1015</v>
      </c>
      <c r="G3555" s="30">
        <f t="shared" si="27"/>
        <v>0.753</v>
      </c>
    </row>
    <row r="3556" spans="1:7" ht="14.25" customHeight="1">
      <c r="A3556" s="12">
        <v>2014</v>
      </c>
      <c r="B3556" s="12" t="s">
        <v>29</v>
      </c>
      <c r="C3556" s="12" t="s">
        <v>73</v>
      </c>
      <c r="D3556" s="12" t="s">
        <v>1161</v>
      </c>
      <c r="E3556" s="18">
        <v>502000</v>
      </c>
      <c r="F3556" s="29">
        <f t="shared" si="26"/>
        <v>2950</v>
      </c>
      <c r="G3556" s="30">
        <f t="shared" si="27"/>
        <v>0.28100000000000003</v>
      </c>
    </row>
    <row r="3557" spans="1:7" ht="14.25" customHeight="1">
      <c r="A3557" s="12">
        <v>2014</v>
      </c>
      <c r="B3557" s="12" t="s">
        <v>29</v>
      </c>
      <c r="C3557" s="12" t="s">
        <v>73</v>
      </c>
      <c r="D3557" s="12" t="s">
        <v>521</v>
      </c>
      <c r="E3557" s="18">
        <v>10500000</v>
      </c>
      <c r="F3557" s="29">
        <f t="shared" si="26"/>
        <v>401</v>
      </c>
      <c r="G3557" s="30">
        <f t="shared" si="27"/>
        <v>0.9</v>
      </c>
    </row>
    <row r="3558" spans="1:7" ht="14.25" customHeight="1">
      <c r="A3558" s="12">
        <v>2014</v>
      </c>
      <c r="B3558" s="12" t="s">
        <v>29</v>
      </c>
      <c r="C3558" s="12" t="s">
        <v>73</v>
      </c>
      <c r="D3558" s="12" t="s">
        <v>1500</v>
      </c>
      <c r="E3558" s="18">
        <v>500000</v>
      </c>
      <c r="F3558" s="29">
        <f t="shared" si="26"/>
        <v>3014</v>
      </c>
      <c r="G3558" s="30">
        <f t="shared" si="27"/>
        <v>0.252</v>
      </c>
    </row>
    <row r="3559" spans="1:7" ht="14.25" customHeight="1">
      <c r="A3559" s="12">
        <v>2014</v>
      </c>
      <c r="B3559" s="12" t="s">
        <v>29</v>
      </c>
      <c r="C3559" s="12" t="s">
        <v>73</v>
      </c>
      <c r="D3559" s="12" t="s">
        <v>1501</v>
      </c>
      <c r="E3559" s="18">
        <v>500000</v>
      </c>
      <c r="F3559" s="29">
        <f t="shared" si="26"/>
        <v>3014</v>
      </c>
      <c r="G3559" s="30">
        <f t="shared" si="27"/>
        <v>0.252</v>
      </c>
    </row>
    <row r="3560" spans="1:7" ht="14.25" customHeight="1">
      <c r="A3560" s="12">
        <v>2014</v>
      </c>
      <c r="B3560" s="12" t="s">
        <v>29</v>
      </c>
      <c r="C3560" s="12" t="s">
        <v>73</v>
      </c>
      <c r="D3560" s="12" t="s">
        <v>303</v>
      </c>
      <c r="E3560" s="18">
        <v>10500000</v>
      </c>
      <c r="F3560" s="29">
        <f t="shared" si="26"/>
        <v>401</v>
      </c>
      <c r="G3560" s="30">
        <f t="shared" si="27"/>
        <v>0.9</v>
      </c>
    </row>
    <row r="3561" spans="1:7" ht="14.25" customHeight="1">
      <c r="A3561" s="12">
        <v>2014</v>
      </c>
      <c r="B3561" s="12" t="s">
        <v>29</v>
      </c>
      <c r="C3561" s="12" t="s">
        <v>73</v>
      </c>
      <c r="D3561" s="12" t="s">
        <v>499</v>
      </c>
      <c r="E3561" s="18">
        <v>2250000</v>
      </c>
      <c r="F3561" s="29">
        <f t="shared" si="26"/>
        <v>1639</v>
      </c>
      <c r="G3561" s="30">
        <f t="shared" si="27"/>
        <v>0.6</v>
      </c>
    </row>
    <row r="3562" spans="1:7" ht="14.25" customHeight="1">
      <c r="A3562" s="12">
        <v>2014</v>
      </c>
      <c r="B3562" s="12" t="s">
        <v>29</v>
      </c>
      <c r="C3562" s="12" t="s">
        <v>73</v>
      </c>
      <c r="D3562" s="12" t="s">
        <v>1502</v>
      </c>
      <c r="E3562" s="18">
        <v>501000</v>
      </c>
      <c r="F3562" s="29">
        <f t="shared" si="26"/>
        <v>2989</v>
      </c>
      <c r="G3562" s="30">
        <f t="shared" si="27"/>
        <v>0.27300000000000002</v>
      </c>
    </row>
    <row r="3563" spans="1:7" ht="14.25" customHeight="1">
      <c r="A3563" s="12">
        <v>2014</v>
      </c>
      <c r="B3563" s="12" t="s">
        <v>29</v>
      </c>
      <c r="C3563" s="12" t="s">
        <v>73</v>
      </c>
      <c r="D3563" s="12" t="s">
        <v>1025</v>
      </c>
      <c r="E3563" s="18">
        <v>4750000</v>
      </c>
      <c r="F3563" s="29">
        <f t="shared" si="26"/>
        <v>1034</v>
      </c>
      <c r="G3563" s="30">
        <f t="shared" si="27"/>
        <v>0.747</v>
      </c>
    </row>
    <row r="3564" spans="1:7" ht="14.25" customHeight="1">
      <c r="A3564" s="12">
        <v>2014</v>
      </c>
      <c r="B3564" s="12" t="s">
        <v>29</v>
      </c>
      <c r="C3564" s="12" t="s">
        <v>73</v>
      </c>
      <c r="D3564" s="12" t="s">
        <v>978</v>
      </c>
      <c r="E3564" s="18">
        <v>2200000</v>
      </c>
      <c r="F3564" s="29">
        <f t="shared" si="26"/>
        <v>1658</v>
      </c>
      <c r="G3564" s="30">
        <f t="shared" si="27"/>
        <v>0.59699999999999998</v>
      </c>
    </row>
    <row r="3565" spans="1:7" ht="14.25" customHeight="1">
      <c r="A3565" s="12">
        <v>2014</v>
      </c>
      <c r="B3565" s="12" t="s">
        <v>29</v>
      </c>
      <c r="C3565" s="12" t="s">
        <v>73</v>
      </c>
      <c r="D3565" s="12" t="s">
        <v>1503</v>
      </c>
      <c r="E3565" s="18">
        <v>502000</v>
      </c>
      <c r="F3565" s="29">
        <f t="shared" si="26"/>
        <v>2950</v>
      </c>
      <c r="G3565" s="30">
        <f t="shared" si="27"/>
        <v>0.28100000000000003</v>
      </c>
    </row>
    <row r="3566" spans="1:7" ht="14.25" customHeight="1">
      <c r="A3566" s="12">
        <v>2014</v>
      </c>
      <c r="B3566" s="12" t="s">
        <v>29</v>
      </c>
      <c r="C3566" s="12" t="s">
        <v>73</v>
      </c>
      <c r="D3566" s="12" t="s">
        <v>1251</v>
      </c>
      <c r="E3566" s="18">
        <v>750000</v>
      </c>
      <c r="F3566" s="29">
        <f t="shared" si="26"/>
        <v>2413</v>
      </c>
      <c r="G3566" s="30">
        <f t="shared" si="27"/>
        <v>0.40600000000000003</v>
      </c>
    </row>
    <row r="3567" spans="1:7" ht="14.25" customHeight="1">
      <c r="A3567" s="12">
        <v>2014</v>
      </c>
      <c r="B3567" s="12" t="s">
        <v>29</v>
      </c>
      <c r="C3567" s="12" t="s">
        <v>73</v>
      </c>
      <c r="D3567" s="12" t="s">
        <v>309</v>
      </c>
      <c r="E3567" s="18">
        <v>1712500</v>
      </c>
      <c r="F3567" s="29">
        <f t="shared" si="26"/>
        <v>1835</v>
      </c>
      <c r="G3567" s="30">
        <f t="shared" si="27"/>
        <v>0.55600000000000005</v>
      </c>
    </row>
    <row r="3568" spans="1:7" ht="14.25" customHeight="1">
      <c r="A3568" s="12">
        <v>2014</v>
      </c>
      <c r="B3568" s="12" t="s">
        <v>29</v>
      </c>
      <c r="C3568" s="12" t="s">
        <v>73</v>
      </c>
      <c r="D3568" s="12" t="s">
        <v>532</v>
      </c>
      <c r="E3568" s="18">
        <v>5000000</v>
      </c>
      <c r="F3568" s="29">
        <f t="shared" si="26"/>
        <v>956</v>
      </c>
      <c r="G3568" s="30">
        <f t="shared" si="27"/>
        <v>0.75600000000000001</v>
      </c>
    </row>
    <row r="3569" spans="1:7" ht="14.25" customHeight="1">
      <c r="A3569" s="12">
        <v>2014</v>
      </c>
      <c r="B3569" s="12" t="s">
        <v>29</v>
      </c>
      <c r="C3569" s="12" t="s">
        <v>73</v>
      </c>
      <c r="D3569" s="12" t="s">
        <v>1164</v>
      </c>
      <c r="E3569" s="18">
        <v>2025000</v>
      </c>
      <c r="F3569" s="29">
        <f t="shared" si="26"/>
        <v>1698</v>
      </c>
      <c r="G3569" s="30">
        <f t="shared" si="27"/>
        <v>0.58799999999999997</v>
      </c>
    </row>
    <row r="3570" spans="1:7" ht="14.25" customHeight="1">
      <c r="A3570" s="12">
        <v>2014</v>
      </c>
      <c r="B3570" s="12" t="s">
        <v>29</v>
      </c>
      <c r="C3570" s="12" t="s">
        <v>73</v>
      </c>
      <c r="D3570" s="12" t="s">
        <v>1342</v>
      </c>
      <c r="E3570" s="18">
        <v>502000</v>
      </c>
      <c r="F3570" s="29">
        <f t="shared" si="26"/>
        <v>2950</v>
      </c>
      <c r="G3570" s="30">
        <f t="shared" si="27"/>
        <v>0.28100000000000003</v>
      </c>
    </row>
    <row r="3571" spans="1:7" ht="14.25" customHeight="1">
      <c r="A3571" s="12">
        <v>2014</v>
      </c>
      <c r="B3571" s="12" t="s">
        <v>29</v>
      </c>
      <c r="C3571" s="12" t="s">
        <v>73</v>
      </c>
      <c r="D3571" s="12" t="s">
        <v>1165</v>
      </c>
      <c r="E3571" s="18">
        <v>502000</v>
      </c>
      <c r="F3571" s="29">
        <f t="shared" si="26"/>
        <v>2950</v>
      </c>
      <c r="G3571" s="30">
        <f t="shared" si="27"/>
        <v>0.28100000000000003</v>
      </c>
    </row>
    <row r="3572" spans="1:7" ht="14.25" customHeight="1">
      <c r="A3572" s="12">
        <v>2014</v>
      </c>
      <c r="B3572" s="12" t="s">
        <v>29</v>
      </c>
      <c r="C3572" s="12" t="s">
        <v>73</v>
      </c>
      <c r="D3572" s="12" t="s">
        <v>1504</v>
      </c>
      <c r="E3572" s="18">
        <v>11000000</v>
      </c>
      <c r="F3572" s="29">
        <f t="shared" ref="F3572:F3826" si="28">RANK(E3572,$E$2:$E$4135)</f>
        <v>371</v>
      </c>
      <c r="G3572" s="30">
        <f t="shared" ref="G3572:G3826" si="29">PERCENTRANK($E$2:$E$4135,E3572)</f>
        <v>0.90400000000000003</v>
      </c>
    </row>
    <row r="3573" spans="1:7" ht="14.25" customHeight="1">
      <c r="A3573" s="12">
        <v>2014</v>
      </c>
      <c r="B3573" s="12" t="s">
        <v>29</v>
      </c>
      <c r="C3573" s="12" t="s">
        <v>73</v>
      </c>
      <c r="D3573" s="12" t="s">
        <v>1167</v>
      </c>
      <c r="E3573" s="18">
        <v>502000</v>
      </c>
      <c r="F3573" s="29">
        <f t="shared" si="28"/>
        <v>2950</v>
      </c>
      <c r="G3573" s="30">
        <f t="shared" si="29"/>
        <v>0.28100000000000003</v>
      </c>
    </row>
    <row r="3574" spans="1:7" ht="14.25" customHeight="1">
      <c r="A3574" s="12">
        <v>2014</v>
      </c>
      <c r="B3574" s="12" t="s">
        <v>29</v>
      </c>
      <c r="C3574" s="12" t="s">
        <v>73</v>
      </c>
      <c r="D3574" s="12" t="s">
        <v>1343</v>
      </c>
      <c r="E3574" s="18">
        <v>501000</v>
      </c>
      <c r="F3574" s="29">
        <f t="shared" si="28"/>
        <v>2989</v>
      </c>
      <c r="G3574" s="30">
        <f t="shared" si="29"/>
        <v>0.27300000000000002</v>
      </c>
    </row>
    <row r="3575" spans="1:7" ht="14.25" customHeight="1">
      <c r="A3575" s="12">
        <v>2014</v>
      </c>
      <c r="B3575" s="12" t="s">
        <v>29</v>
      </c>
      <c r="C3575" s="12" t="s">
        <v>73</v>
      </c>
      <c r="D3575" s="12" t="s">
        <v>259</v>
      </c>
      <c r="E3575" s="18">
        <v>4100000</v>
      </c>
      <c r="F3575" s="29">
        <f t="shared" si="28"/>
        <v>1145</v>
      </c>
      <c r="G3575" s="30">
        <f t="shared" si="29"/>
        <v>0.72099999999999997</v>
      </c>
    </row>
    <row r="3576" spans="1:7" ht="14.25" customHeight="1">
      <c r="A3576" s="12">
        <v>2014</v>
      </c>
      <c r="B3576" s="12" t="s">
        <v>29</v>
      </c>
      <c r="C3576" s="12" t="s">
        <v>73</v>
      </c>
      <c r="D3576" s="12" t="s">
        <v>319</v>
      </c>
      <c r="E3576" s="18">
        <v>16000000</v>
      </c>
      <c r="F3576" s="29">
        <f t="shared" si="28"/>
        <v>132</v>
      </c>
      <c r="G3576" s="30">
        <f t="shared" si="29"/>
        <v>0.96499999999999997</v>
      </c>
    </row>
    <row r="3577" spans="1:7" ht="14.25" customHeight="1">
      <c r="A3577" s="12">
        <v>2014</v>
      </c>
      <c r="B3577" s="12" t="s">
        <v>29</v>
      </c>
      <c r="C3577" s="12" t="s">
        <v>73</v>
      </c>
      <c r="D3577" s="12" t="s">
        <v>1505</v>
      </c>
      <c r="E3577" s="18">
        <v>500000</v>
      </c>
      <c r="F3577" s="29">
        <f t="shared" si="28"/>
        <v>3014</v>
      </c>
      <c r="G3577" s="30">
        <f t="shared" si="29"/>
        <v>0.252</v>
      </c>
    </row>
    <row r="3578" spans="1:7" ht="14.25" customHeight="1">
      <c r="A3578" s="12">
        <v>2014</v>
      </c>
      <c r="B3578" s="12" t="s">
        <v>30</v>
      </c>
      <c r="C3578" s="12" t="s">
        <v>127</v>
      </c>
      <c r="D3578" s="12" t="s">
        <v>1169</v>
      </c>
      <c r="E3578" s="18">
        <v>837500</v>
      </c>
      <c r="F3578" s="29">
        <f t="shared" si="28"/>
        <v>2360</v>
      </c>
      <c r="G3578" s="30">
        <f t="shared" si="29"/>
        <v>0.42899999999999999</v>
      </c>
    </row>
    <row r="3579" spans="1:7" ht="14.25" customHeight="1">
      <c r="A3579" s="12">
        <v>2014</v>
      </c>
      <c r="B3579" s="12" t="s">
        <v>30</v>
      </c>
      <c r="C3579" s="12" t="s">
        <v>127</v>
      </c>
      <c r="D3579" s="12" t="s">
        <v>320</v>
      </c>
      <c r="E3579" s="18">
        <v>4150000</v>
      </c>
      <c r="F3579" s="29">
        <f t="shared" si="28"/>
        <v>1144</v>
      </c>
      <c r="G3579" s="30">
        <f t="shared" si="29"/>
        <v>0.72299999999999998</v>
      </c>
    </row>
    <row r="3580" spans="1:7" ht="14.25" customHeight="1">
      <c r="A3580" s="12">
        <v>2014</v>
      </c>
      <c r="B3580" s="12" t="s">
        <v>30</v>
      </c>
      <c r="C3580" s="12" t="s">
        <v>127</v>
      </c>
      <c r="D3580" s="12" t="s">
        <v>323</v>
      </c>
      <c r="E3580" s="18">
        <v>22000000</v>
      </c>
      <c r="F3580" s="29">
        <f t="shared" si="28"/>
        <v>35</v>
      </c>
      <c r="G3580" s="30">
        <f t="shared" si="29"/>
        <v>0.99099999999999999</v>
      </c>
    </row>
    <row r="3581" spans="1:7" ht="14.25" customHeight="1">
      <c r="A3581" s="12">
        <v>2014</v>
      </c>
      <c r="B3581" s="12" t="s">
        <v>30</v>
      </c>
      <c r="C3581" s="12" t="s">
        <v>127</v>
      </c>
      <c r="D3581" s="12" t="s">
        <v>1506</v>
      </c>
      <c r="E3581" s="18">
        <v>500000</v>
      </c>
      <c r="F3581" s="29">
        <f t="shared" si="28"/>
        <v>3014</v>
      </c>
      <c r="G3581" s="30">
        <f t="shared" si="29"/>
        <v>0.252</v>
      </c>
    </row>
    <row r="3582" spans="1:7" ht="14.25" customHeight="1">
      <c r="A3582" s="12">
        <v>2014</v>
      </c>
      <c r="B3582" s="12" t="s">
        <v>30</v>
      </c>
      <c r="C3582" s="12" t="s">
        <v>127</v>
      </c>
      <c r="D3582" s="12" t="s">
        <v>546</v>
      </c>
      <c r="E3582" s="18">
        <v>2500000</v>
      </c>
      <c r="F3582" s="29">
        <f t="shared" si="28"/>
        <v>1555</v>
      </c>
      <c r="G3582" s="30">
        <f t="shared" si="29"/>
        <v>0.61699999999999999</v>
      </c>
    </row>
    <row r="3583" spans="1:7" ht="14.25" customHeight="1">
      <c r="A3583" s="12">
        <v>2014</v>
      </c>
      <c r="B3583" s="12" t="s">
        <v>30</v>
      </c>
      <c r="C3583" s="12" t="s">
        <v>127</v>
      </c>
      <c r="D3583" s="12" t="s">
        <v>324</v>
      </c>
      <c r="E3583" s="18">
        <v>1900000</v>
      </c>
      <c r="F3583" s="29">
        <f t="shared" si="28"/>
        <v>1773</v>
      </c>
      <c r="G3583" s="30">
        <f t="shared" si="29"/>
        <v>0.56899999999999995</v>
      </c>
    </row>
    <row r="3584" spans="1:7" ht="14.25" customHeight="1">
      <c r="A3584" s="12">
        <v>2014</v>
      </c>
      <c r="B3584" s="12" t="s">
        <v>30</v>
      </c>
      <c r="C3584" s="12" t="s">
        <v>127</v>
      </c>
      <c r="D3584" s="12" t="s">
        <v>605</v>
      </c>
      <c r="E3584" s="18">
        <v>5000000</v>
      </c>
      <c r="F3584" s="29">
        <f t="shared" si="28"/>
        <v>956</v>
      </c>
      <c r="G3584" s="30">
        <f t="shared" si="29"/>
        <v>0.75600000000000001</v>
      </c>
    </row>
    <row r="3585" spans="1:7" ht="14.25" customHeight="1">
      <c r="A3585" s="12">
        <v>2014</v>
      </c>
      <c r="B3585" s="12" t="s">
        <v>30</v>
      </c>
      <c r="C3585" s="12" t="s">
        <v>127</v>
      </c>
      <c r="D3585" s="12" t="s">
        <v>853</v>
      </c>
      <c r="E3585" s="18">
        <v>1100000</v>
      </c>
      <c r="F3585" s="29">
        <f t="shared" si="28"/>
        <v>2113</v>
      </c>
      <c r="G3585" s="30">
        <f t="shared" si="29"/>
        <v>0.48199999999999998</v>
      </c>
    </row>
    <row r="3586" spans="1:7" ht="14.25" customHeight="1">
      <c r="A3586" s="12">
        <v>2014</v>
      </c>
      <c r="B3586" s="12" t="s">
        <v>30</v>
      </c>
      <c r="C3586" s="12" t="s">
        <v>127</v>
      </c>
      <c r="D3586" s="12" t="s">
        <v>1507</v>
      </c>
      <c r="E3586" s="18">
        <v>502000</v>
      </c>
      <c r="F3586" s="29">
        <f t="shared" si="28"/>
        <v>2950</v>
      </c>
      <c r="G3586" s="30">
        <f t="shared" si="29"/>
        <v>0.28100000000000003</v>
      </c>
    </row>
    <row r="3587" spans="1:7" ht="14.25" customHeight="1">
      <c r="A3587" s="12">
        <v>2014</v>
      </c>
      <c r="B3587" s="12" t="s">
        <v>30</v>
      </c>
      <c r="C3587" s="12" t="s">
        <v>127</v>
      </c>
      <c r="D3587" s="12" t="s">
        <v>435</v>
      </c>
      <c r="E3587" s="18">
        <v>14000000</v>
      </c>
      <c r="F3587" s="29">
        <f t="shared" si="28"/>
        <v>216</v>
      </c>
      <c r="G3587" s="30">
        <f t="shared" si="29"/>
        <v>0.94299999999999995</v>
      </c>
    </row>
    <row r="3588" spans="1:7" ht="14.25" customHeight="1">
      <c r="A3588" s="12">
        <v>2014</v>
      </c>
      <c r="B3588" s="12" t="s">
        <v>30</v>
      </c>
      <c r="C3588" s="12" t="s">
        <v>127</v>
      </c>
      <c r="D3588" s="12" t="s">
        <v>330</v>
      </c>
      <c r="E3588" s="18">
        <v>1000000</v>
      </c>
      <c r="F3588" s="29">
        <f t="shared" si="28"/>
        <v>2160</v>
      </c>
      <c r="G3588" s="30">
        <f t="shared" si="29"/>
        <v>0.45800000000000002</v>
      </c>
    </row>
    <row r="3589" spans="1:7" ht="14.25" customHeight="1">
      <c r="A3589" s="12">
        <v>2014</v>
      </c>
      <c r="B3589" s="12" t="s">
        <v>30</v>
      </c>
      <c r="C3589" s="12" t="s">
        <v>127</v>
      </c>
      <c r="D3589" s="12" t="s">
        <v>832</v>
      </c>
      <c r="E3589" s="18">
        <v>16000000</v>
      </c>
      <c r="F3589" s="29">
        <f t="shared" si="28"/>
        <v>132</v>
      </c>
      <c r="G3589" s="30">
        <f t="shared" si="29"/>
        <v>0.96499999999999997</v>
      </c>
    </row>
    <row r="3590" spans="1:7" ht="14.25" customHeight="1">
      <c r="A3590" s="12">
        <v>2014</v>
      </c>
      <c r="B3590" s="12" t="s">
        <v>30</v>
      </c>
      <c r="C3590" s="12" t="s">
        <v>127</v>
      </c>
      <c r="D3590" s="12" t="s">
        <v>1508</v>
      </c>
      <c r="E3590" s="18">
        <v>504000</v>
      </c>
      <c r="F3590" s="29">
        <f t="shared" si="28"/>
        <v>2895</v>
      </c>
      <c r="G3590" s="30">
        <f t="shared" si="29"/>
        <v>0.29699999999999999</v>
      </c>
    </row>
    <row r="3591" spans="1:7" ht="14.25" customHeight="1">
      <c r="A3591" s="12">
        <v>2014</v>
      </c>
      <c r="B3591" s="12" t="s">
        <v>30</v>
      </c>
      <c r="C3591" s="12" t="s">
        <v>127</v>
      </c>
      <c r="D3591" s="12" t="s">
        <v>170</v>
      </c>
      <c r="E3591" s="18">
        <v>12000000</v>
      </c>
      <c r="F3591" s="29">
        <f t="shared" si="28"/>
        <v>318</v>
      </c>
      <c r="G3591" s="30">
        <f t="shared" si="29"/>
        <v>0.91600000000000004</v>
      </c>
    </row>
    <row r="3592" spans="1:7" ht="14.25" customHeight="1">
      <c r="A3592" s="12">
        <v>2014</v>
      </c>
      <c r="B3592" s="12" t="s">
        <v>30</v>
      </c>
      <c r="C3592" s="12" t="s">
        <v>127</v>
      </c>
      <c r="D3592" s="12" t="s">
        <v>533</v>
      </c>
      <c r="E3592" s="18">
        <v>9000000</v>
      </c>
      <c r="F3592" s="29">
        <f t="shared" si="28"/>
        <v>503</v>
      </c>
      <c r="G3592" s="30">
        <f t="shared" si="29"/>
        <v>0.872</v>
      </c>
    </row>
    <row r="3593" spans="1:7" ht="14.25" customHeight="1">
      <c r="A3593" s="12">
        <v>2014</v>
      </c>
      <c r="B3593" s="12" t="s">
        <v>30</v>
      </c>
      <c r="C3593" s="12" t="s">
        <v>127</v>
      </c>
      <c r="D3593" s="12" t="s">
        <v>336</v>
      </c>
      <c r="E3593" s="18">
        <v>8500000</v>
      </c>
      <c r="F3593" s="29">
        <f t="shared" si="28"/>
        <v>540</v>
      </c>
      <c r="G3593" s="30">
        <f t="shared" si="29"/>
        <v>0.86499999999999999</v>
      </c>
    </row>
    <row r="3594" spans="1:7" ht="14.25" customHeight="1">
      <c r="A3594" s="12">
        <v>2014</v>
      </c>
      <c r="B3594" s="12" t="s">
        <v>30</v>
      </c>
      <c r="C3594" s="12" t="s">
        <v>127</v>
      </c>
      <c r="D3594" s="12" t="s">
        <v>1509</v>
      </c>
      <c r="E3594" s="18">
        <v>510000</v>
      </c>
      <c r="F3594" s="29">
        <f t="shared" si="28"/>
        <v>2760</v>
      </c>
      <c r="G3594" s="30">
        <f t="shared" si="29"/>
        <v>0.32700000000000001</v>
      </c>
    </row>
    <row r="3595" spans="1:7" ht="14.25" customHeight="1">
      <c r="A3595" s="12">
        <v>2014</v>
      </c>
      <c r="B3595" s="12" t="s">
        <v>30</v>
      </c>
      <c r="C3595" s="12" t="s">
        <v>127</v>
      </c>
      <c r="D3595" s="12" t="s">
        <v>1510</v>
      </c>
      <c r="E3595" s="18">
        <v>503000</v>
      </c>
      <c r="F3595" s="29">
        <f t="shared" si="28"/>
        <v>2916</v>
      </c>
      <c r="G3595" s="30">
        <f t="shared" si="29"/>
        <v>0.29299999999999998</v>
      </c>
    </row>
    <row r="3596" spans="1:7" ht="14.25" customHeight="1">
      <c r="A3596" s="12">
        <v>2014</v>
      </c>
      <c r="B3596" s="12" t="s">
        <v>30</v>
      </c>
      <c r="C3596" s="12" t="s">
        <v>127</v>
      </c>
      <c r="D3596" s="12" t="s">
        <v>1361</v>
      </c>
      <c r="E3596" s="18">
        <v>504000</v>
      </c>
      <c r="F3596" s="29">
        <f t="shared" si="28"/>
        <v>2895</v>
      </c>
      <c r="G3596" s="30">
        <f t="shared" si="29"/>
        <v>0.29699999999999999</v>
      </c>
    </row>
    <row r="3597" spans="1:7" ht="14.25" customHeight="1">
      <c r="A3597" s="12">
        <v>2014</v>
      </c>
      <c r="B3597" s="12" t="s">
        <v>30</v>
      </c>
      <c r="C3597" s="12" t="s">
        <v>127</v>
      </c>
      <c r="D3597" s="12" t="s">
        <v>368</v>
      </c>
      <c r="E3597" s="18">
        <v>15800000</v>
      </c>
      <c r="F3597" s="29">
        <f t="shared" si="28"/>
        <v>150</v>
      </c>
      <c r="G3597" s="30">
        <f t="shared" si="29"/>
        <v>0.96299999999999997</v>
      </c>
    </row>
    <row r="3598" spans="1:7" ht="14.25" customHeight="1">
      <c r="A3598" s="12">
        <v>2014</v>
      </c>
      <c r="B3598" s="12" t="s">
        <v>30</v>
      </c>
      <c r="C3598" s="12" t="s">
        <v>127</v>
      </c>
      <c r="D3598" s="12" t="s">
        <v>339</v>
      </c>
      <c r="E3598" s="18">
        <v>15525000</v>
      </c>
      <c r="F3598" s="29">
        <f t="shared" si="28"/>
        <v>156</v>
      </c>
      <c r="G3598" s="30">
        <f t="shared" si="29"/>
        <v>0.96199999999999997</v>
      </c>
    </row>
    <row r="3599" spans="1:7" ht="14.25" customHeight="1">
      <c r="A3599" s="12">
        <v>2014</v>
      </c>
      <c r="B3599" s="12" t="s">
        <v>30</v>
      </c>
      <c r="C3599" s="12" t="s">
        <v>127</v>
      </c>
      <c r="D3599" s="12" t="s">
        <v>1346</v>
      </c>
      <c r="E3599" s="18">
        <v>520000</v>
      </c>
      <c r="F3599" s="29">
        <f t="shared" si="28"/>
        <v>2653</v>
      </c>
      <c r="G3599" s="30">
        <f t="shared" si="29"/>
        <v>0.35599999999999998</v>
      </c>
    </row>
    <row r="3600" spans="1:7" ht="14.25" customHeight="1">
      <c r="A3600" s="12">
        <v>2014</v>
      </c>
      <c r="B3600" s="12" t="s">
        <v>30</v>
      </c>
      <c r="C3600" s="12" t="s">
        <v>127</v>
      </c>
      <c r="D3600" s="12" t="s">
        <v>344</v>
      </c>
      <c r="E3600" s="18">
        <v>20000000</v>
      </c>
      <c r="F3600" s="29">
        <f t="shared" si="28"/>
        <v>59</v>
      </c>
      <c r="G3600" s="30">
        <f t="shared" si="29"/>
        <v>0.98299999999999998</v>
      </c>
    </row>
    <row r="3601" spans="1:7" ht="14.25" customHeight="1">
      <c r="A3601" s="12">
        <v>2014</v>
      </c>
      <c r="B3601" s="12" t="s">
        <v>32</v>
      </c>
      <c r="C3601" s="12" t="s">
        <v>127</v>
      </c>
      <c r="D3601" s="12" t="s">
        <v>1176</v>
      </c>
      <c r="E3601" s="18">
        <v>1250000</v>
      </c>
      <c r="F3601" s="29">
        <f t="shared" si="28"/>
        <v>2039</v>
      </c>
      <c r="G3601" s="30">
        <f t="shared" si="29"/>
        <v>0.5</v>
      </c>
    </row>
    <row r="3602" spans="1:7" ht="14.25" customHeight="1">
      <c r="A3602" s="12">
        <v>2014</v>
      </c>
      <c r="B3602" s="12" t="s">
        <v>32</v>
      </c>
      <c r="C3602" s="12" t="s">
        <v>127</v>
      </c>
      <c r="D3602" s="12" t="s">
        <v>1348</v>
      </c>
      <c r="E3602" s="18">
        <v>510000</v>
      </c>
      <c r="F3602" s="29">
        <f t="shared" si="28"/>
        <v>2760</v>
      </c>
      <c r="G3602" s="30">
        <f t="shared" si="29"/>
        <v>0.32700000000000001</v>
      </c>
    </row>
    <row r="3603" spans="1:7" ht="14.25" customHeight="1">
      <c r="A3603" s="12">
        <v>2014</v>
      </c>
      <c r="B3603" s="12" t="s">
        <v>32</v>
      </c>
      <c r="C3603" s="12" t="s">
        <v>127</v>
      </c>
      <c r="D3603" s="12" t="s">
        <v>974</v>
      </c>
      <c r="E3603" s="18">
        <v>2450000</v>
      </c>
      <c r="F3603" s="29">
        <f t="shared" si="28"/>
        <v>1587</v>
      </c>
      <c r="G3603" s="30">
        <f t="shared" si="29"/>
        <v>0.61399999999999999</v>
      </c>
    </row>
    <row r="3604" spans="1:7" ht="14.25" customHeight="1">
      <c r="A3604" s="12">
        <v>2014</v>
      </c>
      <c r="B3604" s="12" t="s">
        <v>32</v>
      </c>
      <c r="C3604" s="12" t="s">
        <v>127</v>
      </c>
      <c r="D3604" s="12" t="s">
        <v>1511</v>
      </c>
      <c r="E3604" s="18">
        <v>503400</v>
      </c>
      <c r="F3604" s="29">
        <f t="shared" si="28"/>
        <v>2910</v>
      </c>
      <c r="G3604" s="30">
        <f t="shared" si="29"/>
        <v>0.29599999999999999</v>
      </c>
    </row>
    <row r="3605" spans="1:7" ht="14.25" customHeight="1">
      <c r="A3605" s="12">
        <v>2014</v>
      </c>
      <c r="B3605" s="12" t="s">
        <v>32</v>
      </c>
      <c r="C3605" s="12" t="s">
        <v>127</v>
      </c>
      <c r="D3605" s="12" t="s">
        <v>1350</v>
      </c>
      <c r="E3605" s="18">
        <v>505300</v>
      </c>
      <c r="F3605" s="29">
        <f t="shared" si="28"/>
        <v>2844</v>
      </c>
      <c r="G3605" s="30">
        <f t="shared" si="29"/>
        <v>0.312</v>
      </c>
    </row>
    <row r="3606" spans="1:7" ht="14.25" customHeight="1">
      <c r="A3606" s="12">
        <v>2014</v>
      </c>
      <c r="B3606" s="12" t="s">
        <v>32</v>
      </c>
      <c r="C3606" s="12" t="s">
        <v>127</v>
      </c>
      <c r="D3606" s="12" t="s">
        <v>1512</v>
      </c>
      <c r="E3606" s="18">
        <v>500000</v>
      </c>
      <c r="F3606" s="29">
        <f t="shared" si="28"/>
        <v>3014</v>
      </c>
      <c r="G3606" s="30">
        <f t="shared" si="29"/>
        <v>0.252</v>
      </c>
    </row>
    <row r="3607" spans="1:7" ht="14.25" customHeight="1">
      <c r="A3607" s="12">
        <v>2014</v>
      </c>
      <c r="B3607" s="12" t="s">
        <v>32</v>
      </c>
      <c r="C3607" s="12" t="s">
        <v>127</v>
      </c>
      <c r="D3607" s="12" t="s">
        <v>1351</v>
      </c>
      <c r="E3607" s="18">
        <v>510100</v>
      </c>
      <c r="F3607" s="29">
        <f t="shared" si="28"/>
        <v>2758</v>
      </c>
      <c r="G3607" s="30">
        <f t="shared" si="29"/>
        <v>0.33200000000000002</v>
      </c>
    </row>
    <row r="3608" spans="1:7" ht="14.25" customHeight="1">
      <c r="A3608" s="12">
        <v>2014</v>
      </c>
      <c r="B3608" s="12" t="s">
        <v>32</v>
      </c>
      <c r="C3608" s="12" t="s">
        <v>127</v>
      </c>
      <c r="D3608" s="12" t="s">
        <v>822</v>
      </c>
      <c r="E3608" s="18">
        <v>12000000</v>
      </c>
      <c r="F3608" s="29">
        <f t="shared" si="28"/>
        <v>318</v>
      </c>
      <c r="G3608" s="30">
        <f t="shared" si="29"/>
        <v>0.91600000000000004</v>
      </c>
    </row>
    <row r="3609" spans="1:7" ht="14.25" customHeight="1">
      <c r="A3609" s="12">
        <v>2014</v>
      </c>
      <c r="B3609" s="12" t="s">
        <v>32</v>
      </c>
      <c r="C3609" s="12" t="s">
        <v>127</v>
      </c>
      <c r="D3609" s="12" t="s">
        <v>1352</v>
      </c>
      <c r="E3609" s="18">
        <v>506500</v>
      </c>
      <c r="F3609" s="29">
        <f t="shared" si="28"/>
        <v>2819</v>
      </c>
      <c r="G3609" s="30">
        <f t="shared" si="29"/>
        <v>0.317</v>
      </c>
    </row>
    <row r="3610" spans="1:7" ht="14.25" customHeight="1">
      <c r="A3610" s="12">
        <v>2014</v>
      </c>
      <c r="B3610" s="12" t="s">
        <v>32</v>
      </c>
      <c r="C3610" s="12" t="s">
        <v>127</v>
      </c>
      <c r="D3610" s="12" t="s">
        <v>300</v>
      </c>
      <c r="E3610" s="18">
        <v>7350000</v>
      </c>
      <c r="F3610" s="29">
        <f t="shared" si="28"/>
        <v>654</v>
      </c>
      <c r="G3610" s="30">
        <f t="shared" si="29"/>
        <v>0.84199999999999997</v>
      </c>
    </row>
    <row r="3611" spans="1:7" ht="14.25" customHeight="1">
      <c r="A3611" s="12">
        <v>2014</v>
      </c>
      <c r="B3611" s="12" t="s">
        <v>32</v>
      </c>
      <c r="C3611" s="12" t="s">
        <v>127</v>
      </c>
      <c r="D3611" s="12" t="s">
        <v>1181</v>
      </c>
      <c r="E3611" s="18">
        <v>504500</v>
      </c>
      <c r="F3611" s="29">
        <f t="shared" si="28"/>
        <v>2879</v>
      </c>
      <c r="G3611" s="30">
        <f t="shared" si="29"/>
        <v>0.30099999999999999</v>
      </c>
    </row>
    <row r="3612" spans="1:7" ht="14.25" customHeight="1">
      <c r="A3612" s="12">
        <v>2014</v>
      </c>
      <c r="B3612" s="12" t="s">
        <v>32</v>
      </c>
      <c r="C3612" s="12" t="s">
        <v>127</v>
      </c>
      <c r="D3612" s="12" t="s">
        <v>1513</v>
      </c>
      <c r="E3612" s="18">
        <v>504500</v>
      </c>
      <c r="F3612" s="29">
        <f t="shared" si="28"/>
        <v>2879</v>
      </c>
      <c r="G3612" s="30">
        <f t="shared" si="29"/>
        <v>0.30099999999999999</v>
      </c>
    </row>
    <row r="3613" spans="1:7" ht="14.25" customHeight="1">
      <c r="A3613" s="12">
        <v>2014</v>
      </c>
      <c r="B3613" s="12" t="s">
        <v>32</v>
      </c>
      <c r="C3613" s="12" t="s">
        <v>127</v>
      </c>
      <c r="D3613" s="12" t="s">
        <v>1258</v>
      </c>
      <c r="E3613" s="18">
        <v>1300000</v>
      </c>
      <c r="F3613" s="29">
        <f t="shared" si="28"/>
        <v>2016</v>
      </c>
      <c r="G3613" s="30">
        <f t="shared" si="29"/>
        <v>0.50900000000000001</v>
      </c>
    </row>
    <row r="3614" spans="1:7" ht="14.25" customHeight="1">
      <c r="A3614" s="12">
        <v>2014</v>
      </c>
      <c r="B3614" s="12" t="s">
        <v>32</v>
      </c>
      <c r="C3614" s="12" t="s">
        <v>127</v>
      </c>
      <c r="D3614" s="12" t="s">
        <v>1514</v>
      </c>
      <c r="E3614" s="18">
        <v>502900</v>
      </c>
      <c r="F3614" s="29">
        <f t="shared" si="28"/>
        <v>2923</v>
      </c>
      <c r="G3614" s="30">
        <f t="shared" si="29"/>
        <v>0.29299999999999998</v>
      </c>
    </row>
    <row r="3615" spans="1:7" ht="14.25" customHeight="1">
      <c r="A3615" s="12">
        <v>2014</v>
      </c>
      <c r="B3615" s="12" t="s">
        <v>32</v>
      </c>
      <c r="C3615" s="12" t="s">
        <v>127</v>
      </c>
      <c r="D3615" s="12" t="s">
        <v>1515</v>
      </c>
      <c r="E3615" s="18">
        <v>508700</v>
      </c>
      <c r="F3615" s="29">
        <f t="shared" si="28"/>
        <v>2793</v>
      </c>
      <c r="G3615" s="30">
        <f t="shared" si="29"/>
        <v>0.32400000000000001</v>
      </c>
    </row>
    <row r="3616" spans="1:7" ht="14.25" customHeight="1">
      <c r="A3616" s="12">
        <v>2014</v>
      </c>
      <c r="B3616" s="12" t="s">
        <v>32</v>
      </c>
      <c r="C3616" s="12" t="s">
        <v>127</v>
      </c>
      <c r="D3616" s="12" t="s">
        <v>1516</v>
      </c>
      <c r="E3616" s="18">
        <v>502300</v>
      </c>
      <c r="F3616" s="29">
        <f t="shared" si="28"/>
        <v>2942</v>
      </c>
      <c r="G3616" s="30">
        <f t="shared" si="29"/>
        <v>0.28799999999999998</v>
      </c>
    </row>
    <row r="3617" spans="1:7" ht="14.25" customHeight="1">
      <c r="A3617" s="12">
        <v>2014</v>
      </c>
      <c r="B3617" s="12" t="s">
        <v>32</v>
      </c>
      <c r="C3617" s="12" t="s">
        <v>127</v>
      </c>
      <c r="D3617" s="12" t="s">
        <v>1355</v>
      </c>
      <c r="E3617" s="18">
        <v>504300</v>
      </c>
      <c r="F3617" s="29">
        <f t="shared" si="28"/>
        <v>2889</v>
      </c>
      <c r="G3617" s="30">
        <f t="shared" si="29"/>
        <v>0.3</v>
      </c>
    </row>
    <row r="3618" spans="1:7" ht="14.25" customHeight="1">
      <c r="A3618" s="12">
        <v>2014</v>
      </c>
      <c r="B3618" s="12" t="s">
        <v>32</v>
      </c>
      <c r="C3618" s="12" t="s">
        <v>127</v>
      </c>
      <c r="D3618" s="12" t="s">
        <v>91</v>
      </c>
      <c r="E3618" s="18">
        <v>2700000</v>
      </c>
      <c r="F3618" s="29">
        <f t="shared" si="28"/>
        <v>1520</v>
      </c>
      <c r="G3618" s="30">
        <f t="shared" si="29"/>
        <v>0.63</v>
      </c>
    </row>
    <row r="3619" spans="1:7" ht="14.25" customHeight="1">
      <c r="A3619" s="12">
        <v>2014</v>
      </c>
      <c r="B3619" s="12" t="s">
        <v>32</v>
      </c>
      <c r="C3619" s="12" t="s">
        <v>127</v>
      </c>
      <c r="D3619" s="12" t="s">
        <v>1517</v>
      </c>
      <c r="E3619" s="18">
        <v>1500000</v>
      </c>
      <c r="F3619" s="29">
        <f t="shared" si="28"/>
        <v>1886</v>
      </c>
      <c r="G3619" s="30">
        <f t="shared" si="29"/>
        <v>0.52800000000000002</v>
      </c>
    </row>
    <row r="3620" spans="1:7" ht="14.25" customHeight="1">
      <c r="A3620" s="12">
        <v>2014</v>
      </c>
      <c r="B3620" s="12" t="s">
        <v>32</v>
      </c>
      <c r="C3620" s="12" t="s">
        <v>127</v>
      </c>
      <c r="D3620" s="12" t="s">
        <v>1518</v>
      </c>
      <c r="E3620" s="18">
        <v>503800</v>
      </c>
      <c r="F3620" s="29">
        <f t="shared" si="28"/>
        <v>2905</v>
      </c>
      <c r="G3620" s="30">
        <f t="shared" si="29"/>
        <v>0.29699999999999999</v>
      </c>
    </row>
    <row r="3621" spans="1:7" ht="14.25" customHeight="1">
      <c r="A3621" s="12">
        <v>2014</v>
      </c>
      <c r="B3621" s="12" t="s">
        <v>33</v>
      </c>
      <c r="C3621" s="12" t="s">
        <v>127</v>
      </c>
      <c r="D3621" s="12" t="s">
        <v>1209</v>
      </c>
      <c r="E3621" s="18">
        <v>1950000</v>
      </c>
      <c r="F3621" s="29">
        <f t="shared" si="28"/>
        <v>1768</v>
      </c>
      <c r="G3621" s="30">
        <f t="shared" si="29"/>
        <v>0.57099999999999995</v>
      </c>
    </row>
    <row r="3622" spans="1:7" ht="14.25" customHeight="1">
      <c r="A3622" s="12">
        <v>2014</v>
      </c>
      <c r="B3622" s="12" t="s">
        <v>33</v>
      </c>
      <c r="C3622" s="12" t="s">
        <v>127</v>
      </c>
      <c r="D3622" s="12" t="s">
        <v>1519</v>
      </c>
      <c r="E3622" s="18">
        <v>504500</v>
      </c>
      <c r="F3622" s="29">
        <f t="shared" si="28"/>
        <v>2879</v>
      </c>
      <c r="G3622" s="30">
        <f t="shared" si="29"/>
        <v>0.30099999999999999</v>
      </c>
    </row>
    <row r="3623" spans="1:7" ht="14.25" customHeight="1">
      <c r="A3623" s="12">
        <v>2014</v>
      </c>
      <c r="B3623" s="12" t="s">
        <v>33</v>
      </c>
      <c r="C3623" s="12" t="s">
        <v>127</v>
      </c>
      <c r="D3623" s="12" t="s">
        <v>407</v>
      </c>
      <c r="E3623" s="18">
        <v>8000000</v>
      </c>
      <c r="F3623" s="29">
        <f t="shared" si="28"/>
        <v>573</v>
      </c>
      <c r="G3623" s="30">
        <f t="shared" si="29"/>
        <v>0.85399999999999998</v>
      </c>
    </row>
    <row r="3624" spans="1:7" ht="14.25" customHeight="1">
      <c r="A3624" s="12">
        <v>2014</v>
      </c>
      <c r="B3624" s="12" t="s">
        <v>33</v>
      </c>
      <c r="C3624" s="12" t="s">
        <v>127</v>
      </c>
      <c r="D3624" s="12" t="s">
        <v>1187</v>
      </c>
      <c r="E3624" s="18">
        <v>546000</v>
      </c>
      <c r="F3624" s="29">
        <f t="shared" si="28"/>
        <v>2579</v>
      </c>
      <c r="G3624" s="30">
        <f t="shared" si="29"/>
        <v>0.375</v>
      </c>
    </row>
    <row r="3625" spans="1:7" ht="14.25" customHeight="1">
      <c r="A3625" s="12">
        <v>2014</v>
      </c>
      <c r="B3625" s="12" t="s">
        <v>33</v>
      </c>
      <c r="C3625" s="12" t="s">
        <v>127</v>
      </c>
      <c r="D3625" s="12" t="s">
        <v>1317</v>
      </c>
      <c r="E3625" s="18">
        <v>513500</v>
      </c>
      <c r="F3625" s="29">
        <f t="shared" si="28"/>
        <v>2712</v>
      </c>
      <c r="G3625" s="30">
        <f t="shared" si="29"/>
        <v>0.34399999999999997</v>
      </c>
    </row>
    <row r="3626" spans="1:7" ht="14.25" customHeight="1">
      <c r="A3626" s="12">
        <v>2014</v>
      </c>
      <c r="B3626" s="12" t="s">
        <v>33</v>
      </c>
      <c r="C3626" s="12" t="s">
        <v>127</v>
      </c>
      <c r="D3626" s="12" t="s">
        <v>1520</v>
      </c>
      <c r="E3626" s="18">
        <v>537000</v>
      </c>
      <c r="F3626" s="29">
        <f t="shared" si="28"/>
        <v>2593</v>
      </c>
      <c r="G3626" s="30">
        <f t="shared" si="29"/>
        <v>0.372</v>
      </c>
    </row>
    <row r="3627" spans="1:7" ht="14.25" customHeight="1">
      <c r="A3627" s="12">
        <v>2014</v>
      </c>
      <c r="B3627" s="12" t="s">
        <v>33</v>
      </c>
      <c r="C3627" s="12" t="s">
        <v>127</v>
      </c>
      <c r="D3627" s="12" t="s">
        <v>986</v>
      </c>
      <c r="E3627" s="18">
        <v>1362500</v>
      </c>
      <c r="F3627" s="29">
        <f t="shared" si="28"/>
        <v>1988</v>
      </c>
      <c r="G3627" s="30">
        <f t="shared" si="29"/>
        <v>0.51900000000000002</v>
      </c>
    </row>
    <row r="3628" spans="1:7" ht="14.25" customHeight="1">
      <c r="A3628" s="12">
        <v>2014</v>
      </c>
      <c r="B3628" s="12" t="s">
        <v>33</v>
      </c>
      <c r="C3628" s="12" t="s">
        <v>127</v>
      </c>
      <c r="D3628" s="12" t="s">
        <v>987</v>
      </c>
      <c r="E3628" s="18">
        <v>1475000</v>
      </c>
      <c r="F3628" s="29">
        <f t="shared" si="28"/>
        <v>1951</v>
      </c>
      <c r="G3628" s="30">
        <f t="shared" si="29"/>
        <v>0.52700000000000002</v>
      </c>
    </row>
    <row r="3629" spans="1:7" ht="14.25" customHeight="1">
      <c r="A3629" s="12">
        <v>2014</v>
      </c>
      <c r="B3629" s="12" t="s">
        <v>33</v>
      </c>
      <c r="C3629" s="12" t="s">
        <v>127</v>
      </c>
      <c r="D3629" s="12" t="s">
        <v>797</v>
      </c>
      <c r="E3629" s="18">
        <v>4800000</v>
      </c>
      <c r="F3629" s="29">
        <f t="shared" si="28"/>
        <v>1028</v>
      </c>
      <c r="G3629" s="30">
        <f t="shared" si="29"/>
        <v>0.75</v>
      </c>
    </row>
    <row r="3630" spans="1:7" ht="14.25" customHeight="1">
      <c r="A3630" s="12">
        <v>2014</v>
      </c>
      <c r="B3630" s="12" t="s">
        <v>33</v>
      </c>
      <c r="C3630" s="12" t="s">
        <v>127</v>
      </c>
      <c r="D3630" s="12" t="s">
        <v>988</v>
      </c>
      <c r="E3630" s="18">
        <v>530000</v>
      </c>
      <c r="F3630" s="29">
        <f t="shared" si="28"/>
        <v>2605</v>
      </c>
      <c r="G3630" s="30">
        <f t="shared" si="29"/>
        <v>0.36799999999999999</v>
      </c>
    </row>
    <row r="3631" spans="1:7" ht="14.25" customHeight="1">
      <c r="A3631" s="12">
        <v>2014</v>
      </c>
      <c r="B3631" s="12" t="s">
        <v>33</v>
      </c>
      <c r="C3631" s="12" t="s">
        <v>127</v>
      </c>
      <c r="D3631" s="12" t="s">
        <v>492</v>
      </c>
      <c r="E3631" s="18">
        <v>3000000</v>
      </c>
      <c r="F3631" s="29">
        <f t="shared" si="28"/>
        <v>1398</v>
      </c>
      <c r="G3631" s="30">
        <f t="shared" si="29"/>
        <v>0.64700000000000002</v>
      </c>
    </row>
    <row r="3632" spans="1:7" ht="14.25" customHeight="1">
      <c r="A3632" s="12">
        <v>2014</v>
      </c>
      <c r="B3632" s="12" t="s">
        <v>33</v>
      </c>
      <c r="C3632" s="12" t="s">
        <v>127</v>
      </c>
      <c r="D3632" s="12" t="s">
        <v>1521</v>
      </c>
      <c r="E3632" s="18">
        <v>508575</v>
      </c>
      <c r="F3632" s="29">
        <f t="shared" si="28"/>
        <v>2794</v>
      </c>
      <c r="G3632" s="30">
        <f t="shared" si="29"/>
        <v>0.32400000000000001</v>
      </c>
    </row>
    <row r="3633" spans="1:7" ht="14.25" customHeight="1">
      <c r="A3633" s="12">
        <v>2014</v>
      </c>
      <c r="B3633" s="12" t="s">
        <v>33</v>
      </c>
      <c r="C3633" s="12" t="s">
        <v>127</v>
      </c>
      <c r="D3633" s="12" t="s">
        <v>416</v>
      </c>
      <c r="E3633" s="18">
        <v>10000000</v>
      </c>
      <c r="F3633" s="29">
        <f t="shared" si="28"/>
        <v>431</v>
      </c>
      <c r="G3633" s="30">
        <f t="shared" si="29"/>
        <v>0.88700000000000001</v>
      </c>
    </row>
    <row r="3634" spans="1:7" ht="14.25" customHeight="1">
      <c r="A3634" s="12">
        <v>2014</v>
      </c>
      <c r="B3634" s="12" t="s">
        <v>33</v>
      </c>
      <c r="C3634" s="12" t="s">
        <v>127</v>
      </c>
      <c r="D3634" s="12" t="s">
        <v>133</v>
      </c>
      <c r="E3634" s="18">
        <v>8000000</v>
      </c>
      <c r="F3634" s="29">
        <f t="shared" si="28"/>
        <v>573</v>
      </c>
      <c r="G3634" s="30">
        <f t="shared" si="29"/>
        <v>0.85399999999999998</v>
      </c>
    </row>
    <row r="3635" spans="1:7" ht="14.25" customHeight="1">
      <c r="A3635" s="12">
        <v>2014</v>
      </c>
      <c r="B3635" s="12" t="s">
        <v>33</v>
      </c>
      <c r="C3635" s="12" t="s">
        <v>127</v>
      </c>
      <c r="D3635" s="12" t="s">
        <v>967</v>
      </c>
      <c r="E3635" s="18">
        <v>630000</v>
      </c>
      <c r="F3635" s="29">
        <f t="shared" si="28"/>
        <v>2514</v>
      </c>
      <c r="G3635" s="30">
        <f t="shared" si="29"/>
        <v>0.39100000000000001</v>
      </c>
    </row>
    <row r="3636" spans="1:7" ht="14.25" customHeight="1">
      <c r="A3636" s="12">
        <v>2014</v>
      </c>
      <c r="B3636" s="12" t="s">
        <v>33</v>
      </c>
      <c r="C3636" s="12" t="s">
        <v>127</v>
      </c>
      <c r="D3636" s="12" t="s">
        <v>1189</v>
      </c>
      <c r="E3636" s="18">
        <v>522500</v>
      </c>
      <c r="F3636" s="29">
        <f t="shared" si="28"/>
        <v>2644</v>
      </c>
      <c r="G3636" s="30">
        <f t="shared" si="29"/>
        <v>0.36</v>
      </c>
    </row>
    <row r="3637" spans="1:7" ht="14.25" customHeight="1">
      <c r="A3637" s="12">
        <v>2014</v>
      </c>
      <c r="B3637" s="12" t="s">
        <v>33</v>
      </c>
      <c r="C3637" s="12" t="s">
        <v>127</v>
      </c>
      <c r="D3637" s="12" t="s">
        <v>1190</v>
      </c>
      <c r="E3637" s="18">
        <v>4675000</v>
      </c>
      <c r="F3637" s="29">
        <f t="shared" si="28"/>
        <v>1051</v>
      </c>
      <c r="G3637" s="30">
        <f t="shared" si="29"/>
        <v>0.745</v>
      </c>
    </row>
    <row r="3638" spans="1:7" ht="14.25" customHeight="1">
      <c r="A3638" s="12">
        <v>2014</v>
      </c>
      <c r="B3638" s="12" t="s">
        <v>33</v>
      </c>
      <c r="C3638" s="12" t="s">
        <v>127</v>
      </c>
      <c r="D3638" s="12" t="s">
        <v>1191</v>
      </c>
      <c r="E3638" s="18">
        <v>3600000</v>
      </c>
      <c r="F3638" s="29">
        <f t="shared" si="28"/>
        <v>1270</v>
      </c>
      <c r="G3638" s="30">
        <f t="shared" si="29"/>
        <v>0.69099999999999995</v>
      </c>
    </row>
    <row r="3639" spans="1:7" ht="14.25" customHeight="1">
      <c r="A3639" s="12">
        <v>2014</v>
      </c>
      <c r="B3639" s="12" t="s">
        <v>33</v>
      </c>
      <c r="C3639" s="12" t="s">
        <v>127</v>
      </c>
      <c r="D3639" s="12" t="s">
        <v>111</v>
      </c>
      <c r="E3639" s="18">
        <v>5000000</v>
      </c>
      <c r="F3639" s="29">
        <f t="shared" si="28"/>
        <v>956</v>
      </c>
      <c r="G3639" s="30">
        <f t="shared" si="29"/>
        <v>0.75600000000000001</v>
      </c>
    </row>
    <row r="3640" spans="1:7" ht="14.25" customHeight="1">
      <c r="A3640" s="12">
        <v>2014</v>
      </c>
      <c r="B3640" s="12" t="s">
        <v>33</v>
      </c>
      <c r="C3640" s="12" t="s">
        <v>127</v>
      </c>
      <c r="D3640" s="12" t="s">
        <v>1354</v>
      </c>
      <c r="E3640" s="18">
        <v>1325000</v>
      </c>
      <c r="F3640" s="29">
        <f t="shared" si="28"/>
        <v>2013</v>
      </c>
      <c r="G3640" s="30">
        <f t="shared" si="29"/>
        <v>0.51200000000000001</v>
      </c>
    </row>
    <row r="3641" spans="1:7" ht="14.25" customHeight="1">
      <c r="A3641" s="12">
        <v>2014</v>
      </c>
      <c r="B3641" s="12" t="s">
        <v>33</v>
      </c>
      <c r="C3641" s="12" t="s">
        <v>127</v>
      </c>
      <c r="D3641" s="12" t="s">
        <v>1192</v>
      </c>
      <c r="E3641" s="18">
        <v>549000</v>
      </c>
      <c r="F3641" s="29">
        <f t="shared" si="28"/>
        <v>2578</v>
      </c>
      <c r="G3641" s="30">
        <f t="shared" si="29"/>
        <v>0.376</v>
      </c>
    </row>
    <row r="3642" spans="1:7" ht="14.25" customHeight="1">
      <c r="A3642" s="12">
        <v>2014</v>
      </c>
      <c r="B3642" s="12" t="s">
        <v>33</v>
      </c>
      <c r="C3642" s="12" t="s">
        <v>127</v>
      </c>
      <c r="D3642" s="12" t="s">
        <v>1193</v>
      </c>
      <c r="E3642" s="18">
        <v>1500000</v>
      </c>
      <c r="F3642" s="29">
        <f t="shared" si="28"/>
        <v>1886</v>
      </c>
      <c r="G3642" s="30">
        <f t="shared" si="29"/>
        <v>0.52800000000000002</v>
      </c>
    </row>
    <row r="3643" spans="1:7" ht="14.25" customHeight="1">
      <c r="A3643" s="12">
        <v>2014</v>
      </c>
      <c r="B3643" s="12" t="s">
        <v>33</v>
      </c>
      <c r="C3643" s="12" t="s">
        <v>127</v>
      </c>
      <c r="D3643" s="12" t="s">
        <v>809</v>
      </c>
      <c r="E3643" s="18">
        <v>13500000</v>
      </c>
      <c r="F3643" s="29">
        <f t="shared" si="28"/>
        <v>242</v>
      </c>
      <c r="G3643" s="30">
        <f t="shared" si="29"/>
        <v>0.93899999999999995</v>
      </c>
    </row>
    <row r="3644" spans="1:7" ht="14.25" customHeight="1">
      <c r="A3644" s="12">
        <v>2014</v>
      </c>
      <c r="B3644" s="12" t="s">
        <v>33</v>
      </c>
      <c r="C3644" s="12" t="s">
        <v>127</v>
      </c>
      <c r="D3644" s="12" t="s">
        <v>1021</v>
      </c>
      <c r="E3644" s="18">
        <v>1065000</v>
      </c>
      <c r="F3644" s="29">
        <f t="shared" si="28"/>
        <v>2149</v>
      </c>
      <c r="G3644" s="30">
        <f t="shared" si="29"/>
        <v>0.48</v>
      </c>
    </row>
    <row r="3645" spans="1:7" ht="14.25" customHeight="1">
      <c r="A3645" s="12">
        <v>2014</v>
      </c>
      <c r="B3645" s="12" t="s">
        <v>33</v>
      </c>
      <c r="C3645" s="12" t="s">
        <v>127</v>
      </c>
      <c r="D3645" s="12" t="s">
        <v>1522</v>
      </c>
      <c r="E3645" s="18">
        <v>500500</v>
      </c>
      <c r="F3645" s="29">
        <f t="shared" si="28"/>
        <v>3006</v>
      </c>
      <c r="G3645" s="30">
        <f t="shared" si="29"/>
        <v>0.27100000000000002</v>
      </c>
    </row>
    <row r="3646" spans="1:7" ht="14.25" customHeight="1">
      <c r="A3646" s="12">
        <v>2014</v>
      </c>
      <c r="B3646" s="12" t="s">
        <v>34</v>
      </c>
      <c r="C3646" s="12" t="s">
        <v>127</v>
      </c>
      <c r="D3646" s="12" t="s">
        <v>430</v>
      </c>
      <c r="E3646" s="18">
        <v>8500000</v>
      </c>
      <c r="F3646" s="29">
        <f t="shared" si="28"/>
        <v>540</v>
      </c>
      <c r="G3646" s="30">
        <f t="shared" si="29"/>
        <v>0.86499999999999999</v>
      </c>
    </row>
    <row r="3647" spans="1:7" ht="14.25" customHeight="1">
      <c r="A3647" s="12">
        <v>2014</v>
      </c>
      <c r="B3647" s="12" t="s">
        <v>34</v>
      </c>
      <c r="C3647" s="12" t="s">
        <v>127</v>
      </c>
      <c r="D3647" s="12" t="s">
        <v>1356</v>
      </c>
      <c r="E3647" s="18">
        <v>506000</v>
      </c>
      <c r="F3647" s="29">
        <f t="shared" si="28"/>
        <v>2826</v>
      </c>
      <c r="G3647" s="30">
        <f t="shared" si="29"/>
        <v>0.315</v>
      </c>
    </row>
    <row r="3648" spans="1:7" ht="14.25" customHeight="1">
      <c r="A3648" s="12">
        <v>2014</v>
      </c>
      <c r="B3648" s="12" t="s">
        <v>34</v>
      </c>
      <c r="C3648" s="12" t="s">
        <v>127</v>
      </c>
      <c r="D3648" s="12" t="s">
        <v>996</v>
      </c>
      <c r="E3648" s="18">
        <v>517500</v>
      </c>
      <c r="F3648" s="29">
        <f t="shared" si="28"/>
        <v>2672</v>
      </c>
      <c r="G3648" s="30">
        <f t="shared" si="29"/>
        <v>0.35299999999999998</v>
      </c>
    </row>
    <row r="3649" spans="1:7" ht="14.25" customHeight="1">
      <c r="A3649" s="12">
        <v>2014</v>
      </c>
      <c r="B3649" s="12" t="s">
        <v>34</v>
      </c>
      <c r="C3649" s="12" t="s">
        <v>127</v>
      </c>
      <c r="D3649" s="12" t="s">
        <v>1232</v>
      </c>
      <c r="E3649" s="18">
        <v>506000</v>
      </c>
      <c r="F3649" s="29">
        <f t="shared" si="28"/>
        <v>2826</v>
      </c>
      <c r="G3649" s="30">
        <f t="shared" si="29"/>
        <v>0.315</v>
      </c>
    </row>
    <row r="3650" spans="1:7" ht="14.25" customHeight="1">
      <c r="A3650" s="12">
        <v>2014</v>
      </c>
      <c r="B3650" s="12" t="s">
        <v>34</v>
      </c>
      <c r="C3650" s="12" t="s">
        <v>127</v>
      </c>
      <c r="D3650" s="12" t="s">
        <v>1523</v>
      </c>
      <c r="E3650" s="18">
        <v>515000</v>
      </c>
      <c r="F3650" s="29">
        <f t="shared" si="28"/>
        <v>2695</v>
      </c>
      <c r="G3650" s="30">
        <f t="shared" si="29"/>
        <v>0.34499999999999997</v>
      </c>
    </row>
    <row r="3651" spans="1:7" ht="14.25" customHeight="1">
      <c r="A3651" s="12">
        <v>2014</v>
      </c>
      <c r="B3651" s="12" t="s">
        <v>34</v>
      </c>
      <c r="C3651" s="12" t="s">
        <v>127</v>
      </c>
      <c r="D3651" s="12" t="s">
        <v>768</v>
      </c>
      <c r="E3651" s="18">
        <v>5050000</v>
      </c>
      <c r="F3651" s="29">
        <f t="shared" si="28"/>
        <v>948</v>
      </c>
      <c r="G3651" s="30">
        <f t="shared" si="29"/>
        <v>0.76900000000000002</v>
      </c>
    </row>
    <row r="3652" spans="1:7" ht="14.25" customHeight="1">
      <c r="A3652" s="12">
        <v>2014</v>
      </c>
      <c r="B3652" s="12" t="s">
        <v>34</v>
      </c>
      <c r="C3652" s="12" t="s">
        <v>127</v>
      </c>
      <c r="D3652" s="12" t="s">
        <v>1065</v>
      </c>
      <c r="E3652" s="18">
        <v>3800000</v>
      </c>
      <c r="F3652" s="29">
        <f t="shared" si="28"/>
        <v>1224</v>
      </c>
      <c r="G3652" s="30">
        <f t="shared" si="29"/>
        <v>0.70299999999999996</v>
      </c>
    </row>
    <row r="3653" spans="1:7" ht="14.25" customHeight="1">
      <c r="A3653" s="12">
        <v>2014</v>
      </c>
      <c r="B3653" s="12" t="s">
        <v>34</v>
      </c>
      <c r="C3653" s="12" t="s">
        <v>127</v>
      </c>
      <c r="D3653" s="12" t="s">
        <v>1524</v>
      </c>
      <c r="E3653" s="18">
        <v>502250</v>
      </c>
      <c r="F3653" s="29">
        <f t="shared" si="28"/>
        <v>2943</v>
      </c>
      <c r="G3653" s="30">
        <f t="shared" si="29"/>
        <v>0.28699999999999998</v>
      </c>
    </row>
    <row r="3654" spans="1:7" ht="14.25" customHeight="1">
      <c r="A3654" s="12">
        <v>2014</v>
      </c>
      <c r="B3654" s="12" t="s">
        <v>34</v>
      </c>
      <c r="C3654" s="12" t="s">
        <v>127</v>
      </c>
      <c r="D3654" s="12" t="s">
        <v>827</v>
      </c>
      <c r="E3654" s="18">
        <v>17000000</v>
      </c>
      <c r="F3654" s="29">
        <f t="shared" si="28"/>
        <v>107</v>
      </c>
      <c r="G3654" s="30">
        <f t="shared" si="29"/>
        <v>0.97199999999999998</v>
      </c>
    </row>
    <row r="3655" spans="1:7" ht="14.25" customHeight="1">
      <c r="A3655" s="12">
        <v>2014</v>
      </c>
      <c r="B3655" s="12" t="s">
        <v>34</v>
      </c>
      <c r="C3655" s="12" t="s">
        <v>127</v>
      </c>
      <c r="D3655" s="12" t="s">
        <v>307</v>
      </c>
      <c r="E3655" s="18">
        <v>4975000</v>
      </c>
      <c r="F3655" s="29">
        <f t="shared" si="28"/>
        <v>1009</v>
      </c>
      <c r="G3655" s="30">
        <f t="shared" si="29"/>
        <v>0.75600000000000001</v>
      </c>
    </row>
    <row r="3656" spans="1:7" ht="14.25" customHeight="1">
      <c r="A3656" s="12">
        <v>2014</v>
      </c>
      <c r="B3656" s="12" t="s">
        <v>34</v>
      </c>
      <c r="C3656" s="12" t="s">
        <v>127</v>
      </c>
      <c r="D3656" s="12" t="s">
        <v>642</v>
      </c>
      <c r="E3656" s="18">
        <v>2750000</v>
      </c>
      <c r="F3656" s="29">
        <f t="shared" si="28"/>
        <v>1487</v>
      </c>
      <c r="G3656" s="30">
        <f t="shared" si="29"/>
        <v>0.63300000000000001</v>
      </c>
    </row>
    <row r="3657" spans="1:7" ht="14.25" customHeight="1">
      <c r="A3657" s="12">
        <v>2014</v>
      </c>
      <c r="B3657" s="12" t="s">
        <v>34</v>
      </c>
      <c r="C3657" s="12" t="s">
        <v>127</v>
      </c>
      <c r="D3657" s="12" t="s">
        <v>437</v>
      </c>
      <c r="E3657" s="18">
        <v>1462500</v>
      </c>
      <c r="F3657" s="29">
        <f t="shared" si="28"/>
        <v>1956</v>
      </c>
      <c r="G3657" s="30">
        <f t="shared" si="29"/>
        <v>0.52600000000000002</v>
      </c>
    </row>
    <row r="3658" spans="1:7" ht="14.25" customHeight="1">
      <c r="A3658" s="12">
        <v>2014</v>
      </c>
      <c r="B3658" s="12" t="s">
        <v>34</v>
      </c>
      <c r="C3658" s="12" t="s">
        <v>127</v>
      </c>
      <c r="D3658" s="12" t="s">
        <v>439</v>
      </c>
      <c r="E3658" s="18">
        <v>9350000</v>
      </c>
      <c r="F3658" s="29">
        <f t="shared" si="28"/>
        <v>494</v>
      </c>
      <c r="G3658" s="30">
        <f t="shared" si="29"/>
        <v>0.88</v>
      </c>
    </row>
    <row r="3659" spans="1:7" ht="14.25" customHeight="1">
      <c r="A3659" s="12">
        <v>2014</v>
      </c>
      <c r="B3659" s="12" t="s">
        <v>34</v>
      </c>
      <c r="C3659" s="12" t="s">
        <v>127</v>
      </c>
      <c r="D3659" s="12" t="s">
        <v>997</v>
      </c>
      <c r="E3659" s="18">
        <v>515000</v>
      </c>
      <c r="F3659" s="29">
        <f t="shared" si="28"/>
        <v>2695</v>
      </c>
      <c r="G3659" s="30">
        <f t="shared" si="29"/>
        <v>0.34499999999999997</v>
      </c>
    </row>
    <row r="3660" spans="1:7" ht="14.25" customHeight="1">
      <c r="A3660" s="12">
        <v>2014</v>
      </c>
      <c r="B3660" s="12" t="s">
        <v>34</v>
      </c>
      <c r="C3660" s="12" t="s">
        <v>127</v>
      </c>
      <c r="D3660" s="12" t="s">
        <v>862</v>
      </c>
      <c r="E3660" s="18">
        <v>850000</v>
      </c>
      <c r="F3660" s="29">
        <f t="shared" si="28"/>
        <v>2330</v>
      </c>
      <c r="G3660" s="30">
        <f t="shared" si="29"/>
        <v>0.42899999999999999</v>
      </c>
    </row>
    <row r="3661" spans="1:7" ht="14.25" customHeight="1">
      <c r="A3661" s="12">
        <v>2014</v>
      </c>
      <c r="B3661" s="12" t="s">
        <v>34</v>
      </c>
      <c r="C3661" s="12" t="s">
        <v>127</v>
      </c>
      <c r="D3661" s="12" t="s">
        <v>782</v>
      </c>
      <c r="E3661" s="18">
        <v>23000000</v>
      </c>
      <c r="F3661" s="29">
        <f t="shared" si="28"/>
        <v>21</v>
      </c>
      <c r="G3661" s="30">
        <f t="shared" si="29"/>
        <v>0.99299999999999999</v>
      </c>
    </row>
    <row r="3662" spans="1:7" ht="14.25" customHeight="1">
      <c r="A3662" s="12">
        <v>2014</v>
      </c>
      <c r="B3662" s="12" t="s">
        <v>34</v>
      </c>
      <c r="C3662" s="12" t="s">
        <v>127</v>
      </c>
      <c r="D3662" s="12" t="s">
        <v>1525</v>
      </c>
      <c r="E3662" s="18">
        <v>501250</v>
      </c>
      <c r="F3662" s="29">
        <f t="shared" si="28"/>
        <v>2984</v>
      </c>
      <c r="G3662" s="30">
        <f t="shared" si="29"/>
        <v>0.27700000000000002</v>
      </c>
    </row>
    <row r="3663" spans="1:7" ht="14.25" customHeight="1">
      <c r="A3663" s="12">
        <v>2014</v>
      </c>
      <c r="B3663" s="12" t="s">
        <v>34</v>
      </c>
      <c r="C3663" s="12" t="s">
        <v>127</v>
      </c>
      <c r="D3663" s="12" t="s">
        <v>1360</v>
      </c>
      <c r="E3663" s="18">
        <v>520000</v>
      </c>
      <c r="F3663" s="29">
        <f t="shared" si="28"/>
        <v>2653</v>
      </c>
      <c r="G3663" s="30">
        <f t="shared" si="29"/>
        <v>0.35599999999999998</v>
      </c>
    </row>
    <row r="3664" spans="1:7" ht="14.25" customHeight="1">
      <c r="A3664" s="12">
        <v>2014</v>
      </c>
      <c r="B3664" s="12" t="s">
        <v>34</v>
      </c>
      <c r="C3664" s="12" t="s">
        <v>127</v>
      </c>
      <c r="D3664" s="12" t="s">
        <v>1285</v>
      </c>
      <c r="E3664" s="18">
        <v>870000</v>
      </c>
      <c r="F3664" s="29">
        <f t="shared" si="28"/>
        <v>2326</v>
      </c>
      <c r="G3664" s="30">
        <f t="shared" si="29"/>
        <v>0.437</v>
      </c>
    </row>
    <row r="3665" spans="1:7" ht="14.25" customHeight="1">
      <c r="A3665" s="12">
        <v>2014</v>
      </c>
      <c r="B3665" s="12" t="s">
        <v>34</v>
      </c>
      <c r="C3665" s="12" t="s">
        <v>127</v>
      </c>
      <c r="D3665" s="12" t="s">
        <v>1144</v>
      </c>
      <c r="E3665" s="18">
        <v>530000</v>
      </c>
      <c r="F3665" s="29">
        <f t="shared" si="28"/>
        <v>2605</v>
      </c>
      <c r="G3665" s="30">
        <f t="shared" si="29"/>
        <v>0.36799999999999999</v>
      </c>
    </row>
    <row r="3666" spans="1:7" ht="14.25" customHeight="1">
      <c r="A3666" s="12">
        <v>2014</v>
      </c>
      <c r="B3666" s="12" t="s">
        <v>34</v>
      </c>
      <c r="C3666" s="12" t="s">
        <v>127</v>
      </c>
      <c r="D3666" s="12" t="s">
        <v>1526</v>
      </c>
      <c r="E3666" s="18">
        <v>500500</v>
      </c>
      <c r="F3666" s="29">
        <f t="shared" si="28"/>
        <v>3006</v>
      </c>
      <c r="G3666" s="30">
        <f t="shared" si="29"/>
        <v>0.27100000000000002</v>
      </c>
    </row>
    <row r="3667" spans="1:7" ht="14.25" customHeight="1">
      <c r="A3667" s="12">
        <v>2014</v>
      </c>
      <c r="B3667" s="12" t="s">
        <v>34</v>
      </c>
      <c r="C3667" s="12" t="s">
        <v>127</v>
      </c>
      <c r="D3667" s="12" t="s">
        <v>1527</v>
      </c>
      <c r="E3667" s="18">
        <v>515000</v>
      </c>
      <c r="F3667" s="29">
        <f t="shared" si="28"/>
        <v>2695</v>
      </c>
      <c r="G3667" s="30">
        <f t="shared" si="29"/>
        <v>0.34499999999999997</v>
      </c>
    </row>
    <row r="3668" spans="1:7" ht="14.25" customHeight="1">
      <c r="A3668" s="12">
        <v>2014</v>
      </c>
      <c r="B3668" s="12" t="s">
        <v>34</v>
      </c>
      <c r="C3668" s="12" t="s">
        <v>127</v>
      </c>
      <c r="D3668" s="12" t="s">
        <v>1528</v>
      </c>
      <c r="E3668" s="18">
        <v>502250</v>
      </c>
      <c r="F3668" s="29">
        <f t="shared" si="28"/>
        <v>2943</v>
      </c>
      <c r="G3668" s="30">
        <f t="shared" si="29"/>
        <v>0.28699999999999998</v>
      </c>
    </row>
    <row r="3669" spans="1:7" ht="14.25" customHeight="1">
      <c r="A3669" s="12">
        <v>2014</v>
      </c>
      <c r="B3669" s="12" t="s">
        <v>34</v>
      </c>
      <c r="C3669" s="12" t="s">
        <v>127</v>
      </c>
      <c r="D3669" s="12" t="s">
        <v>285</v>
      </c>
      <c r="E3669" s="18">
        <v>5250000</v>
      </c>
      <c r="F3669" s="29">
        <f t="shared" si="28"/>
        <v>917</v>
      </c>
      <c r="G3669" s="30">
        <f t="shared" si="29"/>
        <v>0.77500000000000002</v>
      </c>
    </row>
    <row r="3670" spans="1:7" ht="14.25" customHeight="1">
      <c r="A3670" s="12">
        <v>2014</v>
      </c>
      <c r="B3670" s="12" t="s">
        <v>34</v>
      </c>
      <c r="C3670" s="12" t="s">
        <v>127</v>
      </c>
      <c r="D3670" s="12" t="s">
        <v>1362</v>
      </c>
      <c r="E3670" s="18">
        <v>1000000</v>
      </c>
      <c r="F3670" s="29">
        <f t="shared" si="28"/>
        <v>2160</v>
      </c>
      <c r="G3670" s="30">
        <f t="shared" si="29"/>
        <v>0.45800000000000002</v>
      </c>
    </row>
    <row r="3671" spans="1:7" ht="14.25" customHeight="1">
      <c r="A3671" s="12">
        <v>2014</v>
      </c>
      <c r="B3671" s="12" t="s">
        <v>34</v>
      </c>
      <c r="C3671" s="12" t="s">
        <v>127</v>
      </c>
      <c r="D3671" s="12" t="s">
        <v>454</v>
      </c>
      <c r="E3671" s="18">
        <v>16000000</v>
      </c>
      <c r="F3671" s="29">
        <f t="shared" si="28"/>
        <v>132</v>
      </c>
      <c r="G3671" s="30">
        <f t="shared" si="29"/>
        <v>0.96499999999999997</v>
      </c>
    </row>
    <row r="3672" spans="1:7" ht="14.25" customHeight="1">
      <c r="A3672" s="12">
        <v>2014</v>
      </c>
      <c r="B3672" s="12" t="s">
        <v>34</v>
      </c>
      <c r="C3672" s="12" t="s">
        <v>127</v>
      </c>
      <c r="D3672" s="12" t="s">
        <v>843</v>
      </c>
      <c r="E3672" s="18">
        <v>16000000</v>
      </c>
      <c r="F3672" s="29">
        <f t="shared" si="28"/>
        <v>132</v>
      </c>
      <c r="G3672" s="30">
        <f t="shared" si="29"/>
        <v>0.96499999999999997</v>
      </c>
    </row>
    <row r="3673" spans="1:7" ht="14.25" customHeight="1">
      <c r="A3673" s="12">
        <v>2014</v>
      </c>
      <c r="B3673" s="12" t="s">
        <v>35</v>
      </c>
      <c r="C3673" s="12" t="s">
        <v>73</v>
      </c>
      <c r="D3673" s="12" t="s">
        <v>1529</v>
      </c>
      <c r="E3673" s="18">
        <v>3000000</v>
      </c>
      <c r="F3673" s="29">
        <f t="shared" si="28"/>
        <v>1398</v>
      </c>
      <c r="G3673" s="30">
        <f t="shared" si="29"/>
        <v>0.64700000000000002</v>
      </c>
    </row>
    <row r="3674" spans="1:7" ht="14.25" customHeight="1">
      <c r="A3674" s="12">
        <v>2014</v>
      </c>
      <c r="B3674" s="12" t="s">
        <v>35</v>
      </c>
      <c r="C3674" s="12" t="s">
        <v>73</v>
      </c>
      <c r="D3674" s="12" t="s">
        <v>1062</v>
      </c>
      <c r="E3674" s="18">
        <v>700000</v>
      </c>
      <c r="F3674" s="29">
        <f t="shared" si="28"/>
        <v>2466</v>
      </c>
      <c r="G3674" s="30">
        <f t="shared" si="29"/>
        <v>0.39700000000000002</v>
      </c>
    </row>
    <row r="3675" spans="1:7" ht="14.25" customHeight="1">
      <c r="A3675" s="12">
        <v>2014</v>
      </c>
      <c r="B3675" s="12" t="s">
        <v>35</v>
      </c>
      <c r="C3675" s="12" t="s">
        <v>73</v>
      </c>
      <c r="D3675" s="12" t="s">
        <v>156</v>
      </c>
      <c r="E3675" s="18">
        <v>15750000</v>
      </c>
      <c r="F3675" s="29">
        <f t="shared" si="28"/>
        <v>151</v>
      </c>
      <c r="G3675" s="30">
        <f t="shared" si="29"/>
        <v>0.96299999999999997</v>
      </c>
    </row>
    <row r="3676" spans="1:7" ht="14.25" customHeight="1">
      <c r="A3676" s="12">
        <v>2014</v>
      </c>
      <c r="B3676" s="12" t="s">
        <v>35</v>
      </c>
      <c r="C3676" s="12" t="s">
        <v>73</v>
      </c>
      <c r="D3676" s="12" t="s">
        <v>517</v>
      </c>
      <c r="E3676" s="18">
        <v>700000</v>
      </c>
      <c r="F3676" s="29">
        <f t="shared" si="28"/>
        <v>2466</v>
      </c>
      <c r="G3676" s="30">
        <f t="shared" si="29"/>
        <v>0.39700000000000002</v>
      </c>
    </row>
    <row r="3677" spans="1:7" ht="14.25" customHeight="1">
      <c r="A3677" s="12">
        <v>2014</v>
      </c>
      <c r="B3677" s="12" t="s">
        <v>35</v>
      </c>
      <c r="C3677" s="12" t="s">
        <v>73</v>
      </c>
      <c r="D3677" s="12" t="s">
        <v>686</v>
      </c>
      <c r="E3677" s="18">
        <v>5500000</v>
      </c>
      <c r="F3677" s="29">
        <f t="shared" si="28"/>
        <v>866</v>
      </c>
      <c r="G3677" s="30">
        <f t="shared" si="29"/>
        <v>0.78100000000000003</v>
      </c>
    </row>
    <row r="3678" spans="1:7" ht="14.25" customHeight="1">
      <c r="A3678" s="12">
        <v>2014</v>
      </c>
      <c r="B3678" s="12" t="s">
        <v>35</v>
      </c>
      <c r="C3678" s="12" t="s">
        <v>73</v>
      </c>
      <c r="D3678" s="12" t="s">
        <v>796</v>
      </c>
      <c r="E3678" s="18">
        <v>20250000</v>
      </c>
      <c r="F3678" s="29">
        <f t="shared" si="28"/>
        <v>54</v>
      </c>
      <c r="G3678" s="30">
        <f t="shared" si="29"/>
        <v>0.98599999999999999</v>
      </c>
    </row>
    <row r="3679" spans="1:7" ht="14.25" customHeight="1">
      <c r="A3679" s="12">
        <v>2014</v>
      </c>
      <c r="B3679" s="12" t="s">
        <v>35</v>
      </c>
      <c r="C3679" s="12" t="s">
        <v>73</v>
      </c>
      <c r="D3679" s="12" t="s">
        <v>1530</v>
      </c>
      <c r="E3679" s="18">
        <v>501000</v>
      </c>
      <c r="F3679" s="29">
        <f t="shared" si="28"/>
        <v>2989</v>
      </c>
      <c r="G3679" s="30">
        <f t="shared" si="29"/>
        <v>0.27300000000000002</v>
      </c>
    </row>
    <row r="3680" spans="1:7" ht="14.25" customHeight="1">
      <c r="A3680" s="12">
        <v>2014</v>
      </c>
      <c r="B3680" s="12" t="s">
        <v>35</v>
      </c>
      <c r="C3680" s="12" t="s">
        <v>73</v>
      </c>
      <c r="D3680" s="12" t="s">
        <v>1202</v>
      </c>
      <c r="E3680" s="18">
        <v>575000</v>
      </c>
      <c r="F3680" s="29">
        <f t="shared" si="28"/>
        <v>2547</v>
      </c>
      <c r="G3680" s="30">
        <f t="shared" si="29"/>
        <v>0.38300000000000001</v>
      </c>
    </row>
    <row r="3681" spans="1:7" ht="14.25" customHeight="1">
      <c r="A3681" s="12">
        <v>2014</v>
      </c>
      <c r="B3681" s="12" t="s">
        <v>35</v>
      </c>
      <c r="C3681" s="12" t="s">
        <v>73</v>
      </c>
      <c r="D3681" s="12" t="s">
        <v>1003</v>
      </c>
      <c r="E3681" s="18">
        <v>3550000</v>
      </c>
      <c r="F3681" s="29">
        <f t="shared" si="28"/>
        <v>1277</v>
      </c>
      <c r="G3681" s="30">
        <f t="shared" si="29"/>
        <v>0.69099999999999995</v>
      </c>
    </row>
    <row r="3682" spans="1:7" ht="14.25" customHeight="1">
      <c r="A3682" s="12">
        <v>2014</v>
      </c>
      <c r="B3682" s="12" t="s">
        <v>35</v>
      </c>
      <c r="C3682" s="12" t="s">
        <v>73</v>
      </c>
      <c r="D3682" s="12" t="s">
        <v>467</v>
      </c>
      <c r="E3682" s="18">
        <v>15500000</v>
      </c>
      <c r="F3682" s="29">
        <f t="shared" si="28"/>
        <v>157</v>
      </c>
      <c r="G3682" s="30">
        <f t="shared" si="29"/>
        <v>0.96099999999999997</v>
      </c>
    </row>
    <row r="3683" spans="1:7" ht="14.25" customHeight="1">
      <c r="A3683" s="12">
        <v>2014</v>
      </c>
      <c r="B3683" s="12" t="s">
        <v>35</v>
      </c>
      <c r="C3683" s="12" t="s">
        <v>73</v>
      </c>
      <c r="D3683" s="12" t="s">
        <v>690</v>
      </c>
      <c r="E3683" s="18">
        <v>21000000</v>
      </c>
      <c r="F3683" s="29">
        <f t="shared" si="28"/>
        <v>42</v>
      </c>
      <c r="G3683" s="30">
        <f t="shared" si="29"/>
        <v>0.98899999999999999</v>
      </c>
    </row>
    <row r="3684" spans="1:7" ht="14.25" customHeight="1">
      <c r="A3684" s="12">
        <v>2014</v>
      </c>
      <c r="B3684" s="12" t="s">
        <v>35</v>
      </c>
      <c r="C3684" s="12" t="s">
        <v>73</v>
      </c>
      <c r="D3684" s="12" t="s">
        <v>1203</v>
      </c>
      <c r="E3684" s="18">
        <v>515000</v>
      </c>
      <c r="F3684" s="29">
        <f t="shared" si="28"/>
        <v>2695</v>
      </c>
      <c r="G3684" s="30">
        <f t="shared" si="29"/>
        <v>0.34499999999999997</v>
      </c>
    </row>
    <row r="3685" spans="1:7" ht="14.25" customHeight="1">
      <c r="A3685" s="12">
        <v>2014</v>
      </c>
      <c r="B3685" s="12" t="s">
        <v>35</v>
      </c>
      <c r="C3685" s="12" t="s">
        <v>73</v>
      </c>
      <c r="D3685" s="12" t="s">
        <v>417</v>
      </c>
      <c r="E3685" s="18">
        <v>26000000</v>
      </c>
      <c r="F3685" s="29">
        <f t="shared" si="28"/>
        <v>6</v>
      </c>
      <c r="G3685" s="30">
        <f t="shared" si="29"/>
        <v>0.998</v>
      </c>
    </row>
    <row r="3686" spans="1:7" ht="14.25" customHeight="1">
      <c r="A3686" s="12">
        <v>2014</v>
      </c>
      <c r="B3686" s="12" t="s">
        <v>35</v>
      </c>
      <c r="C3686" s="12" t="s">
        <v>73</v>
      </c>
      <c r="D3686" s="12" t="s">
        <v>1531</v>
      </c>
      <c r="E3686" s="18">
        <v>4000000</v>
      </c>
      <c r="F3686" s="29">
        <f t="shared" si="28"/>
        <v>1155</v>
      </c>
      <c r="G3686" s="30">
        <f t="shared" si="29"/>
        <v>0.70799999999999996</v>
      </c>
    </row>
    <row r="3687" spans="1:7" ht="14.25" customHeight="1">
      <c r="A3687" s="12">
        <v>2014</v>
      </c>
      <c r="B3687" s="12" t="s">
        <v>35</v>
      </c>
      <c r="C3687" s="12" t="s">
        <v>73</v>
      </c>
      <c r="D3687" s="12" t="s">
        <v>78</v>
      </c>
      <c r="E3687" s="18">
        <v>10000000</v>
      </c>
      <c r="F3687" s="29">
        <f t="shared" si="28"/>
        <v>431</v>
      </c>
      <c r="G3687" s="30">
        <f t="shared" si="29"/>
        <v>0.88700000000000001</v>
      </c>
    </row>
    <row r="3688" spans="1:7" ht="14.25" customHeight="1">
      <c r="A3688" s="12">
        <v>2014</v>
      </c>
      <c r="B3688" s="12" t="s">
        <v>35</v>
      </c>
      <c r="C3688" s="12" t="s">
        <v>73</v>
      </c>
      <c r="D3688" s="12" t="s">
        <v>800</v>
      </c>
      <c r="E3688" s="18">
        <v>4000000</v>
      </c>
      <c r="F3688" s="29">
        <f t="shared" si="28"/>
        <v>1155</v>
      </c>
      <c r="G3688" s="30">
        <f t="shared" si="29"/>
        <v>0.70799999999999996</v>
      </c>
    </row>
    <row r="3689" spans="1:7" ht="14.25" customHeight="1">
      <c r="A3689" s="12">
        <v>2014</v>
      </c>
      <c r="B3689" s="12" t="s">
        <v>35</v>
      </c>
      <c r="C3689" s="12" t="s">
        <v>73</v>
      </c>
      <c r="D3689" s="12" t="s">
        <v>1006</v>
      </c>
      <c r="E3689" s="18">
        <v>4300000</v>
      </c>
      <c r="F3689" s="29">
        <f t="shared" si="28"/>
        <v>1105</v>
      </c>
      <c r="G3689" s="30">
        <f t="shared" si="29"/>
        <v>0.73099999999999998</v>
      </c>
    </row>
    <row r="3690" spans="1:7" ht="14.25" customHeight="1">
      <c r="A3690" s="12">
        <v>2014</v>
      </c>
      <c r="B3690" s="12" t="s">
        <v>35</v>
      </c>
      <c r="C3690" s="12" t="s">
        <v>73</v>
      </c>
      <c r="D3690" s="12" t="s">
        <v>471</v>
      </c>
      <c r="E3690" s="18">
        <v>21000000</v>
      </c>
      <c r="F3690" s="29">
        <f t="shared" si="28"/>
        <v>42</v>
      </c>
      <c r="G3690" s="30">
        <f t="shared" si="29"/>
        <v>0.98899999999999999</v>
      </c>
    </row>
    <row r="3691" spans="1:7" ht="14.25" customHeight="1">
      <c r="A3691" s="12">
        <v>2014</v>
      </c>
      <c r="B3691" s="12" t="s">
        <v>35</v>
      </c>
      <c r="C3691" s="12" t="s">
        <v>73</v>
      </c>
      <c r="D3691" s="12" t="s">
        <v>472</v>
      </c>
      <c r="E3691" s="18">
        <v>4000000</v>
      </c>
      <c r="F3691" s="29">
        <f t="shared" si="28"/>
        <v>1155</v>
      </c>
      <c r="G3691" s="30">
        <f t="shared" si="29"/>
        <v>0.70799999999999996</v>
      </c>
    </row>
    <row r="3692" spans="1:7" ht="14.25" customHeight="1">
      <c r="A3692" s="12">
        <v>2014</v>
      </c>
      <c r="B3692" s="12" t="s">
        <v>35</v>
      </c>
      <c r="C3692" s="12" t="s">
        <v>73</v>
      </c>
      <c r="D3692" s="12" t="s">
        <v>722</v>
      </c>
      <c r="E3692" s="18">
        <v>7500000</v>
      </c>
      <c r="F3692" s="29">
        <f t="shared" si="28"/>
        <v>625</v>
      </c>
      <c r="G3692" s="30">
        <f t="shared" si="29"/>
        <v>0.84299999999999997</v>
      </c>
    </row>
    <row r="3693" spans="1:7" ht="14.25" customHeight="1">
      <c r="A3693" s="12">
        <v>2014</v>
      </c>
      <c r="B3693" s="12" t="s">
        <v>35</v>
      </c>
      <c r="C3693" s="12" t="s">
        <v>73</v>
      </c>
      <c r="D3693" s="12" t="s">
        <v>671</v>
      </c>
      <c r="E3693" s="18">
        <v>1500000</v>
      </c>
      <c r="F3693" s="29">
        <f t="shared" si="28"/>
        <v>1886</v>
      </c>
      <c r="G3693" s="30">
        <f t="shared" si="29"/>
        <v>0.52800000000000002</v>
      </c>
    </row>
    <row r="3694" spans="1:7" ht="14.25" customHeight="1">
      <c r="A3694" s="12">
        <v>2014</v>
      </c>
      <c r="B3694" s="12" t="s">
        <v>35</v>
      </c>
      <c r="C3694" s="12" t="s">
        <v>73</v>
      </c>
      <c r="D3694" s="12" t="s">
        <v>279</v>
      </c>
      <c r="E3694" s="18">
        <v>2300000</v>
      </c>
      <c r="F3694" s="29">
        <f t="shared" si="28"/>
        <v>1623</v>
      </c>
      <c r="G3694" s="30">
        <f t="shared" si="29"/>
        <v>0.60499999999999998</v>
      </c>
    </row>
    <row r="3695" spans="1:7" ht="14.25" customHeight="1">
      <c r="A3695" s="12">
        <v>2014</v>
      </c>
      <c r="B3695" s="12" t="s">
        <v>35</v>
      </c>
      <c r="C3695" s="12" t="s">
        <v>73</v>
      </c>
      <c r="D3695" s="12" t="s">
        <v>1369</v>
      </c>
      <c r="E3695" s="18">
        <v>3714000</v>
      </c>
      <c r="F3695" s="29">
        <f t="shared" si="28"/>
        <v>1252</v>
      </c>
      <c r="G3695" s="30">
        <f t="shared" si="29"/>
        <v>0.69699999999999995</v>
      </c>
    </row>
    <row r="3696" spans="1:7" ht="14.25" customHeight="1">
      <c r="A3696" s="12">
        <v>2014</v>
      </c>
      <c r="B3696" s="12" t="s">
        <v>35</v>
      </c>
      <c r="C3696" s="12" t="s">
        <v>73</v>
      </c>
      <c r="D3696" s="12" t="s">
        <v>365</v>
      </c>
      <c r="E3696" s="18">
        <v>16000000</v>
      </c>
      <c r="F3696" s="29">
        <f t="shared" si="28"/>
        <v>132</v>
      </c>
      <c r="G3696" s="30">
        <f t="shared" si="29"/>
        <v>0.96499999999999997</v>
      </c>
    </row>
    <row r="3697" spans="1:7" ht="14.25" customHeight="1">
      <c r="A3697" s="12">
        <v>2014</v>
      </c>
      <c r="B3697" s="12" t="s">
        <v>35</v>
      </c>
      <c r="C3697" s="12" t="s">
        <v>73</v>
      </c>
      <c r="D3697" s="12" t="s">
        <v>1370</v>
      </c>
      <c r="E3697" s="18">
        <v>512500</v>
      </c>
      <c r="F3697" s="29">
        <f t="shared" si="28"/>
        <v>2720</v>
      </c>
      <c r="G3697" s="30">
        <f t="shared" si="29"/>
        <v>0.34</v>
      </c>
    </row>
    <row r="3698" spans="1:7" ht="14.25" customHeight="1">
      <c r="A3698" s="12">
        <v>2014</v>
      </c>
      <c r="B3698" s="12" t="s">
        <v>35</v>
      </c>
      <c r="C3698" s="12" t="s">
        <v>73</v>
      </c>
      <c r="D3698" s="12" t="s">
        <v>1371</v>
      </c>
      <c r="E3698" s="18">
        <v>4333000</v>
      </c>
      <c r="F3698" s="29">
        <f t="shared" si="28"/>
        <v>1101</v>
      </c>
      <c r="G3698" s="30">
        <f t="shared" si="29"/>
        <v>0.73299999999999998</v>
      </c>
    </row>
    <row r="3699" spans="1:7" ht="14.25" customHeight="1">
      <c r="A3699" s="12">
        <v>2014</v>
      </c>
      <c r="B3699" s="12" t="s">
        <v>35</v>
      </c>
      <c r="C3699" s="12" t="s">
        <v>73</v>
      </c>
      <c r="D3699" s="12" t="s">
        <v>1227</v>
      </c>
      <c r="E3699" s="18">
        <v>1000000</v>
      </c>
      <c r="F3699" s="29">
        <f t="shared" si="28"/>
        <v>2160</v>
      </c>
      <c r="G3699" s="30">
        <f t="shared" si="29"/>
        <v>0.45800000000000002</v>
      </c>
    </row>
    <row r="3700" spans="1:7" ht="14.25" customHeight="1">
      <c r="A3700" s="12">
        <v>2014</v>
      </c>
      <c r="B3700" s="12" t="s">
        <v>35</v>
      </c>
      <c r="C3700" s="12" t="s">
        <v>73</v>
      </c>
      <c r="D3700" s="12" t="s">
        <v>758</v>
      </c>
      <c r="E3700" s="18">
        <v>6500000</v>
      </c>
      <c r="F3700" s="29">
        <f t="shared" si="28"/>
        <v>742</v>
      </c>
      <c r="G3700" s="30">
        <f t="shared" si="29"/>
        <v>0.81499999999999995</v>
      </c>
    </row>
    <row r="3701" spans="1:7" ht="14.25" customHeight="1">
      <c r="A3701" s="12">
        <v>2014</v>
      </c>
      <c r="B3701" s="12" t="s">
        <v>35</v>
      </c>
      <c r="C3701" s="12" t="s">
        <v>73</v>
      </c>
      <c r="D3701" s="12" t="s">
        <v>1532</v>
      </c>
      <c r="E3701" s="18">
        <v>507500</v>
      </c>
      <c r="F3701" s="29">
        <f t="shared" si="28"/>
        <v>2804</v>
      </c>
      <c r="G3701" s="30">
        <f t="shared" si="29"/>
        <v>0.32</v>
      </c>
    </row>
    <row r="3702" spans="1:7" ht="14.25" customHeight="1">
      <c r="A3702" s="12">
        <v>2014</v>
      </c>
      <c r="B3702" s="12" t="s">
        <v>35</v>
      </c>
      <c r="C3702" s="12" t="s">
        <v>73</v>
      </c>
      <c r="D3702" s="12" t="s">
        <v>762</v>
      </c>
      <c r="E3702" s="18">
        <v>10000000</v>
      </c>
      <c r="F3702" s="29">
        <f t="shared" si="28"/>
        <v>431</v>
      </c>
      <c r="G3702" s="30">
        <f t="shared" si="29"/>
        <v>0.88700000000000001</v>
      </c>
    </row>
    <row r="3703" spans="1:7" ht="14.25" customHeight="1">
      <c r="A3703" s="12">
        <v>2014</v>
      </c>
      <c r="B3703" s="12" t="s">
        <v>35</v>
      </c>
      <c r="C3703" s="12" t="s">
        <v>73</v>
      </c>
      <c r="D3703" s="12" t="s">
        <v>1533</v>
      </c>
      <c r="E3703" s="18">
        <v>506600</v>
      </c>
      <c r="F3703" s="29">
        <f t="shared" si="28"/>
        <v>2818</v>
      </c>
      <c r="G3703" s="30">
        <f t="shared" si="29"/>
        <v>0.318</v>
      </c>
    </row>
    <row r="3704" spans="1:7" ht="14.25" customHeight="1">
      <c r="A3704" s="12">
        <v>2014</v>
      </c>
      <c r="B3704" s="12" t="s">
        <v>35</v>
      </c>
      <c r="C3704" s="12" t="s">
        <v>73</v>
      </c>
      <c r="D3704" s="12" t="s">
        <v>290</v>
      </c>
      <c r="E3704" s="18">
        <v>1800000</v>
      </c>
      <c r="F3704" s="29">
        <f t="shared" si="28"/>
        <v>1791</v>
      </c>
      <c r="G3704" s="30">
        <f t="shared" si="29"/>
        <v>0.56499999999999995</v>
      </c>
    </row>
    <row r="3705" spans="1:7" ht="14.25" customHeight="1">
      <c r="A3705" s="12">
        <v>2014</v>
      </c>
      <c r="B3705" s="12" t="s">
        <v>51</v>
      </c>
      <c r="C3705" s="12" t="s">
        <v>73</v>
      </c>
      <c r="D3705" s="12" t="s">
        <v>1296</v>
      </c>
      <c r="E3705" s="18">
        <v>525400</v>
      </c>
      <c r="F3705" s="29">
        <f t="shared" si="28"/>
        <v>2628</v>
      </c>
      <c r="G3705" s="30">
        <f t="shared" si="29"/>
        <v>0.36399999999999999</v>
      </c>
    </row>
    <row r="3706" spans="1:7" ht="14.25" customHeight="1">
      <c r="A3706" s="12">
        <v>2014</v>
      </c>
      <c r="B3706" s="12" t="s">
        <v>51</v>
      </c>
      <c r="C3706" s="12" t="s">
        <v>73</v>
      </c>
      <c r="D3706" s="12" t="s">
        <v>209</v>
      </c>
      <c r="E3706" s="18">
        <v>1600000</v>
      </c>
      <c r="F3706" s="29">
        <f t="shared" si="28"/>
        <v>1858</v>
      </c>
      <c r="G3706" s="30">
        <f t="shared" si="29"/>
        <v>0.54600000000000004</v>
      </c>
    </row>
    <row r="3707" spans="1:7" ht="14.25" customHeight="1">
      <c r="A3707" s="12">
        <v>2014</v>
      </c>
      <c r="B3707" s="12" t="s">
        <v>51</v>
      </c>
      <c r="C3707" s="12" t="s">
        <v>73</v>
      </c>
      <c r="D3707" s="12" t="s">
        <v>1208</v>
      </c>
      <c r="E3707" s="18">
        <v>3800000</v>
      </c>
      <c r="F3707" s="29">
        <f t="shared" si="28"/>
        <v>1224</v>
      </c>
      <c r="G3707" s="30">
        <f t="shared" si="29"/>
        <v>0.70299999999999996</v>
      </c>
    </row>
    <row r="3708" spans="1:7" ht="14.25" customHeight="1">
      <c r="A3708" s="12">
        <v>2014</v>
      </c>
      <c r="B3708" s="12" t="s">
        <v>51</v>
      </c>
      <c r="C3708" s="12" t="s">
        <v>73</v>
      </c>
      <c r="D3708" s="12" t="s">
        <v>1534</v>
      </c>
      <c r="E3708" s="18">
        <v>501500</v>
      </c>
      <c r="F3708" s="29">
        <f t="shared" si="28"/>
        <v>2980</v>
      </c>
      <c r="G3708" s="30">
        <f t="shared" si="29"/>
        <v>0.27800000000000002</v>
      </c>
    </row>
    <row r="3709" spans="1:7" ht="14.25" customHeight="1">
      <c r="A3709" s="12">
        <v>2014</v>
      </c>
      <c r="B3709" s="12" t="s">
        <v>51</v>
      </c>
      <c r="C3709" s="12" t="s">
        <v>73</v>
      </c>
      <c r="D3709" s="12" t="s">
        <v>633</v>
      </c>
      <c r="E3709" s="18">
        <v>1700000</v>
      </c>
      <c r="F3709" s="29">
        <f t="shared" si="28"/>
        <v>1838</v>
      </c>
      <c r="G3709" s="30">
        <f t="shared" si="29"/>
        <v>0.55400000000000005</v>
      </c>
    </row>
    <row r="3710" spans="1:7" ht="14.25" customHeight="1">
      <c r="A3710" s="12">
        <v>2014</v>
      </c>
      <c r="B3710" s="12" t="s">
        <v>51</v>
      </c>
      <c r="C3710" s="12" t="s">
        <v>73</v>
      </c>
      <c r="D3710" s="12" t="s">
        <v>966</v>
      </c>
      <c r="E3710" s="18">
        <v>1400000</v>
      </c>
      <c r="F3710" s="29">
        <f t="shared" si="28"/>
        <v>1966</v>
      </c>
      <c r="G3710" s="30">
        <f t="shared" si="29"/>
        <v>0.52100000000000002</v>
      </c>
    </row>
    <row r="3711" spans="1:7" ht="14.25" customHeight="1">
      <c r="A3711" s="12">
        <v>2014</v>
      </c>
      <c r="B3711" s="12" t="s">
        <v>51</v>
      </c>
      <c r="C3711" s="12" t="s">
        <v>73</v>
      </c>
      <c r="D3711" s="12" t="s">
        <v>1374</v>
      </c>
      <c r="E3711" s="18">
        <v>517000</v>
      </c>
      <c r="F3711" s="29">
        <f t="shared" si="28"/>
        <v>2676</v>
      </c>
      <c r="G3711" s="30">
        <f t="shared" si="29"/>
        <v>0.35199999999999998</v>
      </c>
    </row>
    <row r="3712" spans="1:7" ht="14.25" customHeight="1">
      <c r="A3712" s="12">
        <v>2014</v>
      </c>
      <c r="B3712" s="12" t="s">
        <v>51</v>
      </c>
      <c r="C3712" s="12" t="s">
        <v>73</v>
      </c>
      <c r="D3712" s="12" t="s">
        <v>1535</v>
      </c>
      <c r="E3712" s="18">
        <v>635000</v>
      </c>
      <c r="F3712" s="29">
        <f t="shared" si="28"/>
        <v>2513</v>
      </c>
      <c r="G3712" s="30">
        <f t="shared" si="29"/>
        <v>0.39200000000000002</v>
      </c>
    </row>
    <row r="3713" spans="1:7" ht="14.25" customHeight="1">
      <c r="A3713" s="12">
        <v>2014</v>
      </c>
      <c r="B3713" s="12" t="s">
        <v>51</v>
      </c>
      <c r="C3713" s="12" t="s">
        <v>73</v>
      </c>
      <c r="D3713" s="12" t="s">
        <v>1536</v>
      </c>
      <c r="E3713" s="18">
        <v>3500000</v>
      </c>
      <c r="F3713" s="29">
        <f t="shared" si="28"/>
        <v>1281</v>
      </c>
      <c r="G3713" s="30">
        <f t="shared" si="29"/>
        <v>0.68300000000000005</v>
      </c>
    </row>
    <row r="3714" spans="1:7" ht="14.25" customHeight="1">
      <c r="A3714" s="12">
        <v>2014</v>
      </c>
      <c r="B3714" s="12" t="s">
        <v>51</v>
      </c>
      <c r="C3714" s="12" t="s">
        <v>73</v>
      </c>
      <c r="D3714" s="12" t="s">
        <v>1537</v>
      </c>
      <c r="E3714" s="18">
        <v>500000</v>
      </c>
      <c r="F3714" s="29">
        <f t="shared" si="28"/>
        <v>3014</v>
      </c>
      <c r="G3714" s="30">
        <f t="shared" si="29"/>
        <v>0.252</v>
      </c>
    </row>
    <row r="3715" spans="1:7" ht="14.25" customHeight="1">
      <c r="A3715" s="12">
        <v>2014</v>
      </c>
      <c r="B3715" s="12" t="s">
        <v>51</v>
      </c>
      <c r="C3715" s="12" t="s">
        <v>73</v>
      </c>
      <c r="D3715" s="12" t="s">
        <v>1375</v>
      </c>
      <c r="E3715" s="18">
        <v>2200000</v>
      </c>
      <c r="F3715" s="29">
        <f t="shared" si="28"/>
        <v>1658</v>
      </c>
      <c r="G3715" s="30">
        <f t="shared" si="29"/>
        <v>0.59699999999999998</v>
      </c>
    </row>
    <row r="3716" spans="1:7" ht="14.25" customHeight="1">
      <c r="A3716" s="12">
        <v>2014</v>
      </c>
      <c r="B3716" s="12" t="s">
        <v>51</v>
      </c>
      <c r="C3716" s="12" t="s">
        <v>73</v>
      </c>
      <c r="D3716" s="12" t="s">
        <v>1538</v>
      </c>
      <c r="E3716" s="18">
        <v>501500</v>
      </c>
      <c r="F3716" s="29">
        <f t="shared" si="28"/>
        <v>2980</v>
      </c>
      <c r="G3716" s="30">
        <f t="shared" si="29"/>
        <v>0.27800000000000002</v>
      </c>
    </row>
    <row r="3717" spans="1:7" ht="14.25" customHeight="1">
      <c r="A3717" s="12">
        <v>2014</v>
      </c>
      <c r="B3717" s="12" t="s">
        <v>51</v>
      </c>
      <c r="C3717" s="12" t="s">
        <v>73</v>
      </c>
      <c r="D3717" s="12" t="s">
        <v>470</v>
      </c>
      <c r="E3717" s="18">
        <v>1000000</v>
      </c>
      <c r="F3717" s="29">
        <f t="shared" si="28"/>
        <v>2160</v>
      </c>
      <c r="G3717" s="30">
        <f t="shared" si="29"/>
        <v>0.45800000000000002</v>
      </c>
    </row>
    <row r="3718" spans="1:7" ht="14.25" customHeight="1">
      <c r="A3718" s="12">
        <v>2014</v>
      </c>
      <c r="B3718" s="12" t="s">
        <v>51</v>
      </c>
      <c r="C3718" s="12" t="s">
        <v>73</v>
      </c>
      <c r="D3718" s="12" t="s">
        <v>668</v>
      </c>
      <c r="E3718" s="18">
        <v>2750000</v>
      </c>
      <c r="F3718" s="29">
        <f t="shared" si="28"/>
        <v>1487</v>
      </c>
      <c r="G3718" s="30">
        <f t="shared" si="29"/>
        <v>0.63300000000000001</v>
      </c>
    </row>
    <row r="3719" spans="1:7" ht="14.25" customHeight="1">
      <c r="A3719" s="12">
        <v>2014</v>
      </c>
      <c r="B3719" s="12" t="s">
        <v>51</v>
      </c>
      <c r="C3719" s="12" t="s">
        <v>73</v>
      </c>
      <c r="D3719" s="12" t="s">
        <v>1539</v>
      </c>
      <c r="E3719" s="18">
        <v>515000</v>
      </c>
      <c r="F3719" s="29">
        <f t="shared" si="28"/>
        <v>2695</v>
      </c>
      <c r="G3719" s="30">
        <f t="shared" si="29"/>
        <v>0.34499999999999997</v>
      </c>
    </row>
    <row r="3720" spans="1:7" ht="14.25" customHeight="1">
      <c r="A3720" s="12">
        <v>2014</v>
      </c>
      <c r="B3720" s="12" t="s">
        <v>51</v>
      </c>
      <c r="C3720" s="12" t="s">
        <v>73</v>
      </c>
      <c r="D3720" s="12" t="s">
        <v>1540</v>
      </c>
      <c r="E3720" s="18">
        <v>510000</v>
      </c>
      <c r="F3720" s="29">
        <f t="shared" si="28"/>
        <v>2760</v>
      </c>
      <c r="G3720" s="30">
        <f t="shared" si="29"/>
        <v>0.32700000000000001</v>
      </c>
    </row>
    <row r="3721" spans="1:7" ht="14.25" customHeight="1">
      <c r="A3721" s="12">
        <v>2014</v>
      </c>
      <c r="B3721" s="12" t="s">
        <v>51</v>
      </c>
      <c r="C3721" s="12" t="s">
        <v>73</v>
      </c>
      <c r="D3721" s="12" t="s">
        <v>1541</v>
      </c>
      <c r="E3721" s="18">
        <v>500000</v>
      </c>
      <c r="F3721" s="29">
        <f t="shared" si="28"/>
        <v>3014</v>
      </c>
      <c r="G3721" s="30">
        <f t="shared" si="29"/>
        <v>0.252</v>
      </c>
    </row>
    <row r="3722" spans="1:7" ht="14.25" customHeight="1">
      <c r="A3722" s="12">
        <v>2014</v>
      </c>
      <c r="B3722" s="12" t="s">
        <v>51</v>
      </c>
      <c r="C3722" s="12" t="s">
        <v>73</v>
      </c>
      <c r="D3722" s="12" t="s">
        <v>223</v>
      </c>
      <c r="E3722" s="18">
        <v>1250000</v>
      </c>
      <c r="F3722" s="29">
        <f t="shared" si="28"/>
        <v>2039</v>
      </c>
      <c r="G3722" s="30">
        <f t="shared" si="29"/>
        <v>0.5</v>
      </c>
    </row>
    <row r="3723" spans="1:7" ht="14.25" customHeight="1">
      <c r="A3723" s="12">
        <v>2014</v>
      </c>
      <c r="B3723" s="12" t="s">
        <v>51</v>
      </c>
      <c r="C3723" s="12" t="s">
        <v>73</v>
      </c>
      <c r="D3723" s="12" t="s">
        <v>440</v>
      </c>
      <c r="E3723" s="18">
        <v>1500000</v>
      </c>
      <c r="F3723" s="29">
        <f t="shared" si="28"/>
        <v>1886</v>
      </c>
      <c r="G3723" s="30">
        <f t="shared" si="29"/>
        <v>0.52800000000000002</v>
      </c>
    </row>
    <row r="3724" spans="1:7" ht="14.25" customHeight="1">
      <c r="A3724" s="12">
        <v>2014</v>
      </c>
      <c r="B3724" s="12" t="s">
        <v>51</v>
      </c>
      <c r="C3724" s="12" t="s">
        <v>73</v>
      </c>
      <c r="D3724" s="12" t="s">
        <v>503</v>
      </c>
      <c r="E3724" s="18">
        <v>1100000</v>
      </c>
      <c r="F3724" s="29">
        <f t="shared" si="28"/>
        <v>2113</v>
      </c>
      <c r="G3724" s="30">
        <f t="shared" si="29"/>
        <v>0.48199999999999998</v>
      </c>
    </row>
    <row r="3725" spans="1:7" ht="14.25" customHeight="1">
      <c r="A3725" s="12">
        <v>2014</v>
      </c>
      <c r="B3725" s="12" t="s">
        <v>51</v>
      </c>
      <c r="C3725" s="12" t="s">
        <v>73</v>
      </c>
      <c r="D3725" s="12" t="s">
        <v>1542</v>
      </c>
      <c r="E3725" s="18">
        <v>505000</v>
      </c>
      <c r="F3725" s="29">
        <f t="shared" si="28"/>
        <v>2846</v>
      </c>
      <c r="G3725" s="30">
        <f t="shared" si="29"/>
        <v>0.30499999999999999</v>
      </c>
    </row>
    <row r="3726" spans="1:7" ht="14.25" customHeight="1">
      <c r="A3726" s="12">
        <v>2014</v>
      </c>
      <c r="B3726" s="12" t="s">
        <v>51</v>
      </c>
      <c r="C3726" s="12" t="s">
        <v>73</v>
      </c>
      <c r="D3726" s="12" t="s">
        <v>1378</v>
      </c>
      <c r="E3726" s="18">
        <v>510000</v>
      </c>
      <c r="F3726" s="29">
        <f t="shared" si="28"/>
        <v>2760</v>
      </c>
      <c r="G3726" s="30">
        <f t="shared" si="29"/>
        <v>0.32700000000000001</v>
      </c>
    </row>
    <row r="3727" spans="1:7" ht="14.25" customHeight="1">
      <c r="A3727" s="12">
        <v>2014</v>
      </c>
      <c r="B3727" s="12" t="s">
        <v>51</v>
      </c>
      <c r="C3727" s="12" t="s">
        <v>73</v>
      </c>
      <c r="D3727" s="12" t="s">
        <v>841</v>
      </c>
      <c r="E3727" s="18">
        <v>6000000</v>
      </c>
      <c r="F3727" s="29">
        <f t="shared" si="28"/>
        <v>790</v>
      </c>
      <c r="G3727" s="30">
        <f t="shared" si="29"/>
        <v>0.79900000000000004</v>
      </c>
    </row>
    <row r="3728" spans="1:7" ht="14.25" customHeight="1">
      <c r="A3728" s="12">
        <v>2014</v>
      </c>
      <c r="B3728" s="12" t="s">
        <v>51</v>
      </c>
      <c r="C3728" s="12" t="s">
        <v>73</v>
      </c>
      <c r="D3728" s="12" t="s">
        <v>538</v>
      </c>
      <c r="E3728" s="18">
        <v>800000</v>
      </c>
      <c r="F3728" s="29">
        <f t="shared" si="28"/>
        <v>2375</v>
      </c>
      <c r="G3728" s="30">
        <f t="shared" si="29"/>
        <v>0.41799999999999998</v>
      </c>
    </row>
    <row r="3729" spans="1:7" ht="14.25" customHeight="1">
      <c r="A3729" s="12">
        <v>2014</v>
      </c>
      <c r="B3729" s="12" t="s">
        <v>51</v>
      </c>
      <c r="C3729" s="12" t="s">
        <v>73</v>
      </c>
      <c r="D3729" s="12" t="s">
        <v>1381</v>
      </c>
      <c r="E3729" s="18">
        <v>511500</v>
      </c>
      <c r="F3729" s="29">
        <f t="shared" si="28"/>
        <v>2741</v>
      </c>
      <c r="G3729" s="30">
        <f t="shared" si="29"/>
        <v>0.33600000000000002</v>
      </c>
    </row>
    <row r="3730" spans="1:7" ht="14.25" customHeight="1">
      <c r="A3730" s="12">
        <v>2014</v>
      </c>
      <c r="B3730" s="12" t="s">
        <v>51</v>
      </c>
      <c r="C3730" s="12" t="s">
        <v>73</v>
      </c>
      <c r="D3730" s="12" t="s">
        <v>970</v>
      </c>
      <c r="E3730" s="18">
        <v>6500000</v>
      </c>
      <c r="F3730" s="29">
        <f t="shared" si="28"/>
        <v>742</v>
      </c>
      <c r="G3730" s="30">
        <f t="shared" si="29"/>
        <v>0.81499999999999995</v>
      </c>
    </row>
    <row r="3731" spans="1:7" ht="14.25" customHeight="1">
      <c r="A3731" s="12">
        <v>2014</v>
      </c>
      <c r="B3731" s="12" t="s">
        <v>51</v>
      </c>
      <c r="C3731" s="12" t="s">
        <v>73</v>
      </c>
      <c r="D3731" s="12" t="s">
        <v>1543</v>
      </c>
      <c r="E3731" s="18">
        <v>505000</v>
      </c>
      <c r="F3731" s="29">
        <f t="shared" si="28"/>
        <v>2846</v>
      </c>
      <c r="G3731" s="30">
        <f t="shared" si="29"/>
        <v>0.30499999999999999</v>
      </c>
    </row>
    <row r="3732" spans="1:7" ht="14.25" customHeight="1">
      <c r="A3732" s="12">
        <v>2014</v>
      </c>
      <c r="B3732" s="12" t="s">
        <v>36</v>
      </c>
      <c r="C3732" s="12" t="s">
        <v>73</v>
      </c>
      <c r="D3732" s="12" t="s">
        <v>1383</v>
      </c>
      <c r="E3732" s="18">
        <v>502000</v>
      </c>
      <c r="F3732" s="29">
        <f t="shared" si="28"/>
        <v>2950</v>
      </c>
      <c r="G3732" s="30">
        <f t="shared" si="29"/>
        <v>0.28100000000000003</v>
      </c>
    </row>
    <row r="3733" spans="1:7" ht="14.25" customHeight="1">
      <c r="A3733" s="12">
        <v>2014</v>
      </c>
      <c r="B3733" s="12" t="s">
        <v>36</v>
      </c>
      <c r="C3733" s="12" t="s">
        <v>73</v>
      </c>
      <c r="D3733" s="12" t="s">
        <v>485</v>
      </c>
      <c r="E3733" s="18">
        <v>10000000</v>
      </c>
      <c r="F3733" s="29">
        <f t="shared" si="28"/>
        <v>431</v>
      </c>
      <c r="G3733" s="30">
        <f t="shared" si="29"/>
        <v>0.88700000000000001</v>
      </c>
    </row>
    <row r="3734" spans="1:7" ht="14.25" customHeight="1">
      <c r="A3734" s="12">
        <v>2014</v>
      </c>
      <c r="B3734" s="12" t="s">
        <v>36</v>
      </c>
      <c r="C3734" s="12" t="s">
        <v>73</v>
      </c>
      <c r="D3734" s="12" t="s">
        <v>1384</v>
      </c>
      <c r="E3734" s="18">
        <v>503000</v>
      </c>
      <c r="F3734" s="29">
        <f t="shared" si="28"/>
        <v>2916</v>
      </c>
      <c r="G3734" s="30">
        <f t="shared" si="29"/>
        <v>0.29299999999999998</v>
      </c>
    </row>
    <row r="3735" spans="1:7" ht="14.25" customHeight="1">
      <c r="A3735" s="12">
        <v>2014</v>
      </c>
      <c r="B3735" s="12" t="s">
        <v>36</v>
      </c>
      <c r="C3735" s="12" t="s">
        <v>73</v>
      </c>
      <c r="D3735" s="12" t="s">
        <v>664</v>
      </c>
      <c r="E3735" s="18">
        <v>850000</v>
      </c>
      <c r="F3735" s="29">
        <f t="shared" si="28"/>
        <v>2330</v>
      </c>
      <c r="G3735" s="30">
        <f t="shared" si="29"/>
        <v>0.42899999999999999</v>
      </c>
    </row>
    <row r="3736" spans="1:7" ht="14.25" customHeight="1">
      <c r="A3736" s="12">
        <v>2014</v>
      </c>
      <c r="B3736" s="12" t="s">
        <v>36</v>
      </c>
      <c r="C3736" s="12" t="s">
        <v>73</v>
      </c>
      <c r="D3736" s="12" t="s">
        <v>1211</v>
      </c>
      <c r="E3736" s="18">
        <v>3325000</v>
      </c>
      <c r="F3736" s="29">
        <f t="shared" si="28"/>
        <v>1327</v>
      </c>
      <c r="G3736" s="30">
        <f t="shared" si="29"/>
        <v>0.67800000000000005</v>
      </c>
    </row>
    <row r="3737" spans="1:7" ht="14.25" customHeight="1">
      <c r="A3737" s="12">
        <v>2014</v>
      </c>
      <c r="B3737" s="12" t="s">
        <v>36</v>
      </c>
      <c r="C3737" s="12" t="s">
        <v>73</v>
      </c>
      <c r="D3737" s="12" t="s">
        <v>494</v>
      </c>
      <c r="E3737" s="18">
        <v>11250000</v>
      </c>
      <c r="F3737" s="29">
        <f t="shared" si="28"/>
        <v>365</v>
      </c>
      <c r="G3737" s="30">
        <f t="shared" si="29"/>
        <v>0.91100000000000003</v>
      </c>
    </row>
    <row r="3738" spans="1:7" ht="14.25" customHeight="1">
      <c r="A3738" s="12">
        <v>2014</v>
      </c>
      <c r="B3738" s="12" t="s">
        <v>36</v>
      </c>
      <c r="C3738" s="12" t="s">
        <v>73</v>
      </c>
      <c r="D3738" s="12" t="s">
        <v>799</v>
      </c>
      <c r="E3738" s="18">
        <v>12500000</v>
      </c>
      <c r="F3738" s="29">
        <f t="shared" si="28"/>
        <v>292</v>
      </c>
      <c r="G3738" s="30">
        <f t="shared" si="29"/>
        <v>0.92600000000000005</v>
      </c>
    </row>
    <row r="3739" spans="1:7" ht="14.25" customHeight="1">
      <c r="A3739" s="12">
        <v>2014</v>
      </c>
      <c r="B3739" s="12" t="s">
        <v>36</v>
      </c>
      <c r="C3739" s="12" t="s">
        <v>73</v>
      </c>
      <c r="D3739" s="12" t="s">
        <v>1544</v>
      </c>
      <c r="E3739" s="18">
        <v>504000</v>
      </c>
      <c r="F3739" s="29">
        <f t="shared" si="28"/>
        <v>2895</v>
      </c>
      <c r="G3739" s="30">
        <f t="shared" si="29"/>
        <v>0.29699999999999999</v>
      </c>
    </row>
    <row r="3740" spans="1:7" ht="14.25" customHeight="1">
      <c r="A3740" s="12">
        <v>2014</v>
      </c>
      <c r="B3740" s="12" t="s">
        <v>36</v>
      </c>
      <c r="C3740" s="12" t="s">
        <v>73</v>
      </c>
      <c r="D3740" s="12" t="s">
        <v>497</v>
      </c>
      <c r="E3740" s="18">
        <v>7000000</v>
      </c>
      <c r="F3740" s="29">
        <f t="shared" si="28"/>
        <v>681</v>
      </c>
      <c r="G3740" s="30">
        <f t="shared" si="29"/>
        <v>0.82599999999999996</v>
      </c>
    </row>
    <row r="3741" spans="1:7" ht="14.25" customHeight="1">
      <c r="A3741" s="12">
        <v>2014</v>
      </c>
      <c r="B3741" s="12" t="s">
        <v>36</v>
      </c>
      <c r="C3741" s="12" t="s">
        <v>73</v>
      </c>
      <c r="D3741" s="12" t="s">
        <v>217</v>
      </c>
      <c r="E3741" s="18">
        <v>2950000</v>
      </c>
      <c r="F3741" s="29">
        <f t="shared" si="28"/>
        <v>1461</v>
      </c>
      <c r="G3741" s="30">
        <f t="shared" si="29"/>
        <v>0.64600000000000002</v>
      </c>
    </row>
    <row r="3742" spans="1:7" ht="14.25" customHeight="1">
      <c r="A3742" s="12">
        <v>2014</v>
      </c>
      <c r="B3742" s="12" t="s">
        <v>36</v>
      </c>
      <c r="C3742" s="12" t="s">
        <v>73</v>
      </c>
      <c r="D3742" s="12" t="s">
        <v>1386</v>
      </c>
      <c r="E3742" s="18">
        <v>512000</v>
      </c>
      <c r="F3742" s="29">
        <f t="shared" si="28"/>
        <v>2734</v>
      </c>
      <c r="G3742" s="30">
        <f t="shared" si="29"/>
        <v>0.33700000000000002</v>
      </c>
    </row>
    <row r="3743" spans="1:7" ht="14.25" customHeight="1">
      <c r="A3743" s="12">
        <v>2014</v>
      </c>
      <c r="B3743" s="12" t="s">
        <v>36</v>
      </c>
      <c r="C3743" s="12" t="s">
        <v>73</v>
      </c>
      <c r="D3743" s="12" t="s">
        <v>1368</v>
      </c>
      <c r="E3743" s="18">
        <v>500000</v>
      </c>
      <c r="F3743" s="29">
        <f t="shared" si="28"/>
        <v>3014</v>
      </c>
      <c r="G3743" s="30">
        <f t="shared" si="29"/>
        <v>0.252</v>
      </c>
    </row>
    <row r="3744" spans="1:7" ht="14.25" customHeight="1">
      <c r="A3744" s="12">
        <v>2014</v>
      </c>
      <c r="B3744" s="12" t="s">
        <v>36</v>
      </c>
      <c r="C3744" s="12" t="s">
        <v>73</v>
      </c>
      <c r="D3744" s="12" t="s">
        <v>1012</v>
      </c>
      <c r="E3744" s="18">
        <v>507000</v>
      </c>
      <c r="F3744" s="29">
        <f t="shared" si="28"/>
        <v>2810</v>
      </c>
      <c r="G3744" s="30">
        <f t="shared" si="29"/>
        <v>0.31900000000000001</v>
      </c>
    </row>
    <row r="3745" spans="1:7" ht="14.25" customHeight="1">
      <c r="A3745" s="12">
        <v>2014</v>
      </c>
      <c r="B3745" s="12" t="s">
        <v>36</v>
      </c>
      <c r="C3745" s="12" t="s">
        <v>73</v>
      </c>
      <c r="D3745" s="12" t="s">
        <v>773</v>
      </c>
      <c r="E3745" s="18">
        <v>11000000</v>
      </c>
      <c r="F3745" s="29">
        <f t="shared" si="28"/>
        <v>371</v>
      </c>
      <c r="G3745" s="30">
        <f t="shared" si="29"/>
        <v>0.90400000000000003</v>
      </c>
    </row>
    <row r="3746" spans="1:7" ht="14.25" customHeight="1">
      <c r="A3746" s="12">
        <v>2014</v>
      </c>
      <c r="B3746" s="12" t="s">
        <v>36</v>
      </c>
      <c r="C3746" s="12" t="s">
        <v>73</v>
      </c>
      <c r="D3746" s="12" t="s">
        <v>1014</v>
      </c>
      <c r="E3746" s="18">
        <v>2000000</v>
      </c>
      <c r="F3746" s="29">
        <f t="shared" si="28"/>
        <v>1706</v>
      </c>
      <c r="G3746" s="30">
        <f t="shared" si="29"/>
        <v>0.57299999999999995</v>
      </c>
    </row>
    <row r="3747" spans="1:7" ht="14.25" customHeight="1">
      <c r="A3747" s="12">
        <v>2014</v>
      </c>
      <c r="B3747" s="12" t="s">
        <v>36</v>
      </c>
      <c r="C3747" s="12" t="s">
        <v>73</v>
      </c>
      <c r="D3747" s="12" t="s">
        <v>1387</v>
      </c>
      <c r="E3747" s="18">
        <v>502000</v>
      </c>
      <c r="F3747" s="29">
        <f t="shared" si="28"/>
        <v>2950</v>
      </c>
      <c r="G3747" s="30">
        <f t="shared" si="29"/>
        <v>0.28100000000000003</v>
      </c>
    </row>
    <row r="3748" spans="1:7" ht="14.25" customHeight="1">
      <c r="A3748" s="12">
        <v>2014</v>
      </c>
      <c r="B3748" s="12" t="s">
        <v>36</v>
      </c>
      <c r="C3748" s="12" t="s">
        <v>73</v>
      </c>
      <c r="D3748" s="12" t="s">
        <v>866</v>
      </c>
      <c r="E3748" s="18">
        <v>1500000</v>
      </c>
      <c r="F3748" s="29">
        <f t="shared" si="28"/>
        <v>1886</v>
      </c>
      <c r="G3748" s="30">
        <f t="shared" si="29"/>
        <v>0.52800000000000002</v>
      </c>
    </row>
    <row r="3749" spans="1:7" ht="14.25" customHeight="1">
      <c r="A3749" s="12">
        <v>2014</v>
      </c>
      <c r="B3749" s="12" t="s">
        <v>36</v>
      </c>
      <c r="C3749" s="12" t="s">
        <v>73</v>
      </c>
      <c r="D3749" s="12" t="s">
        <v>1388</v>
      </c>
      <c r="E3749" s="18">
        <v>515000</v>
      </c>
      <c r="F3749" s="29">
        <f t="shared" si="28"/>
        <v>2695</v>
      </c>
      <c r="G3749" s="30">
        <f t="shared" si="29"/>
        <v>0.34499999999999997</v>
      </c>
    </row>
    <row r="3750" spans="1:7" ht="14.25" customHeight="1">
      <c r="A3750" s="12">
        <v>2014</v>
      </c>
      <c r="B3750" s="12" t="s">
        <v>36</v>
      </c>
      <c r="C3750" s="12" t="s">
        <v>73</v>
      </c>
      <c r="D3750" s="12" t="s">
        <v>226</v>
      </c>
      <c r="E3750" s="18">
        <v>16000000</v>
      </c>
      <c r="F3750" s="29">
        <f t="shared" si="28"/>
        <v>132</v>
      </c>
      <c r="G3750" s="30">
        <f t="shared" si="29"/>
        <v>0.96499999999999997</v>
      </c>
    </row>
    <row r="3751" spans="1:7" ht="14.25" customHeight="1">
      <c r="A3751" s="12">
        <v>2014</v>
      </c>
      <c r="B3751" s="12" t="s">
        <v>36</v>
      </c>
      <c r="C3751" s="12" t="s">
        <v>73</v>
      </c>
      <c r="D3751" s="12" t="s">
        <v>92</v>
      </c>
      <c r="E3751" s="18">
        <v>2000000</v>
      </c>
      <c r="F3751" s="29">
        <f t="shared" si="28"/>
        <v>1706</v>
      </c>
      <c r="G3751" s="30">
        <f t="shared" si="29"/>
        <v>0.57299999999999995</v>
      </c>
    </row>
    <row r="3752" spans="1:7" ht="14.25" customHeight="1">
      <c r="A3752" s="12">
        <v>2014</v>
      </c>
      <c r="B3752" s="12" t="s">
        <v>36</v>
      </c>
      <c r="C3752" s="12" t="s">
        <v>73</v>
      </c>
      <c r="D3752" s="12" t="s">
        <v>589</v>
      </c>
      <c r="E3752" s="18">
        <v>3250000</v>
      </c>
      <c r="F3752" s="29">
        <f t="shared" si="28"/>
        <v>1340</v>
      </c>
      <c r="G3752" s="30">
        <f t="shared" si="29"/>
        <v>0.67100000000000004</v>
      </c>
    </row>
    <row r="3753" spans="1:7" ht="14.25" customHeight="1">
      <c r="A3753" s="12">
        <v>2014</v>
      </c>
      <c r="B3753" s="12" t="s">
        <v>36</v>
      </c>
      <c r="C3753" s="12" t="s">
        <v>73</v>
      </c>
      <c r="D3753" s="12" t="s">
        <v>1389</v>
      </c>
      <c r="E3753" s="18">
        <v>505000</v>
      </c>
      <c r="F3753" s="29">
        <f t="shared" si="28"/>
        <v>2846</v>
      </c>
      <c r="G3753" s="30">
        <f t="shared" si="29"/>
        <v>0.30499999999999999</v>
      </c>
    </row>
    <row r="3754" spans="1:7" ht="14.25" customHeight="1">
      <c r="A3754" s="12">
        <v>2014</v>
      </c>
      <c r="B3754" s="12" t="s">
        <v>36</v>
      </c>
      <c r="C3754" s="12" t="s">
        <v>73</v>
      </c>
      <c r="D3754" s="12" t="s">
        <v>1390</v>
      </c>
      <c r="E3754" s="18">
        <v>534000</v>
      </c>
      <c r="F3754" s="29">
        <f t="shared" si="28"/>
        <v>2599</v>
      </c>
      <c r="G3754" s="30">
        <f t="shared" si="29"/>
        <v>0.371</v>
      </c>
    </row>
    <row r="3755" spans="1:7" ht="14.25" customHeight="1">
      <c r="A3755" s="12">
        <v>2014</v>
      </c>
      <c r="B3755" s="12" t="s">
        <v>36</v>
      </c>
      <c r="C3755" s="12" t="s">
        <v>73</v>
      </c>
      <c r="D3755" s="12" t="s">
        <v>1545</v>
      </c>
      <c r="E3755" s="18">
        <v>502000</v>
      </c>
      <c r="F3755" s="29">
        <f t="shared" si="28"/>
        <v>2950</v>
      </c>
      <c r="G3755" s="30">
        <f t="shared" si="29"/>
        <v>0.28100000000000003</v>
      </c>
    </row>
    <row r="3756" spans="1:7" ht="14.25" customHeight="1">
      <c r="A3756" s="12">
        <v>2014</v>
      </c>
      <c r="B3756" s="12" t="s">
        <v>36</v>
      </c>
      <c r="C3756" s="12" t="s">
        <v>73</v>
      </c>
      <c r="D3756" s="12" t="s">
        <v>1546</v>
      </c>
      <c r="E3756" s="18">
        <v>505000</v>
      </c>
      <c r="F3756" s="29">
        <f t="shared" si="28"/>
        <v>2846</v>
      </c>
      <c r="G3756" s="30">
        <f t="shared" si="29"/>
        <v>0.30499999999999999</v>
      </c>
    </row>
    <row r="3757" spans="1:7" ht="14.25" customHeight="1">
      <c r="A3757" s="12">
        <v>2014</v>
      </c>
      <c r="B3757" s="12" t="s">
        <v>36</v>
      </c>
      <c r="C3757" s="12" t="s">
        <v>73</v>
      </c>
      <c r="D3757" s="12" t="s">
        <v>511</v>
      </c>
      <c r="E3757" s="18">
        <v>11000000</v>
      </c>
      <c r="F3757" s="29">
        <f t="shared" si="28"/>
        <v>371</v>
      </c>
      <c r="G3757" s="30">
        <f t="shared" si="29"/>
        <v>0.90400000000000003</v>
      </c>
    </row>
    <row r="3758" spans="1:7" ht="14.25" customHeight="1">
      <c r="A3758" s="12">
        <v>2014</v>
      </c>
      <c r="B3758" s="12" t="s">
        <v>36</v>
      </c>
      <c r="C3758" s="12" t="s">
        <v>73</v>
      </c>
      <c r="D3758" s="12" t="s">
        <v>1547</v>
      </c>
      <c r="E3758" s="18">
        <v>501000</v>
      </c>
      <c r="F3758" s="29">
        <f t="shared" si="28"/>
        <v>2989</v>
      </c>
      <c r="G3758" s="30">
        <f t="shared" si="29"/>
        <v>0.27300000000000002</v>
      </c>
    </row>
    <row r="3759" spans="1:7" ht="14.25" customHeight="1">
      <c r="A3759" s="12">
        <v>2014</v>
      </c>
      <c r="B3759" s="12" t="s">
        <v>37</v>
      </c>
      <c r="C3759" s="12" t="s">
        <v>127</v>
      </c>
      <c r="D3759" s="12" t="s">
        <v>1548</v>
      </c>
      <c r="E3759" s="18">
        <v>512500</v>
      </c>
      <c r="F3759" s="29">
        <f t="shared" si="28"/>
        <v>2720</v>
      </c>
      <c r="G3759" s="30">
        <f t="shared" si="29"/>
        <v>0.34</v>
      </c>
    </row>
    <row r="3760" spans="1:7" ht="14.25" customHeight="1">
      <c r="A3760" s="12">
        <v>2014</v>
      </c>
      <c r="B3760" s="12" t="s">
        <v>37</v>
      </c>
      <c r="C3760" s="12" t="s">
        <v>127</v>
      </c>
      <c r="D3760" s="12" t="s">
        <v>791</v>
      </c>
      <c r="E3760" s="18">
        <v>1000000</v>
      </c>
      <c r="F3760" s="29">
        <f t="shared" si="28"/>
        <v>2160</v>
      </c>
      <c r="G3760" s="30">
        <f t="shared" si="29"/>
        <v>0.45800000000000002</v>
      </c>
    </row>
    <row r="3761" spans="1:7" ht="14.25" customHeight="1">
      <c r="A3761" s="12">
        <v>2014</v>
      </c>
      <c r="B3761" s="12" t="s">
        <v>37</v>
      </c>
      <c r="C3761" s="12" t="s">
        <v>127</v>
      </c>
      <c r="D3761" s="12" t="s">
        <v>937</v>
      </c>
      <c r="E3761" s="18">
        <v>3250000</v>
      </c>
      <c r="F3761" s="29">
        <f t="shared" si="28"/>
        <v>1340</v>
      </c>
      <c r="G3761" s="30">
        <f t="shared" si="29"/>
        <v>0.67100000000000004</v>
      </c>
    </row>
    <row r="3762" spans="1:7" ht="14.25" customHeight="1">
      <c r="A3762" s="12">
        <v>2014</v>
      </c>
      <c r="B3762" s="12" t="s">
        <v>37</v>
      </c>
      <c r="C3762" s="12" t="s">
        <v>127</v>
      </c>
      <c r="D3762" s="12" t="s">
        <v>1549</v>
      </c>
      <c r="E3762" s="18">
        <v>505000</v>
      </c>
      <c r="F3762" s="29">
        <f t="shared" si="28"/>
        <v>2846</v>
      </c>
      <c r="G3762" s="30">
        <f t="shared" si="29"/>
        <v>0.30499999999999999</v>
      </c>
    </row>
    <row r="3763" spans="1:7" ht="14.25" customHeight="1">
      <c r="A3763" s="12">
        <v>2014</v>
      </c>
      <c r="B3763" s="12" t="s">
        <v>37</v>
      </c>
      <c r="C3763" s="12" t="s">
        <v>127</v>
      </c>
      <c r="D3763" s="12" t="s">
        <v>1063</v>
      </c>
      <c r="E3763" s="18">
        <v>520000</v>
      </c>
      <c r="F3763" s="29">
        <f t="shared" si="28"/>
        <v>2653</v>
      </c>
      <c r="G3763" s="30">
        <f t="shared" si="29"/>
        <v>0.35599999999999998</v>
      </c>
    </row>
    <row r="3764" spans="1:7" ht="14.25" customHeight="1">
      <c r="A3764" s="12">
        <v>2014</v>
      </c>
      <c r="B3764" s="12" t="s">
        <v>37</v>
      </c>
      <c r="C3764" s="12" t="s">
        <v>127</v>
      </c>
      <c r="D3764" s="12" t="s">
        <v>1393</v>
      </c>
      <c r="E3764" s="18">
        <v>540000</v>
      </c>
      <c r="F3764" s="29">
        <f t="shared" si="28"/>
        <v>2586</v>
      </c>
      <c r="G3764" s="30">
        <f t="shared" si="29"/>
        <v>0.373</v>
      </c>
    </row>
    <row r="3765" spans="1:7" ht="14.25" customHeight="1">
      <c r="A3765" s="12">
        <v>2014</v>
      </c>
      <c r="B3765" s="12" t="s">
        <v>37</v>
      </c>
      <c r="C3765" s="12" t="s">
        <v>127</v>
      </c>
      <c r="D3765" s="12" t="s">
        <v>522</v>
      </c>
      <c r="E3765" s="18">
        <v>2000000</v>
      </c>
      <c r="F3765" s="29">
        <f t="shared" si="28"/>
        <v>1706</v>
      </c>
      <c r="G3765" s="30">
        <f t="shared" si="29"/>
        <v>0.57299999999999995</v>
      </c>
    </row>
    <row r="3766" spans="1:7" ht="14.25" customHeight="1">
      <c r="A3766" s="12">
        <v>2014</v>
      </c>
      <c r="B3766" s="12" t="s">
        <v>37</v>
      </c>
      <c r="C3766" s="12" t="s">
        <v>127</v>
      </c>
      <c r="D3766" s="12" t="s">
        <v>1140</v>
      </c>
      <c r="E3766" s="18">
        <v>507500</v>
      </c>
      <c r="F3766" s="29">
        <f t="shared" si="28"/>
        <v>2804</v>
      </c>
      <c r="G3766" s="30">
        <f t="shared" si="29"/>
        <v>0.32</v>
      </c>
    </row>
    <row r="3767" spans="1:7" ht="14.25" customHeight="1">
      <c r="A3767" s="12">
        <v>2014</v>
      </c>
      <c r="B3767" s="12" t="s">
        <v>37</v>
      </c>
      <c r="C3767" s="12" t="s">
        <v>127</v>
      </c>
      <c r="D3767" s="12" t="s">
        <v>1394</v>
      </c>
      <c r="E3767" s="18">
        <v>530000</v>
      </c>
      <c r="F3767" s="29">
        <f t="shared" si="28"/>
        <v>2605</v>
      </c>
      <c r="G3767" s="30">
        <f t="shared" si="29"/>
        <v>0.36799999999999999</v>
      </c>
    </row>
    <row r="3768" spans="1:7" ht="14.25" customHeight="1">
      <c r="A3768" s="12">
        <v>2014</v>
      </c>
      <c r="B3768" s="12" t="s">
        <v>37</v>
      </c>
      <c r="C3768" s="12" t="s">
        <v>127</v>
      </c>
      <c r="D3768" s="12" t="s">
        <v>1395</v>
      </c>
      <c r="E3768" s="18">
        <v>517500</v>
      </c>
      <c r="F3768" s="29">
        <f t="shared" si="28"/>
        <v>2672</v>
      </c>
      <c r="G3768" s="30">
        <f t="shared" si="29"/>
        <v>0.35299999999999998</v>
      </c>
    </row>
    <row r="3769" spans="1:7" ht="14.25" customHeight="1">
      <c r="A3769" s="12">
        <v>2014</v>
      </c>
      <c r="B3769" s="12" t="s">
        <v>37</v>
      </c>
      <c r="C3769" s="12" t="s">
        <v>127</v>
      </c>
      <c r="D3769" s="12" t="s">
        <v>1089</v>
      </c>
      <c r="E3769" s="18">
        <v>800000</v>
      </c>
      <c r="F3769" s="29">
        <f t="shared" si="28"/>
        <v>2375</v>
      </c>
      <c r="G3769" s="30">
        <f t="shared" si="29"/>
        <v>0.41799999999999998</v>
      </c>
    </row>
    <row r="3770" spans="1:7" ht="14.25" customHeight="1">
      <c r="A3770" s="12">
        <v>2014</v>
      </c>
      <c r="B3770" s="12" t="s">
        <v>37</v>
      </c>
      <c r="C3770" s="12" t="s">
        <v>127</v>
      </c>
      <c r="D3770" s="12" t="s">
        <v>1550</v>
      </c>
      <c r="E3770" s="18">
        <v>502500</v>
      </c>
      <c r="F3770" s="29">
        <f t="shared" si="28"/>
        <v>2927</v>
      </c>
      <c r="G3770" s="30">
        <f t="shared" si="29"/>
        <v>0.28799999999999998</v>
      </c>
    </row>
    <row r="3771" spans="1:7" ht="14.25" customHeight="1">
      <c r="A3771" s="12">
        <v>2014</v>
      </c>
      <c r="B3771" s="12" t="s">
        <v>37</v>
      </c>
      <c r="C3771" s="12" t="s">
        <v>127</v>
      </c>
      <c r="D3771" s="12" t="s">
        <v>1551</v>
      </c>
      <c r="E3771" s="18">
        <v>500000</v>
      </c>
      <c r="F3771" s="29">
        <f t="shared" si="28"/>
        <v>3014</v>
      </c>
      <c r="G3771" s="30">
        <f t="shared" si="29"/>
        <v>0.252</v>
      </c>
    </row>
    <row r="3772" spans="1:7" ht="14.25" customHeight="1">
      <c r="A3772" s="12">
        <v>2014</v>
      </c>
      <c r="B3772" s="12" t="s">
        <v>37</v>
      </c>
      <c r="C3772" s="12" t="s">
        <v>127</v>
      </c>
      <c r="D3772" s="12" t="s">
        <v>1396</v>
      </c>
      <c r="E3772" s="18">
        <v>507500</v>
      </c>
      <c r="F3772" s="29">
        <f t="shared" si="28"/>
        <v>2804</v>
      </c>
      <c r="G3772" s="30">
        <f t="shared" si="29"/>
        <v>0.32</v>
      </c>
    </row>
    <row r="3773" spans="1:7" ht="14.25" customHeight="1">
      <c r="A3773" s="12">
        <v>2014</v>
      </c>
      <c r="B3773" s="12" t="s">
        <v>37</v>
      </c>
      <c r="C3773" s="12" t="s">
        <v>127</v>
      </c>
      <c r="D3773" s="12" t="s">
        <v>549</v>
      </c>
      <c r="E3773" s="18">
        <v>8000000</v>
      </c>
      <c r="F3773" s="29">
        <f t="shared" si="28"/>
        <v>573</v>
      </c>
      <c r="G3773" s="30">
        <f t="shared" si="29"/>
        <v>0.85399999999999998</v>
      </c>
    </row>
    <row r="3774" spans="1:7" ht="14.25" customHeight="1">
      <c r="A3774" s="12">
        <v>2014</v>
      </c>
      <c r="B3774" s="12" t="s">
        <v>37</v>
      </c>
      <c r="C3774" s="12" t="s">
        <v>127</v>
      </c>
      <c r="D3774" s="12" t="s">
        <v>527</v>
      </c>
      <c r="E3774" s="18">
        <v>2000000</v>
      </c>
      <c r="F3774" s="29">
        <f t="shared" si="28"/>
        <v>1706</v>
      </c>
      <c r="G3774" s="30">
        <f t="shared" si="29"/>
        <v>0.57299999999999995</v>
      </c>
    </row>
    <row r="3775" spans="1:7" ht="14.25" customHeight="1">
      <c r="A3775" s="12">
        <v>2014</v>
      </c>
      <c r="B3775" s="12" t="s">
        <v>37</v>
      </c>
      <c r="C3775" s="12" t="s">
        <v>127</v>
      </c>
      <c r="D3775" s="12" t="s">
        <v>529</v>
      </c>
      <c r="E3775" s="18">
        <v>23000000</v>
      </c>
      <c r="F3775" s="29">
        <f t="shared" si="28"/>
        <v>21</v>
      </c>
      <c r="G3775" s="30">
        <f t="shared" si="29"/>
        <v>0.99299999999999999</v>
      </c>
    </row>
    <row r="3776" spans="1:7" ht="14.25" customHeight="1">
      <c r="A3776" s="12">
        <v>2014</v>
      </c>
      <c r="B3776" s="12" t="s">
        <v>37</v>
      </c>
      <c r="C3776" s="12" t="s">
        <v>127</v>
      </c>
      <c r="D3776" s="12" t="s">
        <v>442</v>
      </c>
      <c r="E3776" s="18">
        <v>7410000</v>
      </c>
      <c r="F3776" s="29">
        <f t="shared" si="28"/>
        <v>650</v>
      </c>
      <c r="G3776" s="30">
        <f t="shared" si="29"/>
        <v>0.84199999999999997</v>
      </c>
    </row>
    <row r="3777" spans="1:7" ht="14.25" customHeight="1">
      <c r="A3777" s="12">
        <v>2014</v>
      </c>
      <c r="B3777" s="12" t="s">
        <v>37</v>
      </c>
      <c r="C3777" s="12" t="s">
        <v>127</v>
      </c>
      <c r="D3777" s="12" t="s">
        <v>361</v>
      </c>
      <c r="E3777" s="18">
        <v>12000000</v>
      </c>
      <c r="F3777" s="29">
        <f t="shared" si="28"/>
        <v>318</v>
      </c>
      <c r="G3777" s="30">
        <f t="shared" si="29"/>
        <v>0.91600000000000004</v>
      </c>
    </row>
    <row r="3778" spans="1:7" ht="14.25" customHeight="1">
      <c r="A3778" s="12">
        <v>2014</v>
      </c>
      <c r="B3778" s="12" t="s">
        <v>37</v>
      </c>
      <c r="C3778" s="12" t="s">
        <v>127</v>
      </c>
      <c r="D3778" s="12" t="s">
        <v>1018</v>
      </c>
      <c r="E3778" s="18">
        <v>4025000</v>
      </c>
      <c r="F3778" s="29">
        <f t="shared" si="28"/>
        <v>1154</v>
      </c>
      <c r="G3778" s="30">
        <f t="shared" si="29"/>
        <v>0.72099999999999997</v>
      </c>
    </row>
    <row r="3779" spans="1:7" ht="14.25" customHeight="1">
      <c r="A3779" s="12">
        <v>2014</v>
      </c>
      <c r="B3779" s="12" t="s">
        <v>37</v>
      </c>
      <c r="C3779" s="12" t="s">
        <v>127</v>
      </c>
      <c r="D3779" s="12" t="s">
        <v>1552</v>
      </c>
      <c r="E3779" s="18">
        <v>500000</v>
      </c>
      <c r="F3779" s="29">
        <f t="shared" si="28"/>
        <v>3014</v>
      </c>
      <c r="G3779" s="30">
        <f t="shared" si="29"/>
        <v>0.252</v>
      </c>
    </row>
    <row r="3780" spans="1:7" ht="14.25" customHeight="1">
      <c r="A3780" s="12">
        <v>2014</v>
      </c>
      <c r="B3780" s="12" t="s">
        <v>37</v>
      </c>
      <c r="C3780" s="12" t="s">
        <v>127</v>
      </c>
      <c r="D3780" s="12" t="s">
        <v>1217</v>
      </c>
      <c r="E3780" s="18">
        <v>2350000</v>
      </c>
      <c r="F3780" s="29">
        <f t="shared" si="28"/>
        <v>1608</v>
      </c>
      <c r="G3780" s="30">
        <f t="shared" si="29"/>
        <v>0.60799999999999998</v>
      </c>
    </row>
    <row r="3781" spans="1:7" ht="14.25" customHeight="1">
      <c r="A3781" s="12">
        <v>2014</v>
      </c>
      <c r="B3781" s="12" t="s">
        <v>37</v>
      </c>
      <c r="C3781" s="12" t="s">
        <v>127</v>
      </c>
      <c r="D3781" s="12" t="s">
        <v>125</v>
      </c>
      <c r="E3781" s="18">
        <v>1090000</v>
      </c>
      <c r="F3781" s="29">
        <f t="shared" si="28"/>
        <v>2140</v>
      </c>
      <c r="G3781" s="30">
        <f t="shared" si="29"/>
        <v>0.48199999999999998</v>
      </c>
    </row>
    <row r="3782" spans="1:7" ht="14.25" customHeight="1">
      <c r="A3782" s="12">
        <v>2014</v>
      </c>
      <c r="B3782" s="12" t="s">
        <v>37</v>
      </c>
      <c r="C3782" s="12" t="s">
        <v>127</v>
      </c>
      <c r="D3782" s="12" t="s">
        <v>622</v>
      </c>
      <c r="E3782" s="18">
        <v>2750000</v>
      </c>
      <c r="F3782" s="29">
        <f t="shared" si="28"/>
        <v>1487</v>
      </c>
      <c r="G3782" s="30">
        <f t="shared" si="29"/>
        <v>0.63300000000000001</v>
      </c>
    </row>
    <row r="3783" spans="1:7" ht="14.25" customHeight="1">
      <c r="A3783" s="12">
        <v>2014</v>
      </c>
      <c r="B3783" s="12" t="s">
        <v>37</v>
      </c>
      <c r="C3783" s="12" t="s">
        <v>127</v>
      </c>
      <c r="D3783" s="12" t="s">
        <v>1219</v>
      </c>
      <c r="E3783" s="18">
        <v>935000</v>
      </c>
      <c r="F3783" s="29">
        <f t="shared" si="28"/>
        <v>2264</v>
      </c>
      <c r="G3783" s="30">
        <f t="shared" si="29"/>
        <v>0.45200000000000001</v>
      </c>
    </row>
    <row r="3784" spans="1:7" ht="14.25" customHeight="1">
      <c r="A3784" s="12">
        <v>2014</v>
      </c>
      <c r="B3784" s="12" t="s">
        <v>37</v>
      </c>
      <c r="C3784" s="12" t="s">
        <v>127</v>
      </c>
      <c r="D3784" s="12" t="s">
        <v>1553</v>
      </c>
      <c r="E3784" s="18">
        <v>510000</v>
      </c>
      <c r="F3784" s="29">
        <f t="shared" si="28"/>
        <v>2760</v>
      </c>
      <c r="G3784" s="30">
        <f t="shared" si="29"/>
        <v>0.32700000000000001</v>
      </c>
    </row>
    <row r="3785" spans="1:7" ht="14.25" customHeight="1">
      <c r="A3785" s="12">
        <v>2014</v>
      </c>
      <c r="B3785" s="12" t="s">
        <v>37</v>
      </c>
      <c r="C3785" s="12" t="s">
        <v>127</v>
      </c>
      <c r="D3785" s="12" t="s">
        <v>901</v>
      </c>
      <c r="E3785" s="18">
        <v>7000000</v>
      </c>
      <c r="F3785" s="29">
        <f t="shared" si="28"/>
        <v>681</v>
      </c>
      <c r="G3785" s="30">
        <f t="shared" si="29"/>
        <v>0.82599999999999996</v>
      </c>
    </row>
    <row r="3786" spans="1:7" ht="14.25" customHeight="1">
      <c r="A3786" s="12">
        <v>2014</v>
      </c>
      <c r="B3786" s="12" t="s">
        <v>38</v>
      </c>
      <c r="C3786" s="12" t="s">
        <v>127</v>
      </c>
      <c r="D3786" s="12" t="s">
        <v>1554</v>
      </c>
      <c r="E3786" s="18">
        <v>511300</v>
      </c>
      <c r="F3786" s="29">
        <f t="shared" si="28"/>
        <v>2744</v>
      </c>
      <c r="G3786" s="30">
        <f t="shared" si="29"/>
        <v>0.33600000000000002</v>
      </c>
    </row>
    <row r="3787" spans="1:7" ht="14.25" customHeight="1">
      <c r="A3787" s="12">
        <v>2014</v>
      </c>
      <c r="B3787" s="12" t="s">
        <v>38</v>
      </c>
      <c r="C3787" s="12" t="s">
        <v>127</v>
      </c>
      <c r="D3787" s="12" t="s">
        <v>569</v>
      </c>
      <c r="E3787" s="18">
        <v>15000000</v>
      </c>
      <c r="F3787" s="29">
        <f t="shared" si="28"/>
        <v>171</v>
      </c>
      <c r="G3787" s="30">
        <f t="shared" si="29"/>
        <v>0.95299999999999996</v>
      </c>
    </row>
    <row r="3788" spans="1:7" ht="14.25" customHeight="1">
      <c r="A3788" s="12">
        <v>2014</v>
      </c>
      <c r="B3788" s="12" t="s">
        <v>38</v>
      </c>
      <c r="C3788" s="12" t="s">
        <v>127</v>
      </c>
      <c r="D3788" s="12" t="s">
        <v>1555</v>
      </c>
      <c r="E3788" s="18">
        <v>502100</v>
      </c>
      <c r="F3788" s="29">
        <f t="shared" si="28"/>
        <v>2948</v>
      </c>
      <c r="G3788" s="30">
        <f t="shared" si="29"/>
        <v>0.28599999999999998</v>
      </c>
    </row>
    <row r="3789" spans="1:7" ht="14.25" customHeight="1">
      <c r="A3789" s="12">
        <v>2014</v>
      </c>
      <c r="B3789" s="12" t="s">
        <v>38</v>
      </c>
      <c r="C3789" s="12" t="s">
        <v>127</v>
      </c>
      <c r="D3789" s="12" t="s">
        <v>545</v>
      </c>
      <c r="E3789" s="18">
        <v>700000</v>
      </c>
      <c r="F3789" s="29">
        <f t="shared" si="28"/>
        <v>2466</v>
      </c>
      <c r="G3789" s="30">
        <f t="shared" si="29"/>
        <v>0.39700000000000002</v>
      </c>
    </row>
    <row r="3790" spans="1:7" ht="14.25" customHeight="1">
      <c r="A3790" s="12">
        <v>2014</v>
      </c>
      <c r="B3790" s="12" t="s">
        <v>38</v>
      </c>
      <c r="C3790" s="12" t="s">
        <v>127</v>
      </c>
      <c r="D3790" s="12" t="s">
        <v>1556</v>
      </c>
      <c r="E3790" s="18">
        <v>511325</v>
      </c>
      <c r="F3790" s="29">
        <f t="shared" si="28"/>
        <v>2743</v>
      </c>
      <c r="G3790" s="30">
        <f t="shared" si="29"/>
        <v>0.33600000000000002</v>
      </c>
    </row>
    <row r="3791" spans="1:7" ht="14.25" customHeight="1">
      <c r="A3791" s="12">
        <v>2014</v>
      </c>
      <c r="B3791" s="12" t="s">
        <v>38</v>
      </c>
      <c r="C3791" s="12" t="s">
        <v>127</v>
      </c>
      <c r="D3791" s="12" t="s">
        <v>163</v>
      </c>
      <c r="E3791" s="18">
        <v>21142857</v>
      </c>
      <c r="F3791" s="29">
        <f t="shared" si="28"/>
        <v>41</v>
      </c>
      <c r="G3791" s="30">
        <f t="shared" si="29"/>
        <v>0.99</v>
      </c>
    </row>
    <row r="3792" spans="1:7" ht="14.25" customHeight="1">
      <c r="A3792" s="12">
        <v>2014</v>
      </c>
      <c r="B3792" s="12" t="s">
        <v>38</v>
      </c>
      <c r="C3792" s="12" t="s">
        <v>127</v>
      </c>
      <c r="D3792" s="12" t="s">
        <v>547</v>
      </c>
      <c r="E3792" s="18">
        <v>5600000</v>
      </c>
      <c r="F3792" s="29">
        <f t="shared" si="28"/>
        <v>863</v>
      </c>
      <c r="G3792" s="30">
        <f t="shared" si="29"/>
        <v>0.79</v>
      </c>
    </row>
    <row r="3793" spans="1:7" ht="14.25" customHeight="1">
      <c r="A3793" s="12">
        <v>2014</v>
      </c>
      <c r="B3793" s="12" t="s">
        <v>38</v>
      </c>
      <c r="C3793" s="12" t="s">
        <v>127</v>
      </c>
      <c r="D3793" s="12" t="s">
        <v>550</v>
      </c>
      <c r="E3793" s="18">
        <v>12000000</v>
      </c>
      <c r="F3793" s="29">
        <f t="shared" si="28"/>
        <v>318</v>
      </c>
      <c r="G3793" s="30">
        <f t="shared" si="29"/>
        <v>0.91600000000000004</v>
      </c>
    </row>
    <row r="3794" spans="1:7" ht="14.25" customHeight="1">
      <c r="A3794" s="12">
        <v>2014</v>
      </c>
      <c r="B3794" s="12" t="s">
        <v>38</v>
      </c>
      <c r="C3794" s="12" t="s">
        <v>127</v>
      </c>
      <c r="D3794" s="12" t="s">
        <v>719</v>
      </c>
      <c r="E3794" s="18">
        <v>1765000</v>
      </c>
      <c r="F3794" s="29">
        <f t="shared" si="28"/>
        <v>1802</v>
      </c>
      <c r="G3794" s="30">
        <f t="shared" si="29"/>
        <v>0.56399999999999995</v>
      </c>
    </row>
    <row r="3795" spans="1:7" ht="14.25" customHeight="1">
      <c r="A3795" s="12">
        <v>2014</v>
      </c>
      <c r="B3795" s="12" t="s">
        <v>38</v>
      </c>
      <c r="C3795" s="12" t="s">
        <v>127</v>
      </c>
      <c r="D3795" s="12" t="s">
        <v>474</v>
      </c>
      <c r="E3795" s="18">
        <v>16000000</v>
      </c>
      <c r="F3795" s="29">
        <f t="shared" si="28"/>
        <v>132</v>
      </c>
      <c r="G3795" s="30">
        <f t="shared" si="29"/>
        <v>0.96499999999999997</v>
      </c>
    </row>
    <row r="3796" spans="1:7" ht="14.25" customHeight="1">
      <c r="A3796" s="12">
        <v>2014</v>
      </c>
      <c r="B3796" s="12" t="s">
        <v>38</v>
      </c>
      <c r="C3796" s="12" t="s">
        <v>127</v>
      </c>
      <c r="D3796" s="12" t="s">
        <v>116</v>
      </c>
      <c r="E3796" s="18">
        <v>17000000</v>
      </c>
      <c r="F3796" s="29">
        <f t="shared" si="28"/>
        <v>107</v>
      </c>
      <c r="G3796" s="30">
        <f t="shared" si="29"/>
        <v>0.97199999999999998</v>
      </c>
    </row>
    <row r="3797" spans="1:7" ht="14.25" customHeight="1">
      <c r="A3797" s="12">
        <v>2014</v>
      </c>
      <c r="B3797" s="12" t="s">
        <v>38</v>
      </c>
      <c r="C3797" s="12" t="s">
        <v>127</v>
      </c>
      <c r="D3797" s="12" t="s">
        <v>1557</v>
      </c>
      <c r="E3797" s="18">
        <v>502700</v>
      </c>
      <c r="F3797" s="29">
        <f t="shared" si="28"/>
        <v>2924</v>
      </c>
      <c r="G3797" s="30">
        <f t="shared" si="29"/>
        <v>0.29199999999999998</v>
      </c>
    </row>
    <row r="3798" spans="1:7" ht="14.25" customHeight="1">
      <c r="A3798" s="12">
        <v>2014</v>
      </c>
      <c r="B3798" s="12" t="s">
        <v>38</v>
      </c>
      <c r="C3798" s="12" t="s">
        <v>127</v>
      </c>
      <c r="D3798" s="12" t="s">
        <v>1404</v>
      </c>
      <c r="E3798" s="18">
        <v>541425</v>
      </c>
      <c r="F3798" s="29">
        <f t="shared" si="28"/>
        <v>2583</v>
      </c>
      <c r="G3798" s="30">
        <f t="shared" si="29"/>
        <v>0.375</v>
      </c>
    </row>
    <row r="3799" spans="1:7" ht="14.25" customHeight="1">
      <c r="A3799" s="12">
        <v>2014</v>
      </c>
      <c r="B3799" s="12" t="s">
        <v>38</v>
      </c>
      <c r="C3799" s="12" t="s">
        <v>127</v>
      </c>
      <c r="D3799" s="12" t="s">
        <v>147</v>
      </c>
      <c r="E3799" s="18">
        <v>2000000</v>
      </c>
      <c r="F3799" s="29">
        <f t="shared" si="28"/>
        <v>1706</v>
      </c>
      <c r="G3799" s="30">
        <f t="shared" si="29"/>
        <v>0.57299999999999995</v>
      </c>
    </row>
    <row r="3800" spans="1:7" ht="14.25" customHeight="1">
      <c r="A3800" s="12">
        <v>2014</v>
      </c>
      <c r="B3800" s="12" t="s">
        <v>38</v>
      </c>
      <c r="C3800" s="12" t="s">
        <v>127</v>
      </c>
      <c r="D3800" s="12" t="s">
        <v>559</v>
      </c>
      <c r="E3800" s="18">
        <v>5215000</v>
      </c>
      <c r="F3800" s="29">
        <f t="shared" si="28"/>
        <v>931</v>
      </c>
      <c r="G3800" s="30">
        <f t="shared" si="29"/>
        <v>0.77400000000000002</v>
      </c>
    </row>
    <row r="3801" spans="1:7" ht="14.25" customHeight="1">
      <c r="A3801" s="12">
        <v>2014</v>
      </c>
      <c r="B3801" s="12" t="s">
        <v>38</v>
      </c>
      <c r="C3801" s="12" t="s">
        <v>127</v>
      </c>
      <c r="D3801" s="12" t="s">
        <v>1223</v>
      </c>
      <c r="E3801" s="18">
        <v>524800</v>
      </c>
      <c r="F3801" s="29">
        <f t="shared" si="28"/>
        <v>2638</v>
      </c>
      <c r="G3801" s="30">
        <f t="shared" si="29"/>
        <v>0.36099999999999999</v>
      </c>
    </row>
    <row r="3802" spans="1:7" ht="14.25" customHeight="1">
      <c r="A3802" s="12">
        <v>2014</v>
      </c>
      <c r="B3802" s="12" t="s">
        <v>38</v>
      </c>
      <c r="C3802" s="12" t="s">
        <v>127</v>
      </c>
      <c r="D3802" s="12" t="s">
        <v>785</v>
      </c>
      <c r="E3802" s="18">
        <v>2000000</v>
      </c>
      <c r="F3802" s="29">
        <f t="shared" si="28"/>
        <v>1706</v>
      </c>
      <c r="G3802" s="30">
        <f t="shared" si="29"/>
        <v>0.57299999999999995</v>
      </c>
    </row>
    <row r="3803" spans="1:7" ht="14.25" customHeight="1">
      <c r="A3803" s="12">
        <v>2014</v>
      </c>
      <c r="B3803" s="12" t="s">
        <v>38</v>
      </c>
      <c r="C3803" s="12" t="s">
        <v>127</v>
      </c>
      <c r="D3803" s="12" t="s">
        <v>561</v>
      </c>
      <c r="E3803" s="18">
        <v>23000000</v>
      </c>
      <c r="F3803" s="29">
        <f t="shared" si="28"/>
        <v>21</v>
      </c>
      <c r="G3803" s="30">
        <f t="shared" si="29"/>
        <v>0.99299999999999999</v>
      </c>
    </row>
    <row r="3804" spans="1:7" ht="14.25" customHeight="1">
      <c r="A3804" s="12">
        <v>2014</v>
      </c>
      <c r="B3804" s="12" t="s">
        <v>38</v>
      </c>
      <c r="C3804" s="12" t="s">
        <v>127</v>
      </c>
      <c r="D3804" s="12" t="s">
        <v>230</v>
      </c>
      <c r="E3804" s="18">
        <v>18000000</v>
      </c>
      <c r="F3804" s="29">
        <f t="shared" si="28"/>
        <v>100</v>
      </c>
      <c r="G3804" s="30">
        <f t="shared" si="29"/>
        <v>0.97499999999999998</v>
      </c>
    </row>
    <row r="3805" spans="1:7" ht="14.25" customHeight="1">
      <c r="A3805" s="12">
        <v>2014</v>
      </c>
      <c r="B3805" s="12" t="s">
        <v>38</v>
      </c>
      <c r="C3805" s="12" t="s">
        <v>127</v>
      </c>
      <c r="D3805" s="12" t="s">
        <v>729</v>
      </c>
      <c r="E3805" s="18">
        <v>6500000</v>
      </c>
      <c r="F3805" s="29">
        <f t="shared" si="28"/>
        <v>742</v>
      </c>
      <c r="G3805" s="30">
        <f t="shared" si="29"/>
        <v>0.81499999999999995</v>
      </c>
    </row>
    <row r="3806" spans="1:7" ht="14.25" customHeight="1">
      <c r="A3806" s="12">
        <v>2014</v>
      </c>
      <c r="B3806" s="12" t="s">
        <v>38</v>
      </c>
      <c r="C3806" s="12" t="s">
        <v>127</v>
      </c>
      <c r="D3806" s="12" t="s">
        <v>1558</v>
      </c>
      <c r="E3806" s="18">
        <v>22000000</v>
      </c>
      <c r="F3806" s="29">
        <f t="shared" si="28"/>
        <v>35</v>
      </c>
      <c r="G3806" s="30">
        <f t="shared" si="29"/>
        <v>0.99099999999999999</v>
      </c>
    </row>
    <row r="3807" spans="1:7" ht="14.25" customHeight="1">
      <c r="A3807" s="12">
        <v>2014</v>
      </c>
      <c r="B3807" s="12" t="s">
        <v>38</v>
      </c>
      <c r="C3807" s="12" t="s">
        <v>127</v>
      </c>
      <c r="D3807" s="12" t="s">
        <v>563</v>
      </c>
      <c r="E3807" s="18">
        <v>22500000</v>
      </c>
      <c r="F3807" s="29">
        <f t="shared" si="28"/>
        <v>32</v>
      </c>
      <c r="G3807" s="30">
        <f t="shared" si="29"/>
        <v>0.99199999999999999</v>
      </c>
    </row>
    <row r="3808" spans="1:7" ht="14.25" customHeight="1">
      <c r="A3808" s="12">
        <v>2014</v>
      </c>
      <c r="B3808" s="12" t="s">
        <v>38</v>
      </c>
      <c r="C3808" s="12" t="s">
        <v>127</v>
      </c>
      <c r="D3808" s="12" t="s">
        <v>206</v>
      </c>
      <c r="E3808" s="18">
        <v>3500000</v>
      </c>
      <c r="F3808" s="29">
        <f t="shared" si="28"/>
        <v>1281</v>
      </c>
      <c r="G3808" s="30">
        <f t="shared" si="29"/>
        <v>0.68300000000000005</v>
      </c>
    </row>
    <row r="3809" spans="1:7" ht="14.25" customHeight="1">
      <c r="A3809" s="12">
        <v>2014</v>
      </c>
      <c r="B3809" s="12" t="s">
        <v>38</v>
      </c>
      <c r="C3809" s="12" t="s">
        <v>127</v>
      </c>
      <c r="D3809" s="12" t="s">
        <v>1559</v>
      </c>
      <c r="E3809" s="18">
        <v>527400</v>
      </c>
      <c r="F3809" s="29">
        <f t="shared" si="28"/>
        <v>2622</v>
      </c>
      <c r="G3809" s="30">
        <f t="shared" si="29"/>
        <v>0.36499999999999999</v>
      </c>
    </row>
    <row r="3810" spans="1:7" ht="14.25" customHeight="1">
      <c r="A3810" s="12">
        <v>2014</v>
      </c>
      <c r="B3810" s="12" t="s">
        <v>52</v>
      </c>
      <c r="C3810" s="12" t="s">
        <v>73</v>
      </c>
      <c r="D3810" s="12" t="s">
        <v>1560</v>
      </c>
      <c r="E3810" s="18">
        <v>502250</v>
      </c>
      <c r="F3810" s="29">
        <f t="shared" si="28"/>
        <v>2943</v>
      </c>
      <c r="G3810" s="30">
        <f t="shared" si="29"/>
        <v>0.28699999999999998</v>
      </c>
    </row>
    <row r="3811" spans="1:7" ht="14.25" customHeight="1">
      <c r="A3811" s="12">
        <v>2014</v>
      </c>
      <c r="B3811" s="12" t="s">
        <v>52</v>
      </c>
      <c r="C3811" s="12" t="s">
        <v>73</v>
      </c>
      <c r="D3811" s="12" t="s">
        <v>1561</v>
      </c>
      <c r="E3811" s="18">
        <v>538045</v>
      </c>
      <c r="F3811" s="29">
        <f t="shared" si="28"/>
        <v>2592</v>
      </c>
      <c r="G3811" s="30">
        <f t="shared" si="29"/>
        <v>0.373</v>
      </c>
    </row>
    <row r="3812" spans="1:7" ht="14.25" customHeight="1">
      <c r="A3812" s="12">
        <v>2014</v>
      </c>
      <c r="B3812" s="12" t="s">
        <v>52</v>
      </c>
      <c r="C3812" s="12" t="s">
        <v>73</v>
      </c>
      <c r="D3812" s="12" t="s">
        <v>1023</v>
      </c>
      <c r="E3812" s="18">
        <v>9000000</v>
      </c>
      <c r="F3812" s="29">
        <f t="shared" si="28"/>
        <v>503</v>
      </c>
      <c r="G3812" s="30">
        <f t="shared" si="29"/>
        <v>0.872</v>
      </c>
    </row>
    <row r="3813" spans="1:7" ht="14.25" customHeight="1">
      <c r="A3813" s="12">
        <v>2014</v>
      </c>
      <c r="B3813" s="12" t="s">
        <v>52</v>
      </c>
      <c r="C3813" s="12" t="s">
        <v>73</v>
      </c>
      <c r="D3813" s="12" t="s">
        <v>1562</v>
      </c>
      <c r="E3813" s="18">
        <v>501560</v>
      </c>
      <c r="F3813" s="29">
        <f t="shared" si="28"/>
        <v>2979</v>
      </c>
      <c r="G3813" s="30">
        <f t="shared" si="29"/>
        <v>0.27900000000000003</v>
      </c>
    </row>
    <row r="3814" spans="1:7" ht="14.25" customHeight="1">
      <c r="A3814" s="12">
        <v>2014</v>
      </c>
      <c r="B3814" s="12" t="s">
        <v>52</v>
      </c>
      <c r="C3814" s="12" t="s">
        <v>73</v>
      </c>
      <c r="D3814" s="12" t="s">
        <v>1033</v>
      </c>
      <c r="E3814" s="18">
        <v>1637500</v>
      </c>
      <c r="F3814" s="29">
        <f t="shared" si="28"/>
        <v>1850</v>
      </c>
      <c r="G3814" s="30">
        <f t="shared" si="29"/>
        <v>0.55200000000000005</v>
      </c>
    </row>
    <row r="3815" spans="1:7" ht="14.25" customHeight="1">
      <c r="A3815" s="12">
        <v>2014</v>
      </c>
      <c r="B3815" s="12" t="s">
        <v>52</v>
      </c>
      <c r="C3815" s="12" t="s">
        <v>73</v>
      </c>
      <c r="D3815" s="12" t="s">
        <v>1408</v>
      </c>
      <c r="E3815" s="18">
        <v>502550</v>
      </c>
      <c r="F3815" s="29">
        <f t="shared" si="28"/>
        <v>2926</v>
      </c>
      <c r="G3815" s="30">
        <f t="shared" si="29"/>
        <v>0.29199999999999998</v>
      </c>
    </row>
    <row r="3816" spans="1:7" ht="14.25" customHeight="1">
      <c r="A3816" s="12">
        <v>2014</v>
      </c>
      <c r="B3816" s="12" t="s">
        <v>52</v>
      </c>
      <c r="C3816" s="12" t="s">
        <v>73</v>
      </c>
      <c r="D3816" s="12" t="s">
        <v>1226</v>
      </c>
      <c r="E3816" s="18">
        <v>3625000</v>
      </c>
      <c r="F3816" s="29">
        <f t="shared" si="28"/>
        <v>1267</v>
      </c>
      <c r="G3816" s="30">
        <f t="shared" si="29"/>
        <v>0.69299999999999995</v>
      </c>
    </row>
    <row r="3817" spans="1:7" ht="14.25" customHeight="1">
      <c r="A3817" s="12">
        <v>2014</v>
      </c>
      <c r="B3817" s="12" t="s">
        <v>52</v>
      </c>
      <c r="C3817" s="12" t="s">
        <v>73</v>
      </c>
      <c r="D3817" s="12" t="s">
        <v>1563</v>
      </c>
      <c r="E3817" s="18">
        <v>504875</v>
      </c>
      <c r="F3817" s="29">
        <f t="shared" si="28"/>
        <v>2874</v>
      </c>
      <c r="G3817" s="30">
        <f t="shared" si="29"/>
        <v>0.30399999999999999</v>
      </c>
    </row>
    <row r="3818" spans="1:7" ht="14.25" customHeight="1">
      <c r="A3818" s="12">
        <v>2014</v>
      </c>
      <c r="B3818" s="12" t="s">
        <v>52</v>
      </c>
      <c r="C3818" s="12" t="s">
        <v>73</v>
      </c>
      <c r="D3818" s="12" t="s">
        <v>548</v>
      </c>
      <c r="E3818" s="18">
        <v>13000000</v>
      </c>
      <c r="F3818" s="29">
        <f t="shared" si="28"/>
        <v>260</v>
      </c>
      <c r="G3818" s="30">
        <f t="shared" si="29"/>
        <v>0.93100000000000005</v>
      </c>
    </row>
    <row r="3819" spans="1:7" ht="14.25" customHeight="1">
      <c r="A3819" s="12">
        <v>2014</v>
      </c>
      <c r="B3819" s="12" t="s">
        <v>52</v>
      </c>
      <c r="C3819" s="12" t="s">
        <v>73</v>
      </c>
      <c r="D3819" s="12" t="s">
        <v>1564</v>
      </c>
      <c r="E3819" s="18">
        <v>506636</v>
      </c>
      <c r="F3819" s="29">
        <f t="shared" si="28"/>
        <v>2817</v>
      </c>
      <c r="G3819" s="30">
        <f t="shared" si="29"/>
        <v>0.318</v>
      </c>
    </row>
    <row r="3820" spans="1:7" ht="14.25" customHeight="1">
      <c r="A3820" s="12">
        <v>2014</v>
      </c>
      <c r="B3820" s="12" t="s">
        <v>52</v>
      </c>
      <c r="C3820" s="12" t="s">
        <v>73</v>
      </c>
      <c r="D3820" s="12" t="s">
        <v>891</v>
      </c>
      <c r="E3820" s="18">
        <v>1500000</v>
      </c>
      <c r="F3820" s="29">
        <f t="shared" si="28"/>
        <v>1886</v>
      </c>
      <c r="G3820" s="30">
        <f t="shared" si="29"/>
        <v>0.52800000000000002</v>
      </c>
    </row>
    <row r="3821" spans="1:7" ht="14.25" customHeight="1">
      <c r="A3821" s="12">
        <v>2014</v>
      </c>
      <c r="B3821" s="12" t="s">
        <v>52</v>
      </c>
      <c r="C3821" s="12" t="s">
        <v>73</v>
      </c>
      <c r="D3821" s="12" t="s">
        <v>171</v>
      </c>
      <c r="E3821" s="18">
        <v>1500000</v>
      </c>
      <c r="F3821" s="29">
        <f t="shared" si="28"/>
        <v>1886</v>
      </c>
      <c r="G3821" s="30">
        <f t="shared" si="29"/>
        <v>0.52800000000000002</v>
      </c>
    </row>
    <row r="3822" spans="1:7" ht="14.25" customHeight="1">
      <c r="A3822" s="12">
        <v>2014</v>
      </c>
      <c r="B3822" s="12" t="s">
        <v>52</v>
      </c>
      <c r="C3822" s="12" t="s">
        <v>73</v>
      </c>
      <c r="D3822" s="12" t="s">
        <v>1412</v>
      </c>
      <c r="E3822" s="18">
        <v>509675</v>
      </c>
      <c r="F3822" s="29">
        <f t="shared" si="28"/>
        <v>2783</v>
      </c>
      <c r="G3822" s="30">
        <f t="shared" si="29"/>
        <v>0.32600000000000001</v>
      </c>
    </row>
    <row r="3823" spans="1:7" ht="14.25" customHeight="1">
      <c r="A3823" s="12">
        <v>2014</v>
      </c>
      <c r="B3823" s="12" t="s">
        <v>52</v>
      </c>
      <c r="C3823" s="12" t="s">
        <v>73</v>
      </c>
      <c r="D3823" s="12" t="s">
        <v>582</v>
      </c>
      <c r="E3823" s="18">
        <v>5700000</v>
      </c>
      <c r="F3823" s="29">
        <f t="shared" si="28"/>
        <v>856</v>
      </c>
      <c r="G3823" s="30">
        <f t="shared" si="29"/>
        <v>0.79200000000000004</v>
      </c>
    </row>
    <row r="3824" spans="1:7" ht="14.25" customHeight="1">
      <c r="A3824" s="12">
        <v>2014</v>
      </c>
      <c r="B3824" s="12" t="s">
        <v>52</v>
      </c>
      <c r="C3824" s="12" t="s">
        <v>73</v>
      </c>
      <c r="D3824" s="12" t="s">
        <v>583</v>
      </c>
      <c r="E3824" s="18">
        <v>5000000</v>
      </c>
      <c r="F3824" s="29">
        <f t="shared" si="28"/>
        <v>956</v>
      </c>
      <c r="G3824" s="30">
        <f t="shared" si="29"/>
        <v>0.75600000000000001</v>
      </c>
    </row>
    <row r="3825" spans="1:7" ht="14.25" customHeight="1">
      <c r="A3825" s="12">
        <v>2014</v>
      </c>
      <c r="B3825" s="12" t="s">
        <v>52</v>
      </c>
      <c r="C3825" s="12" t="s">
        <v>73</v>
      </c>
      <c r="D3825" s="12" t="s">
        <v>1037</v>
      </c>
      <c r="E3825" s="18">
        <v>3700000</v>
      </c>
      <c r="F3825" s="29">
        <f t="shared" si="28"/>
        <v>1253</v>
      </c>
      <c r="G3825" s="30">
        <f t="shared" si="29"/>
        <v>0.69499999999999995</v>
      </c>
    </row>
    <row r="3826" spans="1:7" ht="14.25" customHeight="1">
      <c r="A3826" s="12">
        <v>2014</v>
      </c>
      <c r="B3826" s="12" t="s">
        <v>52</v>
      </c>
      <c r="C3826" s="12" t="s">
        <v>73</v>
      </c>
      <c r="D3826" s="12" t="s">
        <v>1237</v>
      </c>
      <c r="E3826" s="18">
        <v>505340</v>
      </c>
      <c r="F3826" s="29">
        <f t="shared" si="28"/>
        <v>2843</v>
      </c>
      <c r="G3826" s="30">
        <f t="shared" si="29"/>
        <v>0.312</v>
      </c>
    </row>
    <row r="3827" spans="1:7" ht="14.25" customHeight="1">
      <c r="A3827" s="12">
        <v>2014</v>
      </c>
      <c r="B3827" s="12" t="s">
        <v>52</v>
      </c>
      <c r="C3827" s="12" t="s">
        <v>73</v>
      </c>
      <c r="D3827" s="12" t="s">
        <v>1414</v>
      </c>
      <c r="E3827" s="18">
        <v>542500</v>
      </c>
      <c r="F3827" s="29">
        <f t="shared" ref="F3827:F4081" si="30">RANK(E3827,$E$2:$E$4135)</f>
        <v>2581</v>
      </c>
      <c r="G3827" s="30">
        <f t="shared" ref="G3827:G4081" si="31">PERCENTRANK($E$2:$E$4135,E3827)</f>
        <v>0.375</v>
      </c>
    </row>
    <row r="3828" spans="1:7" ht="14.25" customHeight="1">
      <c r="A3828" s="12">
        <v>2014</v>
      </c>
      <c r="B3828" s="12" t="s">
        <v>52</v>
      </c>
      <c r="C3828" s="12" t="s">
        <v>73</v>
      </c>
      <c r="D3828" s="12" t="s">
        <v>1565</v>
      </c>
      <c r="E3828" s="18">
        <v>506809</v>
      </c>
      <c r="F3828" s="29">
        <f t="shared" si="30"/>
        <v>2814</v>
      </c>
      <c r="G3828" s="30">
        <f t="shared" si="31"/>
        <v>0.31900000000000001</v>
      </c>
    </row>
    <row r="3829" spans="1:7" ht="14.25" customHeight="1">
      <c r="A3829" s="12">
        <v>2014</v>
      </c>
      <c r="B3829" s="12" t="s">
        <v>52</v>
      </c>
      <c r="C3829" s="12" t="s">
        <v>73</v>
      </c>
      <c r="D3829" s="12" t="s">
        <v>593</v>
      </c>
      <c r="E3829" s="18">
        <v>1100000</v>
      </c>
      <c r="F3829" s="29">
        <f t="shared" si="30"/>
        <v>2113</v>
      </c>
      <c r="G3829" s="30">
        <f t="shared" si="31"/>
        <v>0.48199999999999998</v>
      </c>
    </row>
    <row r="3830" spans="1:7" ht="14.25" customHeight="1">
      <c r="A3830" s="12">
        <v>2014</v>
      </c>
      <c r="B3830" s="12" t="s">
        <v>52</v>
      </c>
      <c r="C3830" s="12" t="s">
        <v>73</v>
      </c>
      <c r="D3830" s="12" t="s">
        <v>1566</v>
      </c>
      <c r="E3830" s="18">
        <v>561875</v>
      </c>
      <c r="F3830" s="29">
        <f t="shared" si="30"/>
        <v>2553</v>
      </c>
      <c r="G3830" s="30">
        <f t="shared" si="31"/>
        <v>0.38200000000000001</v>
      </c>
    </row>
    <row r="3831" spans="1:7" ht="14.25" customHeight="1">
      <c r="A3831" s="12">
        <v>2014</v>
      </c>
      <c r="B3831" s="12" t="s">
        <v>52</v>
      </c>
      <c r="C3831" s="12" t="s">
        <v>73</v>
      </c>
      <c r="D3831" s="12" t="s">
        <v>343</v>
      </c>
      <c r="E3831" s="18">
        <v>1000000</v>
      </c>
      <c r="F3831" s="29">
        <f t="shared" si="30"/>
        <v>2160</v>
      </c>
      <c r="G3831" s="30">
        <f t="shared" si="31"/>
        <v>0.45800000000000002</v>
      </c>
    </row>
    <row r="3832" spans="1:7" ht="14.25" customHeight="1">
      <c r="A3832" s="12">
        <v>2014</v>
      </c>
      <c r="B3832" s="12" t="s">
        <v>52</v>
      </c>
      <c r="C3832" s="12" t="s">
        <v>73</v>
      </c>
      <c r="D3832" s="12" t="s">
        <v>1567</v>
      </c>
      <c r="E3832" s="18">
        <v>512375</v>
      </c>
      <c r="F3832" s="29">
        <f t="shared" si="30"/>
        <v>2731</v>
      </c>
      <c r="G3832" s="30">
        <f t="shared" si="31"/>
        <v>0.33900000000000002</v>
      </c>
    </row>
    <row r="3833" spans="1:7" ht="14.25" customHeight="1">
      <c r="A3833" s="12">
        <v>2014</v>
      </c>
      <c r="B3833" s="12" t="s">
        <v>52</v>
      </c>
      <c r="C3833" s="12" t="s">
        <v>73</v>
      </c>
      <c r="D3833" s="12" t="s">
        <v>1168</v>
      </c>
      <c r="E3833" s="18">
        <v>1850000</v>
      </c>
      <c r="F3833" s="29">
        <f t="shared" si="30"/>
        <v>1784</v>
      </c>
      <c r="G3833" s="30">
        <f t="shared" si="31"/>
        <v>0.56699999999999995</v>
      </c>
    </row>
    <row r="3834" spans="1:7" ht="14.25" customHeight="1">
      <c r="A3834" s="12">
        <v>2014</v>
      </c>
      <c r="B3834" s="12" t="s">
        <v>39</v>
      </c>
      <c r="C3834" s="12" t="s">
        <v>73</v>
      </c>
      <c r="D3834" s="12" t="s">
        <v>1031</v>
      </c>
      <c r="E3834" s="18">
        <v>3500000</v>
      </c>
      <c r="F3834" s="29">
        <f t="shared" si="30"/>
        <v>1281</v>
      </c>
      <c r="G3834" s="30">
        <f t="shared" si="31"/>
        <v>0.68300000000000005</v>
      </c>
    </row>
    <row r="3835" spans="1:7" ht="14.25" customHeight="1">
      <c r="A3835" s="12">
        <v>2014</v>
      </c>
      <c r="B3835" s="12" t="s">
        <v>39</v>
      </c>
      <c r="C3835" s="12" t="s">
        <v>73</v>
      </c>
      <c r="D3835" s="12" t="s">
        <v>594</v>
      </c>
      <c r="E3835" s="18">
        <v>20000000</v>
      </c>
      <c r="F3835" s="29">
        <f t="shared" si="30"/>
        <v>59</v>
      </c>
      <c r="G3835" s="30">
        <f t="shared" si="31"/>
        <v>0.98299999999999998</v>
      </c>
    </row>
    <row r="3836" spans="1:7" ht="14.25" customHeight="1">
      <c r="A3836" s="12">
        <v>2014</v>
      </c>
      <c r="B3836" s="12" t="s">
        <v>39</v>
      </c>
      <c r="C3836" s="12" t="s">
        <v>73</v>
      </c>
      <c r="D3836" s="12" t="s">
        <v>99</v>
      </c>
      <c r="E3836" s="18">
        <v>7250000</v>
      </c>
      <c r="F3836" s="29">
        <f t="shared" si="30"/>
        <v>662</v>
      </c>
      <c r="G3836" s="30">
        <f t="shared" si="31"/>
        <v>0.83799999999999997</v>
      </c>
    </row>
    <row r="3837" spans="1:7" ht="14.25" customHeight="1">
      <c r="A3837" s="12">
        <v>2014</v>
      </c>
      <c r="B3837" s="12" t="s">
        <v>40</v>
      </c>
      <c r="C3837" s="12" t="s">
        <v>127</v>
      </c>
      <c r="D3837" s="12" t="s">
        <v>972</v>
      </c>
      <c r="E3837" s="18">
        <v>525900</v>
      </c>
      <c r="F3837" s="29">
        <f t="shared" si="30"/>
        <v>2627</v>
      </c>
      <c r="G3837" s="30">
        <f t="shared" si="31"/>
        <v>0.36399999999999999</v>
      </c>
    </row>
    <row r="3838" spans="1:7" ht="14.25" customHeight="1">
      <c r="A3838" s="12">
        <v>2014</v>
      </c>
      <c r="B3838" s="12" t="s">
        <v>40</v>
      </c>
      <c r="C3838" s="12" t="s">
        <v>127</v>
      </c>
      <c r="D3838" s="12" t="s">
        <v>597</v>
      </c>
      <c r="E3838" s="18">
        <v>1250000</v>
      </c>
      <c r="F3838" s="29">
        <f t="shared" si="30"/>
        <v>2039</v>
      </c>
      <c r="G3838" s="30">
        <f t="shared" si="31"/>
        <v>0.5</v>
      </c>
    </row>
    <row r="3839" spans="1:7" ht="14.25" customHeight="1">
      <c r="A3839" s="12">
        <v>2014</v>
      </c>
      <c r="B3839" s="12" t="s">
        <v>40</v>
      </c>
      <c r="C3839" s="12" t="s">
        <v>127</v>
      </c>
      <c r="D3839" s="12" t="s">
        <v>408</v>
      </c>
      <c r="E3839" s="18">
        <v>4875000</v>
      </c>
      <c r="F3839" s="29">
        <f t="shared" si="30"/>
        <v>1011</v>
      </c>
      <c r="G3839" s="30">
        <f t="shared" si="31"/>
        <v>0.754</v>
      </c>
    </row>
    <row r="3840" spans="1:7" ht="14.25" customHeight="1">
      <c r="A3840" s="12">
        <v>2014</v>
      </c>
      <c r="B3840" s="12" t="s">
        <v>40</v>
      </c>
      <c r="C3840" s="12" t="s">
        <v>127</v>
      </c>
      <c r="D3840" s="12" t="s">
        <v>1230</v>
      </c>
      <c r="E3840" s="18">
        <v>10500000</v>
      </c>
      <c r="F3840" s="29">
        <f t="shared" si="30"/>
        <v>401</v>
      </c>
      <c r="G3840" s="30">
        <f t="shared" si="31"/>
        <v>0.9</v>
      </c>
    </row>
    <row r="3841" spans="1:7" ht="14.25" customHeight="1">
      <c r="A3841" s="12">
        <v>2014</v>
      </c>
      <c r="B3841" s="12" t="s">
        <v>40</v>
      </c>
      <c r="C3841" s="12" t="s">
        <v>127</v>
      </c>
      <c r="D3841" s="12" t="s">
        <v>101</v>
      </c>
      <c r="E3841" s="18">
        <v>775000</v>
      </c>
      <c r="F3841" s="29">
        <f t="shared" si="30"/>
        <v>2407</v>
      </c>
      <c r="G3841" s="30">
        <f t="shared" si="31"/>
        <v>0.41599999999999998</v>
      </c>
    </row>
    <row r="3842" spans="1:7" ht="14.25" customHeight="1">
      <c r="A3842" s="12">
        <v>2014</v>
      </c>
      <c r="B3842" s="12" t="s">
        <v>40</v>
      </c>
      <c r="C3842" s="12" t="s">
        <v>127</v>
      </c>
      <c r="D3842" s="12" t="s">
        <v>1231</v>
      </c>
      <c r="E3842" s="18">
        <v>505000</v>
      </c>
      <c r="F3842" s="29">
        <f t="shared" si="30"/>
        <v>2846</v>
      </c>
      <c r="G3842" s="30">
        <f t="shared" si="31"/>
        <v>0.30499999999999999</v>
      </c>
    </row>
    <row r="3843" spans="1:7" ht="14.25" customHeight="1">
      <c r="A3843" s="12">
        <v>2014</v>
      </c>
      <c r="B3843" s="12" t="s">
        <v>40</v>
      </c>
      <c r="C3843" s="12" t="s">
        <v>127</v>
      </c>
      <c r="D3843" s="12" t="s">
        <v>604</v>
      </c>
      <c r="E3843" s="18">
        <v>7500000</v>
      </c>
      <c r="F3843" s="29">
        <f t="shared" si="30"/>
        <v>625</v>
      </c>
      <c r="G3843" s="30">
        <f t="shared" si="31"/>
        <v>0.84299999999999997</v>
      </c>
    </row>
    <row r="3844" spans="1:7" ht="14.25" customHeight="1">
      <c r="A3844" s="12">
        <v>2014</v>
      </c>
      <c r="B3844" s="12" t="s">
        <v>40</v>
      </c>
      <c r="C3844" s="12" t="s">
        <v>127</v>
      </c>
      <c r="D3844" s="12" t="s">
        <v>1234</v>
      </c>
      <c r="E3844" s="18">
        <v>500000</v>
      </c>
      <c r="F3844" s="29">
        <f t="shared" si="30"/>
        <v>3014</v>
      </c>
      <c r="G3844" s="30">
        <f t="shared" si="31"/>
        <v>0.252</v>
      </c>
    </row>
    <row r="3845" spans="1:7" ht="14.25" customHeight="1">
      <c r="A3845" s="12">
        <v>2014</v>
      </c>
      <c r="B3845" s="12" t="s">
        <v>40</v>
      </c>
      <c r="C3845" s="12" t="s">
        <v>127</v>
      </c>
      <c r="D3845" s="12" t="s">
        <v>1417</v>
      </c>
      <c r="E3845" s="18">
        <v>630000</v>
      </c>
      <c r="F3845" s="29">
        <f t="shared" si="30"/>
        <v>2514</v>
      </c>
      <c r="G3845" s="30">
        <f t="shared" si="31"/>
        <v>0.39100000000000001</v>
      </c>
    </row>
    <row r="3846" spans="1:7" ht="14.25" customHeight="1">
      <c r="A3846" s="12">
        <v>2014</v>
      </c>
      <c r="B3846" s="12" t="s">
        <v>40</v>
      </c>
      <c r="C3846" s="12" t="s">
        <v>127</v>
      </c>
      <c r="D3846" s="12" t="s">
        <v>1292</v>
      </c>
      <c r="E3846" s="18">
        <v>1145000</v>
      </c>
      <c r="F3846" s="29">
        <f t="shared" si="30"/>
        <v>2107</v>
      </c>
      <c r="G3846" s="30">
        <f t="shared" si="31"/>
        <v>0.49</v>
      </c>
    </row>
    <row r="3847" spans="1:7" ht="14.25" customHeight="1">
      <c r="A3847" s="12">
        <v>2014</v>
      </c>
      <c r="B3847" s="12" t="s">
        <v>40</v>
      </c>
      <c r="C3847" s="12" t="s">
        <v>127</v>
      </c>
      <c r="D3847" s="12" t="s">
        <v>1568</v>
      </c>
      <c r="E3847" s="18">
        <v>502500</v>
      </c>
      <c r="F3847" s="29">
        <f t="shared" si="30"/>
        <v>2927</v>
      </c>
      <c r="G3847" s="30">
        <f t="shared" si="31"/>
        <v>0.28799999999999998</v>
      </c>
    </row>
    <row r="3848" spans="1:7" ht="14.25" customHeight="1">
      <c r="A3848" s="12">
        <v>2014</v>
      </c>
      <c r="B3848" s="12" t="s">
        <v>40</v>
      </c>
      <c r="C3848" s="12" t="s">
        <v>127</v>
      </c>
      <c r="D3848" s="12" t="s">
        <v>691</v>
      </c>
      <c r="E3848" s="18">
        <v>5065000</v>
      </c>
      <c r="F3848" s="29">
        <f t="shared" si="30"/>
        <v>947</v>
      </c>
      <c r="G3848" s="30">
        <f t="shared" si="31"/>
        <v>0.77100000000000002</v>
      </c>
    </row>
    <row r="3849" spans="1:7" ht="14.25" customHeight="1">
      <c r="A3849" s="12">
        <v>2014</v>
      </c>
      <c r="B3849" s="12" t="s">
        <v>40</v>
      </c>
      <c r="C3849" s="12" t="s">
        <v>127</v>
      </c>
      <c r="D3849" s="12" t="s">
        <v>1091</v>
      </c>
      <c r="E3849" s="18">
        <v>2300000</v>
      </c>
      <c r="F3849" s="29">
        <f t="shared" si="30"/>
        <v>1623</v>
      </c>
      <c r="G3849" s="30">
        <f t="shared" si="31"/>
        <v>0.60499999999999998</v>
      </c>
    </row>
    <row r="3850" spans="1:7" ht="14.25" customHeight="1">
      <c r="A3850" s="12">
        <v>2014</v>
      </c>
      <c r="B3850" s="12" t="s">
        <v>40</v>
      </c>
      <c r="C3850" s="12" t="s">
        <v>127</v>
      </c>
      <c r="D3850" s="12" t="s">
        <v>137</v>
      </c>
      <c r="E3850" s="18">
        <v>10000000</v>
      </c>
      <c r="F3850" s="29">
        <f t="shared" si="30"/>
        <v>431</v>
      </c>
      <c r="G3850" s="30">
        <f t="shared" si="31"/>
        <v>0.88700000000000001</v>
      </c>
    </row>
    <row r="3851" spans="1:7" ht="14.25" customHeight="1">
      <c r="A3851" s="12">
        <v>2014</v>
      </c>
      <c r="B3851" s="12" t="s">
        <v>40</v>
      </c>
      <c r="C3851" s="12" t="s">
        <v>127</v>
      </c>
      <c r="D3851" s="12" t="s">
        <v>438</v>
      </c>
      <c r="E3851" s="18">
        <v>7000000</v>
      </c>
      <c r="F3851" s="29">
        <f t="shared" si="30"/>
        <v>681</v>
      </c>
      <c r="G3851" s="30">
        <f t="shared" si="31"/>
        <v>0.82599999999999996</v>
      </c>
    </row>
    <row r="3852" spans="1:7" ht="14.25" customHeight="1">
      <c r="A3852" s="12">
        <v>2014</v>
      </c>
      <c r="B3852" s="12" t="s">
        <v>40</v>
      </c>
      <c r="C3852" s="12" t="s">
        <v>127</v>
      </c>
      <c r="D3852" s="12" t="s">
        <v>169</v>
      </c>
      <c r="E3852" s="18">
        <v>5250000</v>
      </c>
      <c r="F3852" s="29">
        <f t="shared" si="30"/>
        <v>917</v>
      </c>
      <c r="G3852" s="30">
        <f t="shared" si="31"/>
        <v>0.77500000000000002</v>
      </c>
    </row>
    <row r="3853" spans="1:7" ht="14.25" customHeight="1">
      <c r="A3853" s="12">
        <v>2014</v>
      </c>
      <c r="B3853" s="12" t="s">
        <v>40</v>
      </c>
      <c r="C3853" s="12" t="s">
        <v>127</v>
      </c>
      <c r="D3853" s="12" t="s">
        <v>1236</v>
      </c>
      <c r="E3853" s="18">
        <v>510000</v>
      </c>
      <c r="F3853" s="29">
        <f t="shared" si="30"/>
        <v>2760</v>
      </c>
      <c r="G3853" s="30">
        <f t="shared" si="31"/>
        <v>0.32700000000000001</v>
      </c>
    </row>
    <row r="3854" spans="1:7" ht="14.25" customHeight="1">
      <c r="A3854" s="12">
        <v>2014</v>
      </c>
      <c r="B3854" s="12" t="s">
        <v>40</v>
      </c>
      <c r="C3854" s="12" t="s">
        <v>127</v>
      </c>
      <c r="D3854" s="12" t="s">
        <v>1421</v>
      </c>
      <c r="E3854" s="18">
        <v>4100000</v>
      </c>
      <c r="F3854" s="29">
        <f t="shared" si="30"/>
        <v>1145</v>
      </c>
      <c r="G3854" s="30">
        <f t="shared" si="31"/>
        <v>0.72099999999999997</v>
      </c>
    </row>
    <row r="3855" spans="1:7" ht="14.25" customHeight="1">
      <c r="A3855" s="12">
        <v>2014</v>
      </c>
      <c r="B3855" s="12" t="s">
        <v>40</v>
      </c>
      <c r="C3855" s="12" t="s">
        <v>127</v>
      </c>
      <c r="D3855" s="12" t="s">
        <v>1422</v>
      </c>
      <c r="E3855" s="18">
        <v>505000</v>
      </c>
      <c r="F3855" s="29">
        <f t="shared" si="30"/>
        <v>2846</v>
      </c>
      <c r="G3855" s="30">
        <f t="shared" si="31"/>
        <v>0.30499999999999999</v>
      </c>
    </row>
    <row r="3856" spans="1:7" ht="14.25" customHeight="1">
      <c r="A3856" s="12">
        <v>2014</v>
      </c>
      <c r="B3856" s="12" t="s">
        <v>40</v>
      </c>
      <c r="C3856" s="12" t="s">
        <v>127</v>
      </c>
      <c r="D3856" s="12" t="s">
        <v>120</v>
      </c>
      <c r="E3856" s="18">
        <v>1500000</v>
      </c>
      <c r="F3856" s="29">
        <f t="shared" si="30"/>
        <v>1886</v>
      </c>
      <c r="G3856" s="30">
        <f t="shared" si="31"/>
        <v>0.52800000000000002</v>
      </c>
    </row>
    <row r="3857" spans="1:7" ht="14.25" customHeight="1">
      <c r="A3857" s="12">
        <v>2014</v>
      </c>
      <c r="B3857" s="12" t="s">
        <v>40</v>
      </c>
      <c r="C3857" s="12" t="s">
        <v>127</v>
      </c>
      <c r="D3857" s="12" t="s">
        <v>1275</v>
      </c>
      <c r="E3857" s="18">
        <v>502500</v>
      </c>
      <c r="F3857" s="29">
        <f t="shared" si="30"/>
        <v>2927</v>
      </c>
      <c r="G3857" s="30">
        <f t="shared" si="31"/>
        <v>0.28799999999999998</v>
      </c>
    </row>
    <row r="3858" spans="1:7" ht="14.25" customHeight="1">
      <c r="A3858" s="12">
        <v>2014</v>
      </c>
      <c r="B3858" s="12" t="s">
        <v>40</v>
      </c>
      <c r="C3858" s="12" t="s">
        <v>127</v>
      </c>
      <c r="D3858" s="12" t="s">
        <v>536</v>
      </c>
      <c r="E3858" s="18">
        <v>2750000</v>
      </c>
      <c r="F3858" s="29">
        <f t="shared" si="30"/>
        <v>1487</v>
      </c>
      <c r="G3858" s="30">
        <f t="shared" si="31"/>
        <v>0.63300000000000001</v>
      </c>
    </row>
    <row r="3859" spans="1:7" ht="14.25" customHeight="1">
      <c r="A3859" s="12">
        <v>2014</v>
      </c>
      <c r="B3859" s="12" t="s">
        <v>40</v>
      </c>
      <c r="C3859" s="12" t="s">
        <v>127</v>
      </c>
      <c r="D3859" s="12" t="s">
        <v>1238</v>
      </c>
      <c r="E3859" s="18">
        <v>2700000</v>
      </c>
      <c r="F3859" s="29">
        <f t="shared" si="30"/>
        <v>1520</v>
      </c>
      <c r="G3859" s="30">
        <f t="shared" si="31"/>
        <v>0.63</v>
      </c>
    </row>
    <row r="3860" spans="1:7" ht="14.25" customHeight="1">
      <c r="A3860" s="12">
        <v>2014</v>
      </c>
      <c r="B3860" s="12" t="s">
        <v>40</v>
      </c>
      <c r="C3860" s="12" t="s">
        <v>127</v>
      </c>
      <c r="D3860" s="12" t="s">
        <v>1424</v>
      </c>
      <c r="E3860" s="18">
        <v>505000</v>
      </c>
      <c r="F3860" s="29">
        <f t="shared" si="30"/>
        <v>2846</v>
      </c>
      <c r="G3860" s="30">
        <f t="shared" si="31"/>
        <v>0.30499999999999999</v>
      </c>
    </row>
    <row r="3861" spans="1:7" ht="14.25" customHeight="1">
      <c r="A3861" s="12">
        <v>2014</v>
      </c>
      <c r="B3861" s="12" t="s">
        <v>40</v>
      </c>
      <c r="C3861" s="12" t="s">
        <v>127</v>
      </c>
      <c r="D3861" s="12" t="s">
        <v>1239</v>
      </c>
      <c r="E3861" s="18">
        <v>510000</v>
      </c>
      <c r="F3861" s="29">
        <f t="shared" si="30"/>
        <v>2760</v>
      </c>
      <c r="G3861" s="30">
        <f t="shared" si="31"/>
        <v>0.32700000000000001</v>
      </c>
    </row>
    <row r="3862" spans="1:7" ht="14.25" customHeight="1">
      <c r="A3862" s="12">
        <v>2014</v>
      </c>
      <c r="B3862" s="12" t="s">
        <v>40</v>
      </c>
      <c r="C3862" s="12" t="s">
        <v>127</v>
      </c>
      <c r="D3862" s="12" t="s">
        <v>1290</v>
      </c>
      <c r="E3862" s="18">
        <v>502500</v>
      </c>
      <c r="F3862" s="29">
        <f t="shared" si="30"/>
        <v>2927</v>
      </c>
      <c r="G3862" s="30">
        <f t="shared" si="31"/>
        <v>0.28799999999999998</v>
      </c>
    </row>
    <row r="3863" spans="1:7" ht="14.25" customHeight="1">
      <c r="A3863" s="12">
        <v>2014</v>
      </c>
      <c r="B3863" s="12" t="s">
        <v>41</v>
      </c>
      <c r="C3863" s="12" t="s">
        <v>73</v>
      </c>
      <c r="D3863" s="12" t="s">
        <v>682</v>
      </c>
      <c r="E3863" s="18">
        <v>7000000</v>
      </c>
      <c r="F3863" s="29">
        <f t="shared" si="30"/>
        <v>681</v>
      </c>
      <c r="G3863" s="30">
        <f t="shared" si="31"/>
        <v>0.82599999999999996</v>
      </c>
    </row>
    <row r="3864" spans="1:7" ht="14.25" customHeight="1">
      <c r="A3864" s="12">
        <v>2014</v>
      </c>
      <c r="B3864" s="12" t="s">
        <v>41</v>
      </c>
      <c r="C3864" s="12" t="s">
        <v>73</v>
      </c>
      <c r="D3864" s="12" t="s">
        <v>1569</v>
      </c>
      <c r="E3864" s="18">
        <v>500000</v>
      </c>
      <c r="F3864" s="29">
        <f t="shared" si="30"/>
        <v>3014</v>
      </c>
      <c r="G3864" s="30">
        <f t="shared" si="31"/>
        <v>0.252</v>
      </c>
    </row>
    <row r="3865" spans="1:7" ht="14.25" customHeight="1">
      <c r="A3865" s="12">
        <v>2014</v>
      </c>
      <c r="B3865" s="12" t="s">
        <v>41</v>
      </c>
      <c r="C3865" s="12" t="s">
        <v>73</v>
      </c>
      <c r="D3865" s="12" t="s">
        <v>1426</v>
      </c>
      <c r="E3865" s="18">
        <v>500000</v>
      </c>
      <c r="F3865" s="29">
        <f t="shared" si="30"/>
        <v>3014</v>
      </c>
      <c r="G3865" s="30">
        <f t="shared" si="31"/>
        <v>0.252</v>
      </c>
    </row>
    <row r="3866" spans="1:7" ht="14.25" customHeight="1">
      <c r="A3866" s="12">
        <v>2014</v>
      </c>
      <c r="B3866" s="12" t="s">
        <v>41</v>
      </c>
      <c r="C3866" s="12" t="s">
        <v>73</v>
      </c>
      <c r="D3866" s="12" t="s">
        <v>628</v>
      </c>
      <c r="E3866" s="18">
        <v>2000000</v>
      </c>
      <c r="F3866" s="29">
        <f t="shared" si="30"/>
        <v>1706</v>
      </c>
      <c r="G3866" s="30">
        <f t="shared" si="31"/>
        <v>0.57299999999999995</v>
      </c>
    </row>
    <row r="3867" spans="1:7" ht="14.25" customHeight="1">
      <c r="A3867" s="12">
        <v>2014</v>
      </c>
      <c r="B3867" s="12" t="s">
        <v>41</v>
      </c>
      <c r="C3867" s="12" t="s">
        <v>73</v>
      </c>
      <c r="D3867" s="12" t="s">
        <v>1043</v>
      </c>
      <c r="E3867" s="18">
        <v>550000</v>
      </c>
      <c r="F3867" s="29">
        <f t="shared" si="30"/>
        <v>2564</v>
      </c>
      <c r="G3867" s="30">
        <f t="shared" si="31"/>
        <v>0.376</v>
      </c>
    </row>
    <row r="3868" spans="1:7" ht="14.25" customHeight="1">
      <c r="A3868" s="12">
        <v>2014</v>
      </c>
      <c r="B3868" s="12" t="s">
        <v>41</v>
      </c>
      <c r="C3868" s="12" t="s">
        <v>73</v>
      </c>
      <c r="D3868" s="12" t="s">
        <v>543</v>
      </c>
      <c r="E3868" s="18">
        <v>15000000</v>
      </c>
      <c r="F3868" s="29">
        <f t="shared" si="30"/>
        <v>171</v>
      </c>
      <c r="G3868" s="30">
        <f t="shared" si="31"/>
        <v>0.95299999999999996</v>
      </c>
    </row>
    <row r="3869" spans="1:7" ht="14.25" customHeight="1">
      <c r="A3869" s="12">
        <v>2014</v>
      </c>
      <c r="B3869" s="12" t="s">
        <v>41</v>
      </c>
      <c r="C3869" s="12" t="s">
        <v>73</v>
      </c>
      <c r="D3869" s="12" t="s">
        <v>211</v>
      </c>
      <c r="E3869" s="18">
        <v>8000000</v>
      </c>
      <c r="F3869" s="29">
        <f t="shared" si="30"/>
        <v>573</v>
      </c>
      <c r="G3869" s="30">
        <f t="shared" si="31"/>
        <v>0.85399999999999998</v>
      </c>
    </row>
    <row r="3870" spans="1:7" ht="14.25" customHeight="1">
      <c r="A3870" s="12">
        <v>2014</v>
      </c>
      <c r="B3870" s="12" t="s">
        <v>41</v>
      </c>
      <c r="C3870" s="12" t="s">
        <v>73</v>
      </c>
      <c r="D3870" s="12" t="s">
        <v>266</v>
      </c>
      <c r="E3870" s="18">
        <v>4500000</v>
      </c>
      <c r="F3870" s="29">
        <f t="shared" si="30"/>
        <v>1060</v>
      </c>
      <c r="G3870" s="30">
        <f t="shared" si="31"/>
        <v>0.73599999999999999</v>
      </c>
    </row>
    <row r="3871" spans="1:7" ht="14.25" customHeight="1">
      <c r="A3871" s="12">
        <v>2014</v>
      </c>
      <c r="B3871" s="12" t="s">
        <v>41</v>
      </c>
      <c r="C3871" s="12" t="s">
        <v>73</v>
      </c>
      <c r="D3871" s="12" t="s">
        <v>1241</v>
      </c>
      <c r="E3871" s="18">
        <v>513000</v>
      </c>
      <c r="F3871" s="29">
        <f t="shared" si="30"/>
        <v>2713</v>
      </c>
      <c r="G3871" s="30">
        <f t="shared" si="31"/>
        <v>0.34300000000000003</v>
      </c>
    </row>
    <row r="3872" spans="1:7" ht="14.25" customHeight="1">
      <c r="A3872" s="12">
        <v>2014</v>
      </c>
      <c r="B3872" s="12" t="s">
        <v>41</v>
      </c>
      <c r="C3872" s="12" t="s">
        <v>73</v>
      </c>
      <c r="D3872" s="12" t="s">
        <v>1570</v>
      </c>
      <c r="E3872" s="18">
        <v>515500</v>
      </c>
      <c r="F3872" s="29">
        <f t="shared" si="30"/>
        <v>2689</v>
      </c>
      <c r="G3872" s="30">
        <f t="shared" si="31"/>
        <v>0.34899999999999998</v>
      </c>
    </row>
    <row r="3873" spans="1:7" ht="14.25" customHeight="1">
      <c r="A3873" s="12">
        <v>2014</v>
      </c>
      <c r="B3873" s="12" t="s">
        <v>41</v>
      </c>
      <c r="C3873" s="12" t="s">
        <v>73</v>
      </c>
      <c r="D3873" s="12" t="s">
        <v>1242</v>
      </c>
      <c r="E3873" s="18">
        <v>500000</v>
      </c>
      <c r="F3873" s="29">
        <f t="shared" si="30"/>
        <v>3014</v>
      </c>
      <c r="G3873" s="30">
        <f t="shared" si="31"/>
        <v>0.252</v>
      </c>
    </row>
    <row r="3874" spans="1:7" ht="14.25" customHeight="1">
      <c r="A3874" s="12">
        <v>2014</v>
      </c>
      <c r="B3874" s="12" t="s">
        <v>41</v>
      </c>
      <c r="C3874" s="12" t="s">
        <v>73</v>
      </c>
      <c r="D3874" s="12" t="s">
        <v>1571</v>
      </c>
      <c r="E3874" s="18">
        <v>3666667</v>
      </c>
      <c r="F3874" s="29">
        <f t="shared" si="30"/>
        <v>1261</v>
      </c>
      <c r="G3874" s="30">
        <f t="shared" si="31"/>
        <v>0.69499999999999995</v>
      </c>
    </row>
    <row r="3875" spans="1:7" ht="14.25" customHeight="1">
      <c r="A3875" s="12">
        <v>2014</v>
      </c>
      <c r="B3875" s="12" t="s">
        <v>41</v>
      </c>
      <c r="C3875" s="12" t="s">
        <v>73</v>
      </c>
      <c r="D3875" s="12" t="s">
        <v>692</v>
      </c>
      <c r="E3875" s="18">
        <v>900000</v>
      </c>
      <c r="F3875" s="29">
        <f t="shared" si="30"/>
        <v>2282</v>
      </c>
      <c r="G3875" s="30">
        <f t="shared" si="31"/>
        <v>0.44</v>
      </c>
    </row>
    <row r="3876" spans="1:7" ht="14.25" customHeight="1">
      <c r="A3876" s="12">
        <v>2014</v>
      </c>
      <c r="B3876" s="12" t="s">
        <v>41</v>
      </c>
      <c r="C3876" s="12" t="s">
        <v>73</v>
      </c>
      <c r="D3876" s="12" t="s">
        <v>638</v>
      </c>
      <c r="E3876" s="18">
        <v>22500000</v>
      </c>
      <c r="F3876" s="29">
        <f t="shared" si="30"/>
        <v>32</v>
      </c>
      <c r="G3876" s="30">
        <f t="shared" si="31"/>
        <v>0.99199999999999999</v>
      </c>
    </row>
    <row r="3877" spans="1:7" ht="14.25" customHeight="1">
      <c r="A3877" s="12">
        <v>2014</v>
      </c>
      <c r="B3877" s="12" t="s">
        <v>41</v>
      </c>
      <c r="C3877" s="12" t="s">
        <v>73</v>
      </c>
      <c r="D3877" s="12" t="s">
        <v>1572</v>
      </c>
      <c r="E3877" s="18">
        <v>500000</v>
      </c>
      <c r="F3877" s="29">
        <f t="shared" si="30"/>
        <v>3014</v>
      </c>
      <c r="G3877" s="30">
        <f t="shared" si="31"/>
        <v>0.252</v>
      </c>
    </row>
    <row r="3878" spans="1:7" ht="14.25" customHeight="1">
      <c r="A3878" s="12">
        <v>2014</v>
      </c>
      <c r="B3878" s="12" t="s">
        <v>41</v>
      </c>
      <c r="C3878" s="12" t="s">
        <v>73</v>
      </c>
      <c r="D3878" s="12" t="s">
        <v>641</v>
      </c>
      <c r="E3878" s="18">
        <v>25000000</v>
      </c>
      <c r="F3878" s="29">
        <f t="shared" si="30"/>
        <v>7</v>
      </c>
      <c r="G3878" s="30">
        <f t="shared" si="31"/>
        <v>0.998</v>
      </c>
    </row>
    <row r="3879" spans="1:7" ht="14.25" customHeight="1">
      <c r="A3879" s="12">
        <v>2014</v>
      </c>
      <c r="B3879" s="12" t="s">
        <v>41</v>
      </c>
      <c r="C3879" s="12" t="s">
        <v>73</v>
      </c>
      <c r="D3879" s="12" t="s">
        <v>643</v>
      </c>
      <c r="E3879" s="18">
        <v>7675000</v>
      </c>
      <c r="F3879" s="29">
        <f t="shared" si="30"/>
        <v>618</v>
      </c>
      <c r="G3879" s="30">
        <f t="shared" si="31"/>
        <v>0.85</v>
      </c>
    </row>
    <row r="3880" spans="1:7" ht="14.25" customHeight="1">
      <c r="A3880" s="12">
        <v>2014</v>
      </c>
      <c r="B3880" s="12" t="s">
        <v>41</v>
      </c>
      <c r="C3880" s="12" t="s">
        <v>73</v>
      </c>
      <c r="D3880" s="12" t="s">
        <v>723</v>
      </c>
      <c r="E3880" s="18">
        <v>25000000</v>
      </c>
      <c r="F3880" s="29">
        <f t="shared" si="30"/>
        <v>7</v>
      </c>
      <c r="G3880" s="30">
        <f t="shared" si="31"/>
        <v>0.998</v>
      </c>
    </row>
    <row r="3881" spans="1:7" ht="14.25" customHeight="1">
      <c r="A3881" s="12">
        <v>2014</v>
      </c>
      <c r="B3881" s="12" t="s">
        <v>41</v>
      </c>
      <c r="C3881" s="12" t="s">
        <v>73</v>
      </c>
      <c r="D3881" s="12" t="s">
        <v>1053</v>
      </c>
      <c r="E3881" s="18">
        <v>512300</v>
      </c>
      <c r="F3881" s="29">
        <f t="shared" si="30"/>
        <v>2732</v>
      </c>
      <c r="G3881" s="30">
        <f t="shared" si="31"/>
        <v>0.33900000000000002</v>
      </c>
    </row>
    <row r="3882" spans="1:7" ht="14.25" customHeight="1">
      <c r="A3882" s="12">
        <v>2014</v>
      </c>
      <c r="B3882" s="12" t="s">
        <v>41</v>
      </c>
      <c r="C3882" s="12" t="s">
        <v>73</v>
      </c>
      <c r="D3882" s="12" t="s">
        <v>1573</v>
      </c>
      <c r="E3882" s="18">
        <v>500000</v>
      </c>
      <c r="F3882" s="29">
        <f t="shared" si="30"/>
        <v>3014</v>
      </c>
      <c r="G3882" s="30">
        <f t="shared" si="31"/>
        <v>0.252</v>
      </c>
    </row>
    <row r="3883" spans="1:7" ht="14.25" customHeight="1">
      <c r="A3883" s="12">
        <v>2014</v>
      </c>
      <c r="B3883" s="12" t="s">
        <v>41</v>
      </c>
      <c r="C3883" s="12" t="s">
        <v>73</v>
      </c>
      <c r="D3883" s="12" t="s">
        <v>1045</v>
      </c>
      <c r="E3883" s="18">
        <v>1587500</v>
      </c>
      <c r="F3883" s="29">
        <f t="shared" si="30"/>
        <v>1875</v>
      </c>
      <c r="G3883" s="30">
        <f t="shared" si="31"/>
        <v>0.54600000000000004</v>
      </c>
    </row>
    <row r="3884" spans="1:7" ht="14.25" customHeight="1">
      <c r="A3884" s="12">
        <v>2014</v>
      </c>
      <c r="B3884" s="12" t="s">
        <v>41</v>
      </c>
      <c r="C3884" s="12" t="s">
        <v>73</v>
      </c>
      <c r="D3884" s="12" t="s">
        <v>896</v>
      </c>
      <c r="E3884" s="18">
        <v>1125000</v>
      </c>
      <c r="F3884" s="29">
        <f t="shared" si="30"/>
        <v>2109</v>
      </c>
      <c r="G3884" s="30">
        <f t="shared" si="31"/>
        <v>0.48899999999999999</v>
      </c>
    </row>
    <row r="3885" spans="1:7" ht="14.25" customHeight="1">
      <c r="A3885" s="12">
        <v>2014</v>
      </c>
      <c r="B3885" s="12" t="s">
        <v>41</v>
      </c>
      <c r="C3885" s="12" t="s">
        <v>73</v>
      </c>
      <c r="D3885" s="12" t="s">
        <v>195</v>
      </c>
      <c r="E3885" s="18">
        <v>950000</v>
      </c>
      <c r="F3885" s="29">
        <f t="shared" si="30"/>
        <v>2251</v>
      </c>
      <c r="G3885" s="30">
        <f t="shared" si="31"/>
        <v>0.45200000000000001</v>
      </c>
    </row>
    <row r="3886" spans="1:7" ht="14.25" customHeight="1">
      <c r="A3886" s="12">
        <v>2014</v>
      </c>
      <c r="B3886" s="12" t="s">
        <v>41</v>
      </c>
      <c r="C3886" s="12" t="s">
        <v>73</v>
      </c>
      <c r="D3886" s="12" t="s">
        <v>174</v>
      </c>
      <c r="E3886" s="18">
        <v>13000000</v>
      </c>
      <c r="F3886" s="29">
        <f t="shared" si="30"/>
        <v>260</v>
      </c>
      <c r="G3886" s="30">
        <f t="shared" si="31"/>
        <v>0.93100000000000005</v>
      </c>
    </row>
    <row r="3887" spans="1:7" ht="14.25" customHeight="1">
      <c r="A3887" s="12">
        <v>2014</v>
      </c>
      <c r="B3887" s="12" t="s">
        <v>41</v>
      </c>
      <c r="C3887" s="12" t="s">
        <v>73</v>
      </c>
      <c r="D3887" s="12" t="s">
        <v>1574</v>
      </c>
      <c r="E3887" s="18">
        <v>500000</v>
      </c>
      <c r="F3887" s="29">
        <f t="shared" si="30"/>
        <v>3014</v>
      </c>
      <c r="G3887" s="30">
        <f t="shared" si="31"/>
        <v>0.252</v>
      </c>
    </row>
    <row r="3888" spans="1:7" ht="14.25" customHeight="1">
      <c r="A3888" s="12">
        <v>2014</v>
      </c>
      <c r="B3888" s="12" t="s">
        <v>41</v>
      </c>
      <c r="C3888" s="12" t="s">
        <v>73</v>
      </c>
      <c r="D3888" s="12" t="s">
        <v>1218</v>
      </c>
      <c r="E3888" s="18">
        <v>1950000</v>
      </c>
      <c r="F3888" s="29">
        <f t="shared" si="30"/>
        <v>1768</v>
      </c>
      <c r="G3888" s="30">
        <f t="shared" si="31"/>
        <v>0.57099999999999995</v>
      </c>
    </row>
    <row r="3889" spans="1:7" ht="14.25" customHeight="1">
      <c r="A3889" s="12">
        <v>2014</v>
      </c>
      <c r="B3889" s="12" t="s">
        <v>41</v>
      </c>
      <c r="C3889" s="12" t="s">
        <v>73</v>
      </c>
      <c r="D3889" s="12" t="s">
        <v>648</v>
      </c>
      <c r="E3889" s="18">
        <v>11000000</v>
      </c>
      <c r="F3889" s="29">
        <f t="shared" si="30"/>
        <v>371</v>
      </c>
      <c r="G3889" s="30">
        <f t="shared" si="31"/>
        <v>0.90400000000000003</v>
      </c>
    </row>
    <row r="3890" spans="1:7" ht="14.25" customHeight="1">
      <c r="A3890" s="12">
        <v>2014</v>
      </c>
      <c r="B3890" s="12" t="s">
        <v>41</v>
      </c>
      <c r="C3890" s="12" t="s">
        <v>73</v>
      </c>
      <c r="D3890" s="12" t="s">
        <v>1575</v>
      </c>
      <c r="E3890" s="18">
        <v>500000</v>
      </c>
      <c r="F3890" s="29">
        <f t="shared" si="30"/>
        <v>3014</v>
      </c>
      <c r="G3890" s="30">
        <f t="shared" si="31"/>
        <v>0.252</v>
      </c>
    </row>
    <row r="3891" spans="1:7" ht="14.25" customHeight="1">
      <c r="A3891" s="12">
        <v>2014</v>
      </c>
      <c r="B3891" s="12" t="s">
        <v>41</v>
      </c>
      <c r="C3891" s="12" t="s">
        <v>73</v>
      </c>
      <c r="D3891" s="12" t="s">
        <v>1576</v>
      </c>
      <c r="E3891" s="18">
        <v>500000</v>
      </c>
      <c r="F3891" s="29">
        <f t="shared" si="30"/>
        <v>3014</v>
      </c>
      <c r="G3891" s="30">
        <f t="shared" si="31"/>
        <v>0.252</v>
      </c>
    </row>
    <row r="3892" spans="1:7" ht="14.25" customHeight="1">
      <c r="A3892" s="12">
        <v>2014</v>
      </c>
      <c r="B3892" s="12" t="s">
        <v>41</v>
      </c>
      <c r="C3892" s="12" t="s">
        <v>73</v>
      </c>
      <c r="D3892" s="12" t="s">
        <v>650</v>
      </c>
      <c r="E3892" s="18">
        <v>8500000</v>
      </c>
      <c r="F3892" s="29">
        <f t="shared" si="30"/>
        <v>540</v>
      </c>
      <c r="G3892" s="30">
        <f t="shared" si="31"/>
        <v>0.86499999999999999</v>
      </c>
    </row>
    <row r="3893" spans="1:7" ht="14.25" customHeight="1">
      <c r="A3893" s="12">
        <v>2014</v>
      </c>
      <c r="B3893" s="12" t="s">
        <v>41</v>
      </c>
      <c r="C3893" s="12" t="s">
        <v>73</v>
      </c>
      <c r="D3893" s="12" t="s">
        <v>1577</v>
      </c>
      <c r="E3893" s="18">
        <v>500000</v>
      </c>
      <c r="F3893" s="29">
        <f t="shared" si="30"/>
        <v>3014</v>
      </c>
      <c r="G3893" s="30">
        <f t="shared" si="31"/>
        <v>0.252</v>
      </c>
    </row>
    <row r="3894" spans="1:7" ht="14.25" customHeight="1">
      <c r="A3894" s="12">
        <v>2014</v>
      </c>
      <c r="B3894" s="12" t="s">
        <v>41</v>
      </c>
      <c r="C3894" s="12" t="s">
        <v>73</v>
      </c>
      <c r="D3894" s="12" t="s">
        <v>652</v>
      </c>
      <c r="E3894" s="18">
        <v>15000000</v>
      </c>
      <c r="F3894" s="29">
        <f t="shared" si="30"/>
        <v>171</v>
      </c>
      <c r="G3894" s="30">
        <f t="shared" si="31"/>
        <v>0.95299999999999996</v>
      </c>
    </row>
    <row r="3895" spans="1:7" ht="14.25" customHeight="1">
      <c r="A3895" s="12">
        <v>2014</v>
      </c>
      <c r="B3895" s="12" t="s">
        <v>42</v>
      </c>
      <c r="C3895" s="12" t="s">
        <v>73</v>
      </c>
      <c r="D3895" s="12" t="s">
        <v>1049</v>
      </c>
      <c r="E3895" s="18">
        <v>4250000</v>
      </c>
      <c r="F3895" s="29">
        <f t="shared" si="30"/>
        <v>1115</v>
      </c>
      <c r="G3895" s="30">
        <f t="shared" si="31"/>
        <v>0.72499999999999998</v>
      </c>
    </row>
    <row r="3896" spans="1:7" ht="14.25" customHeight="1">
      <c r="A3896" s="12">
        <v>2014</v>
      </c>
      <c r="B3896" s="12" t="s">
        <v>42</v>
      </c>
      <c r="C3896" s="12" t="s">
        <v>73</v>
      </c>
      <c r="D3896" s="12" t="s">
        <v>291</v>
      </c>
      <c r="E3896" s="18">
        <v>2000000</v>
      </c>
      <c r="F3896" s="29">
        <f t="shared" si="30"/>
        <v>1706</v>
      </c>
      <c r="G3896" s="30">
        <f t="shared" si="31"/>
        <v>0.57299999999999995</v>
      </c>
    </row>
    <row r="3897" spans="1:7" ht="14.25" customHeight="1">
      <c r="A3897" s="12">
        <v>2014</v>
      </c>
      <c r="B3897" s="12" t="s">
        <v>42</v>
      </c>
      <c r="C3897" s="12" t="s">
        <v>73</v>
      </c>
      <c r="D3897" s="12" t="s">
        <v>1578</v>
      </c>
      <c r="E3897" s="18">
        <v>512500</v>
      </c>
      <c r="F3897" s="29">
        <f t="shared" si="30"/>
        <v>2720</v>
      </c>
      <c r="G3897" s="30">
        <f t="shared" si="31"/>
        <v>0.34</v>
      </c>
    </row>
    <row r="3898" spans="1:7" ht="14.25" customHeight="1">
      <c r="A3898" s="12">
        <v>2014</v>
      </c>
      <c r="B3898" s="12" t="s">
        <v>42</v>
      </c>
      <c r="C3898" s="12" t="s">
        <v>73</v>
      </c>
      <c r="D3898" s="12" t="s">
        <v>1579</v>
      </c>
      <c r="E3898" s="18">
        <v>507000</v>
      </c>
      <c r="F3898" s="29">
        <f t="shared" si="30"/>
        <v>2810</v>
      </c>
      <c r="G3898" s="30">
        <f t="shared" si="31"/>
        <v>0.31900000000000001</v>
      </c>
    </row>
    <row r="3899" spans="1:7" ht="14.25" customHeight="1">
      <c r="A3899" s="12">
        <v>2014</v>
      </c>
      <c r="B3899" s="12" t="s">
        <v>42</v>
      </c>
      <c r="C3899" s="12" t="s">
        <v>73</v>
      </c>
      <c r="D3899" s="12" t="s">
        <v>1155</v>
      </c>
      <c r="E3899" s="18">
        <v>514500</v>
      </c>
      <c r="F3899" s="29">
        <f t="shared" si="30"/>
        <v>2708</v>
      </c>
      <c r="G3899" s="30">
        <f t="shared" si="31"/>
        <v>0.34499999999999997</v>
      </c>
    </row>
    <row r="3900" spans="1:7" ht="14.25" customHeight="1">
      <c r="A3900" s="12">
        <v>2014</v>
      </c>
      <c r="B3900" s="12" t="s">
        <v>42</v>
      </c>
      <c r="C3900" s="12" t="s">
        <v>73</v>
      </c>
      <c r="D3900" s="12" t="s">
        <v>1246</v>
      </c>
      <c r="E3900" s="18">
        <v>4250000</v>
      </c>
      <c r="F3900" s="29">
        <f t="shared" si="30"/>
        <v>1115</v>
      </c>
      <c r="G3900" s="30">
        <f t="shared" si="31"/>
        <v>0.72499999999999998</v>
      </c>
    </row>
    <row r="3901" spans="1:7" ht="14.25" customHeight="1">
      <c r="A3901" s="12">
        <v>2014</v>
      </c>
      <c r="B3901" s="12" t="s">
        <v>42</v>
      </c>
      <c r="C3901" s="12" t="s">
        <v>73</v>
      </c>
      <c r="D3901" s="12" t="s">
        <v>1248</v>
      </c>
      <c r="E3901" s="18">
        <v>513000</v>
      </c>
      <c r="F3901" s="29">
        <f t="shared" si="30"/>
        <v>2713</v>
      </c>
      <c r="G3901" s="30">
        <f t="shared" si="31"/>
        <v>0.34300000000000003</v>
      </c>
    </row>
    <row r="3902" spans="1:7" ht="14.25" customHeight="1">
      <c r="A3902" s="12">
        <v>2014</v>
      </c>
      <c r="B3902" s="12" t="s">
        <v>42</v>
      </c>
      <c r="C3902" s="12" t="s">
        <v>73</v>
      </c>
      <c r="D3902" s="12" t="s">
        <v>528</v>
      </c>
      <c r="E3902" s="18">
        <v>6000000</v>
      </c>
      <c r="F3902" s="29">
        <f t="shared" si="30"/>
        <v>790</v>
      </c>
      <c r="G3902" s="30">
        <f t="shared" si="31"/>
        <v>0.79900000000000004</v>
      </c>
    </row>
    <row r="3903" spans="1:7" ht="14.25" customHeight="1">
      <c r="A3903" s="12">
        <v>2014</v>
      </c>
      <c r="B3903" s="12" t="s">
        <v>42</v>
      </c>
      <c r="C3903" s="12" t="s">
        <v>73</v>
      </c>
      <c r="D3903" s="12" t="s">
        <v>1431</v>
      </c>
      <c r="E3903" s="18">
        <v>513000</v>
      </c>
      <c r="F3903" s="29">
        <f t="shared" si="30"/>
        <v>2713</v>
      </c>
      <c r="G3903" s="30">
        <f t="shared" si="31"/>
        <v>0.34300000000000003</v>
      </c>
    </row>
    <row r="3904" spans="1:7" ht="14.25" customHeight="1">
      <c r="A3904" s="12">
        <v>2014</v>
      </c>
      <c r="B3904" s="12" t="s">
        <v>42</v>
      </c>
      <c r="C3904" s="12" t="s">
        <v>73</v>
      </c>
      <c r="D3904" s="12" t="s">
        <v>1432</v>
      </c>
      <c r="E3904" s="18">
        <v>500000</v>
      </c>
      <c r="F3904" s="29">
        <f t="shared" si="30"/>
        <v>3014</v>
      </c>
      <c r="G3904" s="30">
        <f t="shared" si="31"/>
        <v>0.252</v>
      </c>
    </row>
    <row r="3905" spans="1:7" ht="14.25" customHeight="1">
      <c r="A3905" s="12">
        <v>2014</v>
      </c>
      <c r="B3905" s="12" t="s">
        <v>42</v>
      </c>
      <c r="C3905" s="12" t="s">
        <v>73</v>
      </c>
      <c r="D3905" s="12" t="s">
        <v>476</v>
      </c>
      <c r="E3905" s="18">
        <v>8500000</v>
      </c>
      <c r="F3905" s="29">
        <f t="shared" si="30"/>
        <v>540</v>
      </c>
      <c r="G3905" s="30">
        <f t="shared" si="31"/>
        <v>0.86499999999999999</v>
      </c>
    </row>
    <row r="3906" spans="1:7" ht="14.25" customHeight="1">
      <c r="A3906" s="12">
        <v>2014</v>
      </c>
      <c r="B3906" s="12" t="s">
        <v>42</v>
      </c>
      <c r="C3906" s="12" t="s">
        <v>73</v>
      </c>
      <c r="D3906" s="12" t="s">
        <v>1580</v>
      </c>
      <c r="E3906" s="18">
        <v>950000</v>
      </c>
      <c r="F3906" s="29">
        <f t="shared" si="30"/>
        <v>2251</v>
      </c>
      <c r="G3906" s="30">
        <f t="shared" si="31"/>
        <v>0.45200000000000001</v>
      </c>
    </row>
    <row r="3907" spans="1:7" ht="14.25" customHeight="1">
      <c r="A3907" s="12">
        <v>2014</v>
      </c>
      <c r="B3907" s="12" t="s">
        <v>42</v>
      </c>
      <c r="C3907" s="12" t="s">
        <v>73</v>
      </c>
      <c r="D3907" s="12" t="s">
        <v>672</v>
      </c>
      <c r="E3907" s="18">
        <v>7250000</v>
      </c>
      <c r="F3907" s="29">
        <f t="shared" si="30"/>
        <v>662</v>
      </c>
      <c r="G3907" s="30">
        <f t="shared" si="31"/>
        <v>0.83799999999999997</v>
      </c>
    </row>
    <row r="3908" spans="1:7" ht="14.25" customHeight="1">
      <c r="A3908" s="12">
        <v>2014</v>
      </c>
      <c r="B3908" s="12" t="s">
        <v>42</v>
      </c>
      <c r="C3908" s="12" t="s">
        <v>73</v>
      </c>
      <c r="D3908" s="12" t="s">
        <v>979</v>
      </c>
      <c r="E3908" s="18">
        <v>2595000</v>
      </c>
      <c r="F3908" s="29">
        <f t="shared" si="30"/>
        <v>1547</v>
      </c>
      <c r="G3908" s="30">
        <f t="shared" si="31"/>
        <v>0.625</v>
      </c>
    </row>
    <row r="3909" spans="1:7" ht="14.25" customHeight="1">
      <c r="A3909" s="12">
        <v>2014</v>
      </c>
      <c r="B3909" s="12" t="s">
        <v>42</v>
      </c>
      <c r="C3909" s="12" t="s">
        <v>73</v>
      </c>
      <c r="D3909" s="12" t="s">
        <v>1581</v>
      </c>
      <c r="E3909" s="18">
        <v>515500</v>
      </c>
      <c r="F3909" s="29">
        <f t="shared" si="30"/>
        <v>2689</v>
      </c>
      <c r="G3909" s="30">
        <f t="shared" si="31"/>
        <v>0.34899999999999998</v>
      </c>
    </row>
    <row r="3910" spans="1:7" ht="14.25" customHeight="1">
      <c r="A3910" s="12">
        <v>2014</v>
      </c>
      <c r="B3910" s="12" t="s">
        <v>42</v>
      </c>
      <c r="C3910" s="12" t="s">
        <v>73</v>
      </c>
      <c r="D3910" s="12" t="s">
        <v>1582</v>
      </c>
      <c r="E3910" s="18">
        <v>511500</v>
      </c>
      <c r="F3910" s="29">
        <f t="shared" si="30"/>
        <v>2741</v>
      </c>
      <c r="G3910" s="30">
        <f t="shared" si="31"/>
        <v>0.33600000000000002</v>
      </c>
    </row>
    <row r="3911" spans="1:7" ht="14.25" customHeight="1">
      <c r="A3911" s="12">
        <v>2014</v>
      </c>
      <c r="B3911" s="12" t="s">
        <v>42</v>
      </c>
      <c r="C3911" s="12" t="s">
        <v>73</v>
      </c>
      <c r="D3911" s="12" t="s">
        <v>676</v>
      </c>
      <c r="E3911" s="18">
        <v>4000000</v>
      </c>
      <c r="F3911" s="29">
        <f t="shared" si="30"/>
        <v>1155</v>
      </c>
      <c r="G3911" s="30">
        <f t="shared" si="31"/>
        <v>0.70799999999999996</v>
      </c>
    </row>
    <row r="3912" spans="1:7" ht="14.25" customHeight="1">
      <c r="A3912" s="12">
        <v>2014</v>
      </c>
      <c r="B3912" s="12" t="s">
        <v>42</v>
      </c>
      <c r="C3912" s="12" t="s">
        <v>73</v>
      </c>
      <c r="D3912" s="12" t="s">
        <v>1583</v>
      </c>
      <c r="E3912" s="18">
        <v>505500</v>
      </c>
      <c r="F3912" s="29">
        <f t="shared" si="30"/>
        <v>2835</v>
      </c>
      <c r="G3912" s="30">
        <f t="shared" si="31"/>
        <v>0.312</v>
      </c>
    </row>
    <row r="3913" spans="1:7" ht="14.25" customHeight="1">
      <c r="A3913" s="12">
        <v>2014</v>
      </c>
      <c r="B3913" s="12" t="s">
        <v>42</v>
      </c>
      <c r="C3913" s="12" t="s">
        <v>73</v>
      </c>
      <c r="D3913" s="12" t="s">
        <v>398</v>
      </c>
      <c r="E3913" s="18">
        <v>13000000</v>
      </c>
      <c r="F3913" s="29">
        <f t="shared" si="30"/>
        <v>260</v>
      </c>
      <c r="G3913" s="30">
        <f t="shared" si="31"/>
        <v>0.93100000000000005</v>
      </c>
    </row>
    <row r="3914" spans="1:7" ht="14.25" customHeight="1">
      <c r="A3914" s="12">
        <v>2014</v>
      </c>
      <c r="B3914" s="12" t="s">
        <v>42</v>
      </c>
      <c r="C3914" s="12" t="s">
        <v>73</v>
      </c>
      <c r="D3914" s="12" t="s">
        <v>370</v>
      </c>
      <c r="E3914" s="18">
        <v>2300000</v>
      </c>
      <c r="F3914" s="29">
        <f t="shared" si="30"/>
        <v>1623</v>
      </c>
      <c r="G3914" s="30">
        <f t="shared" si="31"/>
        <v>0.60499999999999998</v>
      </c>
    </row>
    <row r="3915" spans="1:7" ht="14.25" customHeight="1">
      <c r="A3915" s="12">
        <v>2014</v>
      </c>
      <c r="B3915" s="12" t="s">
        <v>42</v>
      </c>
      <c r="C3915" s="12" t="s">
        <v>73</v>
      </c>
      <c r="D3915" s="12" t="s">
        <v>1584</v>
      </c>
      <c r="E3915" s="18">
        <v>507000</v>
      </c>
      <c r="F3915" s="29">
        <f t="shared" si="30"/>
        <v>2810</v>
      </c>
      <c r="G3915" s="30">
        <f t="shared" si="31"/>
        <v>0.31900000000000001</v>
      </c>
    </row>
    <row r="3916" spans="1:7" ht="14.25" customHeight="1">
      <c r="A3916" s="12">
        <v>2014</v>
      </c>
      <c r="B3916" s="12" t="s">
        <v>42</v>
      </c>
      <c r="C3916" s="12" t="s">
        <v>73</v>
      </c>
      <c r="D3916" s="12" t="s">
        <v>871</v>
      </c>
      <c r="E3916" s="18">
        <v>1200000</v>
      </c>
      <c r="F3916" s="29">
        <f t="shared" si="30"/>
        <v>2069</v>
      </c>
      <c r="G3916" s="30">
        <f t="shared" si="31"/>
        <v>0.49399999999999999</v>
      </c>
    </row>
    <row r="3917" spans="1:7" ht="14.25" customHeight="1">
      <c r="A3917" s="12">
        <v>2014</v>
      </c>
      <c r="B3917" s="12" t="s">
        <v>42</v>
      </c>
      <c r="C3917" s="12" t="s">
        <v>73</v>
      </c>
      <c r="D3917" s="12" t="s">
        <v>1224</v>
      </c>
      <c r="E3917" s="18">
        <v>1000000</v>
      </c>
      <c r="F3917" s="29">
        <f t="shared" si="30"/>
        <v>2160</v>
      </c>
      <c r="G3917" s="30">
        <f t="shared" si="31"/>
        <v>0.45800000000000002</v>
      </c>
    </row>
    <row r="3918" spans="1:7" ht="14.25" customHeight="1">
      <c r="A3918" s="12">
        <v>2014</v>
      </c>
      <c r="B3918" s="12" t="s">
        <v>42</v>
      </c>
      <c r="C3918" s="12" t="s">
        <v>73</v>
      </c>
      <c r="D3918" s="12" t="s">
        <v>1060</v>
      </c>
      <c r="E3918" s="18">
        <v>3000000</v>
      </c>
      <c r="F3918" s="29">
        <f t="shared" si="30"/>
        <v>1398</v>
      </c>
      <c r="G3918" s="30">
        <f t="shared" si="31"/>
        <v>0.64700000000000002</v>
      </c>
    </row>
    <row r="3919" spans="1:7" ht="14.25" customHeight="1">
      <c r="A3919" s="12">
        <v>2014</v>
      </c>
      <c r="B3919" s="12" t="s">
        <v>42</v>
      </c>
      <c r="C3919" s="12" t="s">
        <v>73</v>
      </c>
      <c r="D3919" s="12" t="s">
        <v>260</v>
      </c>
      <c r="E3919" s="18">
        <v>5000000</v>
      </c>
      <c r="F3919" s="29">
        <f t="shared" si="30"/>
        <v>956</v>
      </c>
      <c r="G3919" s="30">
        <f t="shared" si="31"/>
        <v>0.75600000000000001</v>
      </c>
    </row>
    <row r="3920" spans="1:7" ht="14.25" customHeight="1">
      <c r="A3920" s="12">
        <v>2014</v>
      </c>
      <c r="B3920" s="12" t="s">
        <v>42</v>
      </c>
      <c r="C3920" s="12" t="s">
        <v>73</v>
      </c>
      <c r="D3920" s="12" t="s">
        <v>1061</v>
      </c>
      <c r="E3920" s="18">
        <v>5750000</v>
      </c>
      <c r="F3920" s="29">
        <f t="shared" si="30"/>
        <v>844</v>
      </c>
      <c r="G3920" s="30">
        <f t="shared" si="31"/>
        <v>0.79300000000000004</v>
      </c>
    </row>
    <row r="3921" spans="1:7" ht="14.25" customHeight="1">
      <c r="A3921" s="12">
        <v>2014</v>
      </c>
      <c r="B3921" s="12" t="s">
        <v>42</v>
      </c>
      <c r="C3921" s="12" t="s">
        <v>73</v>
      </c>
      <c r="D3921" s="12" t="s">
        <v>1254</v>
      </c>
      <c r="E3921" s="18">
        <v>518500</v>
      </c>
      <c r="F3921" s="29">
        <f t="shared" si="30"/>
        <v>2668</v>
      </c>
      <c r="G3921" s="30">
        <f t="shared" si="31"/>
        <v>0.35399999999999998</v>
      </c>
    </row>
    <row r="3922" spans="1:7" ht="14.25" customHeight="1">
      <c r="A3922" s="12">
        <v>2014</v>
      </c>
      <c r="B3922" s="12" t="s">
        <v>42</v>
      </c>
      <c r="C3922" s="12" t="s">
        <v>73</v>
      </c>
      <c r="D3922" s="12" t="s">
        <v>1433</v>
      </c>
      <c r="E3922" s="18">
        <v>515000</v>
      </c>
      <c r="F3922" s="29">
        <f t="shared" si="30"/>
        <v>2695</v>
      </c>
      <c r="G3922" s="30">
        <f t="shared" si="31"/>
        <v>0.34499999999999997</v>
      </c>
    </row>
    <row r="3923" spans="1:7" ht="14.25" customHeight="1">
      <c r="A3923" s="12">
        <v>2014</v>
      </c>
      <c r="B3923" s="12" t="s">
        <v>43</v>
      </c>
      <c r="C3923" s="12" t="s">
        <v>73</v>
      </c>
      <c r="D3923" s="12" t="s">
        <v>1255</v>
      </c>
      <c r="E3923" s="18">
        <v>980000</v>
      </c>
      <c r="F3923" s="29">
        <f t="shared" si="30"/>
        <v>2242</v>
      </c>
      <c r="G3923" s="30">
        <f t="shared" si="31"/>
        <v>0.45700000000000002</v>
      </c>
    </row>
    <row r="3924" spans="1:7" ht="14.25" customHeight="1">
      <c r="A3924" s="12">
        <v>2014</v>
      </c>
      <c r="B3924" s="12" t="s">
        <v>43</v>
      </c>
      <c r="C3924" s="12" t="s">
        <v>73</v>
      </c>
      <c r="D3924" s="12" t="s">
        <v>1197</v>
      </c>
      <c r="E3924" s="18">
        <v>511100</v>
      </c>
      <c r="F3924" s="29">
        <f t="shared" si="30"/>
        <v>2745</v>
      </c>
      <c r="G3924" s="30">
        <f t="shared" si="31"/>
        <v>0.33600000000000002</v>
      </c>
    </row>
    <row r="3925" spans="1:7" ht="14.25" customHeight="1">
      <c r="A3925" s="12">
        <v>2014</v>
      </c>
      <c r="B3925" s="12" t="s">
        <v>43</v>
      </c>
      <c r="C3925" s="12" t="s">
        <v>73</v>
      </c>
      <c r="D3925" s="12" t="s">
        <v>958</v>
      </c>
      <c r="E3925" s="18">
        <v>6000000</v>
      </c>
      <c r="F3925" s="29">
        <f t="shared" si="30"/>
        <v>790</v>
      </c>
      <c r="G3925" s="30">
        <f t="shared" si="31"/>
        <v>0.79900000000000004</v>
      </c>
    </row>
    <row r="3926" spans="1:7" ht="14.25" customHeight="1">
      <c r="A3926" s="12">
        <v>2014</v>
      </c>
      <c r="B3926" s="12" t="s">
        <v>43</v>
      </c>
      <c r="C3926" s="12" t="s">
        <v>73</v>
      </c>
      <c r="D3926" s="12" t="s">
        <v>684</v>
      </c>
      <c r="E3926" s="18">
        <v>988000</v>
      </c>
      <c r="F3926" s="29">
        <f t="shared" si="30"/>
        <v>2240</v>
      </c>
      <c r="G3926" s="30">
        <f t="shared" si="31"/>
        <v>0.45800000000000002</v>
      </c>
    </row>
    <row r="3927" spans="1:7" ht="14.25" customHeight="1">
      <c r="A3927" s="12">
        <v>2014</v>
      </c>
      <c r="B3927" s="12" t="s">
        <v>43</v>
      </c>
      <c r="C3927" s="12" t="s">
        <v>73</v>
      </c>
      <c r="D3927" s="12" t="s">
        <v>685</v>
      </c>
      <c r="E3927" s="18">
        <v>2450000</v>
      </c>
      <c r="F3927" s="29">
        <f t="shared" si="30"/>
        <v>1587</v>
      </c>
      <c r="G3927" s="30">
        <f t="shared" si="31"/>
        <v>0.61399999999999999</v>
      </c>
    </row>
    <row r="3928" spans="1:7" ht="14.25" customHeight="1">
      <c r="A3928" s="12">
        <v>2014</v>
      </c>
      <c r="B3928" s="12" t="s">
        <v>43</v>
      </c>
      <c r="C3928" s="12" t="s">
        <v>73</v>
      </c>
      <c r="D3928" s="12" t="s">
        <v>932</v>
      </c>
      <c r="E3928" s="18">
        <v>2400000</v>
      </c>
      <c r="F3928" s="29">
        <f t="shared" si="30"/>
        <v>1598</v>
      </c>
      <c r="G3928" s="30">
        <f t="shared" si="31"/>
        <v>0.61099999999999999</v>
      </c>
    </row>
    <row r="3929" spans="1:7" ht="14.25" customHeight="1">
      <c r="A3929" s="12">
        <v>2014</v>
      </c>
      <c r="B3929" s="12" t="s">
        <v>43</v>
      </c>
      <c r="C3929" s="12" t="s">
        <v>73</v>
      </c>
      <c r="D3929" s="12" t="s">
        <v>1064</v>
      </c>
      <c r="E3929" s="18">
        <v>2250000</v>
      </c>
      <c r="F3929" s="29">
        <f t="shared" si="30"/>
        <v>1639</v>
      </c>
      <c r="G3929" s="30">
        <f t="shared" si="31"/>
        <v>0.6</v>
      </c>
    </row>
    <row r="3930" spans="1:7" ht="14.25" customHeight="1">
      <c r="A3930" s="12">
        <v>2014</v>
      </c>
      <c r="B3930" s="12" t="s">
        <v>43</v>
      </c>
      <c r="C3930" s="12" t="s">
        <v>73</v>
      </c>
      <c r="D3930" s="12" t="s">
        <v>1585</v>
      </c>
      <c r="E3930" s="18">
        <v>504500</v>
      </c>
      <c r="F3930" s="29">
        <f t="shared" si="30"/>
        <v>2879</v>
      </c>
      <c r="G3930" s="30">
        <f t="shared" si="31"/>
        <v>0.30099999999999999</v>
      </c>
    </row>
    <row r="3931" spans="1:7" ht="14.25" customHeight="1">
      <c r="A3931" s="12">
        <v>2014</v>
      </c>
      <c r="B3931" s="12" t="s">
        <v>43</v>
      </c>
      <c r="C3931" s="12" t="s">
        <v>73</v>
      </c>
      <c r="D3931" s="12" t="s">
        <v>1435</v>
      </c>
      <c r="E3931" s="18">
        <v>792000</v>
      </c>
      <c r="F3931" s="29">
        <f t="shared" si="30"/>
        <v>2405</v>
      </c>
      <c r="G3931" s="30">
        <f t="shared" si="31"/>
        <v>0.41799999999999998</v>
      </c>
    </row>
    <row r="3932" spans="1:7" ht="14.25" customHeight="1">
      <c r="A3932" s="12">
        <v>2014</v>
      </c>
      <c r="B3932" s="12" t="s">
        <v>43</v>
      </c>
      <c r="C3932" s="12" t="s">
        <v>73</v>
      </c>
      <c r="D3932" s="12" t="s">
        <v>1586</v>
      </c>
      <c r="E3932" s="18">
        <v>510900</v>
      </c>
      <c r="F3932" s="29">
        <f t="shared" si="30"/>
        <v>2749</v>
      </c>
      <c r="G3932" s="30">
        <f t="shared" si="31"/>
        <v>0.33500000000000002</v>
      </c>
    </row>
    <row r="3933" spans="1:7" ht="14.25" customHeight="1">
      <c r="A3933" s="12">
        <v>2014</v>
      </c>
      <c r="B3933" s="12" t="s">
        <v>43</v>
      </c>
      <c r="C3933" s="12" t="s">
        <v>73</v>
      </c>
      <c r="D3933" s="12" t="s">
        <v>695</v>
      </c>
      <c r="E3933" s="18">
        <v>10525000</v>
      </c>
      <c r="F3933" s="29">
        <f t="shared" si="30"/>
        <v>400</v>
      </c>
      <c r="G3933" s="30">
        <f t="shared" si="31"/>
        <v>0.90300000000000002</v>
      </c>
    </row>
    <row r="3934" spans="1:7" ht="14.25" customHeight="1">
      <c r="A3934" s="12">
        <v>2014</v>
      </c>
      <c r="B3934" s="12" t="s">
        <v>43</v>
      </c>
      <c r="C3934" s="12" t="s">
        <v>73</v>
      </c>
      <c r="D3934" s="12" t="s">
        <v>84</v>
      </c>
      <c r="E3934" s="18">
        <v>6100000</v>
      </c>
      <c r="F3934" s="29">
        <f t="shared" si="30"/>
        <v>788</v>
      </c>
      <c r="G3934" s="30">
        <f t="shared" si="31"/>
        <v>0.80900000000000005</v>
      </c>
    </row>
    <row r="3935" spans="1:7" ht="14.25" customHeight="1">
      <c r="A3935" s="12">
        <v>2014</v>
      </c>
      <c r="B3935" s="12" t="s">
        <v>43</v>
      </c>
      <c r="C3935" s="12" t="s">
        <v>73</v>
      </c>
      <c r="D3935" s="12" t="s">
        <v>358</v>
      </c>
      <c r="E3935" s="18">
        <v>5000000</v>
      </c>
      <c r="F3935" s="29">
        <f t="shared" si="30"/>
        <v>956</v>
      </c>
      <c r="G3935" s="30">
        <f t="shared" si="31"/>
        <v>0.75600000000000001</v>
      </c>
    </row>
    <row r="3936" spans="1:7" ht="14.25" customHeight="1">
      <c r="A3936" s="12">
        <v>2014</v>
      </c>
      <c r="B3936" s="12" t="s">
        <v>43</v>
      </c>
      <c r="C3936" s="12" t="s">
        <v>73</v>
      </c>
      <c r="D3936" s="12" t="s">
        <v>1587</v>
      </c>
      <c r="E3936" s="18">
        <v>501200</v>
      </c>
      <c r="F3936" s="29">
        <f t="shared" si="30"/>
        <v>2987</v>
      </c>
      <c r="G3936" s="30">
        <f t="shared" si="31"/>
        <v>0.27700000000000002</v>
      </c>
    </row>
    <row r="3937" spans="1:7" ht="14.25" customHeight="1">
      <c r="A3937" s="12">
        <v>2014</v>
      </c>
      <c r="B3937" s="12" t="s">
        <v>43</v>
      </c>
      <c r="C3937" s="12" t="s">
        <v>73</v>
      </c>
      <c r="D3937" s="12" t="s">
        <v>225</v>
      </c>
      <c r="E3937" s="18">
        <v>775000</v>
      </c>
      <c r="F3937" s="29">
        <f t="shared" si="30"/>
        <v>2407</v>
      </c>
      <c r="G3937" s="30">
        <f t="shared" si="31"/>
        <v>0.41599999999999998</v>
      </c>
    </row>
    <row r="3938" spans="1:7" ht="14.25" customHeight="1">
      <c r="A3938" s="12">
        <v>2014</v>
      </c>
      <c r="B3938" s="12" t="s">
        <v>43</v>
      </c>
      <c r="C3938" s="12" t="s">
        <v>73</v>
      </c>
      <c r="D3938" s="12" t="s">
        <v>1134</v>
      </c>
      <c r="E3938" s="18">
        <v>1275000</v>
      </c>
      <c r="F3938" s="29">
        <f t="shared" si="30"/>
        <v>2033</v>
      </c>
      <c r="G3938" s="30">
        <f t="shared" si="31"/>
        <v>0.50700000000000001</v>
      </c>
    </row>
    <row r="3939" spans="1:7" ht="14.25" customHeight="1">
      <c r="A3939" s="12">
        <v>2014</v>
      </c>
      <c r="B3939" s="12" t="s">
        <v>43</v>
      </c>
      <c r="C3939" s="12" t="s">
        <v>73</v>
      </c>
      <c r="D3939" s="12" t="s">
        <v>201</v>
      </c>
      <c r="E3939" s="18">
        <v>9500000</v>
      </c>
      <c r="F3939" s="29">
        <f t="shared" si="30"/>
        <v>473</v>
      </c>
      <c r="G3939" s="30">
        <f t="shared" si="31"/>
        <v>0.88100000000000001</v>
      </c>
    </row>
    <row r="3940" spans="1:7" ht="14.25" customHeight="1">
      <c r="A3940" s="12">
        <v>2014</v>
      </c>
      <c r="B3940" s="12" t="s">
        <v>43</v>
      </c>
      <c r="C3940" s="12" t="s">
        <v>73</v>
      </c>
      <c r="D3940" s="12" t="s">
        <v>1588</v>
      </c>
      <c r="E3940" s="18">
        <v>506400</v>
      </c>
      <c r="F3940" s="29">
        <f t="shared" si="30"/>
        <v>2822</v>
      </c>
      <c r="G3940" s="30">
        <f t="shared" si="31"/>
        <v>0.317</v>
      </c>
    </row>
    <row r="3941" spans="1:7" ht="14.25" customHeight="1">
      <c r="A3941" s="12">
        <v>2014</v>
      </c>
      <c r="B3941" s="12" t="s">
        <v>43</v>
      </c>
      <c r="C3941" s="12" t="s">
        <v>73</v>
      </c>
      <c r="D3941" s="12" t="s">
        <v>620</v>
      </c>
      <c r="E3941" s="18">
        <v>1980000</v>
      </c>
      <c r="F3941" s="29">
        <f t="shared" si="30"/>
        <v>1765</v>
      </c>
      <c r="G3941" s="30">
        <f t="shared" si="31"/>
        <v>0.57299999999999995</v>
      </c>
    </row>
    <row r="3942" spans="1:7" ht="14.25" customHeight="1">
      <c r="A3942" s="12">
        <v>2014</v>
      </c>
      <c r="B3942" s="12" t="s">
        <v>43</v>
      </c>
      <c r="C3942" s="12" t="s">
        <v>73</v>
      </c>
      <c r="D3942" s="12" t="s">
        <v>315</v>
      </c>
      <c r="E3942" s="18">
        <v>4500000</v>
      </c>
      <c r="F3942" s="29">
        <f t="shared" si="30"/>
        <v>1060</v>
      </c>
      <c r="G3942" s="30">
        <f t="shared" si="31"/>
        <v>0.73599999999999999</v>
      </c>
    </row>
    <row r="3943" spans="1:7" ht="14.25" customHeight="1">
      <c r="A3943" s="12">
        <v>2014</v>
      </c>
      <c r="B3943" s="12" t="s">
        <v>43</v>
      </c>
      <c r="C3943" s="12" t="s">
        <v>73</v>
      </c>
      <c r="D3943" s="12" t="s">
        <v>703</v>
      </c>
      <c r="E3943" s="18">
        <v>1600000</v>
      </c>
      <c r="F3943" s="29">
        <f t="shared" si="30"/>
        <v>1858</v>
      </c>
      <c r="G3943" s="30">
        <f t="shared" si="31"/>
        <v>0.54600000000000004</v>
      </c>
    </row>
    <row r="3944" spans="1:7" ht="14.25" customHeight="1">
      <c r="A3944" s="12">
        <v>2014</v>
      </c>
      <c r="B3944" s="12" t="s">
        <v>43</v>
      </c>
      <c r="C3944" s="12" t="s">
        <v>73</v>
      </c>
      <c r="D3944" s="12" t="s">
        <v>318</v>
      </c>
      <c r="E3944" s="18">
        <v>7000000</v>
      </c>
      <c r="F3944" s="29">
        <f t="shared" si="30"/>
        <v>681</v>
      </c>
      <c r="G3944" s="30">
        <f t="shared" si="31"/>
        <v>0.82599999999999996</v>
      </c>
    </row>
    <row r="3945" spans="1:7" ht="14.25" customHeight="1">
      <c r="A3945" s="12">
        <v>2014</v>
      </c>
      <c r="B3945" s="12" t="s">
        <v>43</v>
      </c>
      <c r="C3945" s="12" t="s">
        <v>73</v>
      </c>
      <c r="D3945" s="12" t="s">
        <v>1437</v>
      </c>
      <c r="E3945" s="18">
        <v>2750000</v>
      </c>
      <c r="F3945" s="29">
        <f t="shared" si="30"/>
        <v>1487</v>
      </c>
      <c r="G3945" s="30">
        <f t="shared" si="31"/>
        <v>0.63300000000000001</v>
      </c>
    </row>
    <row r="3946" spans="1:7" ht="14.25" customHeight="1">
      <c r="A3946" s="12">
        <v>2014</v>
      </c>
      <c r="B3946" s="12" t="s">
        <v>43</v>
      </c>
      <c r="C3946" s="12" t="s">
        <v>73</v>
      </c>
      <c r="D3946" s="12" t="s">
        <v>1438</v>
      </c>
      <c r="E3946" s="18">
        <v>515800</v>
      </c>
      <c r="F3946" s="29">
        <f t="shared" si="30"/>
        <v>2688</v>
      </c>
      <c r="G3946" s="30">
        <f t="shared" si="31"/>
        <v>0.34899999999999998</v>
      </c>
    </row>
    <row r="3947" spans="1:7" ht="14.25" customHeight="1">
      <c r="A3947" s="12">
        <v>2014</v>
      </c>
      <c r="B3947" s="12" t="s">
        <v>43</v>
      </c>
      <c r="C3947" s="12" t="s">
        <v>73</v>
      </c>
      <c r="D3947" s="12" t="s">
        <v>1454</v>
      </c>
      <c r="E3947" s="18">
        <v>509000</v>
      </c>
      <c r="F3947" s="29">
        <f t="shared" si="30"/>
        <v>2789</v>
      </c>
      <c r="G3947" s="30">
        <f t="shared" si="31"/>
        <v>0.32400000000000001</v>
      </c>
    </row>
    <row r="3948" spans="1:7" ht="14.25" customHeight="1">
      <c r="A3948" s="12">
        <v>2014</v>
      </c>
      <c r="B3948" s="12" t="s">
        <v>43</v>
      </c>
      <c r="C3948" s="12" t="s">
        <v>73</v>
      </c>
      <c r="D3948" s="12" t="s">
        <v>1070</v>
      </c>
      <c r="E3948" s="18">
        <v>4250000</v>
      </c>
      <c r="F3948" s="29">
        <f t="shared" si="30"/>
        <v>1115</v>
      </c>
      <c r="G3948" s="30">
        <f t="shared" si="31"/>
        <v>0.72499999999999998</v>
      </c>
    </row>
    <row r="3949" spans="1:7" ht="14.25" customHeight="1">
      <c r="A3949" s="12">
        <v>2014</v>
      </c>
      <c r="B3949" s="12" t="s">
        <v>43</v>
      </c>
      <c r="C3949" s="12" t="s">
        <v>73</v>
      </c>
      <c r="D3949" s="12" t="s">
        <v>1589</v>
      </c>
      <c r="E3949" s="18">
        <v>510200</v>
      </c>
      <c r="F3949" s="29">
        <f t="shared" si="30"/>
        <v>2755</v>
      </c>
      <c r="G3949" s="30">
        <f t="shared" si="31"/>
        <v>0.33300000000000002</v>
      </c>
    </row>
    <row r="3950" spans="1:7" ht="14.25" customHeight="1">
      <c r="A3950" s="12">
        <v>2014</v>
      </c>
      <c r="B3950" s="12" t="s">
        <v>43</v>
      </c>
      <c r="C3950" s="12" t="s">
        <v>73</v>
      </c>
      <c r="D3950" s="12" t="s">
        <v>1590</v>
      </c>
      <c r="E3950" s="18">
        <v>501600</v>
      </c>
      <c r="F3950" s="29">
        <f t="shared" si="30"/>
        <v>2978</v>
      </c>
      <c r="G3950" s="30">
        <f t="shared" si="31"/>
        <v>0.27900000000000003</v>
      </c>
    </row>
    <row r="3951" spans="1:7" ht="14.25" customHeight="1">
      <c r="A3951" s="12">
        <v>2014</v>
      </c>
      <c r="B3951" s="12" t="s">
        <v>44</v>
      </c>
      <c r="C3951" s="12" t="s">
        <v>127</v>
      </c>
      <c r="D3951" s="12" t="s">
        <v>1260</v>
      </c>
      <c r="E3951" s="18">
        <v>1700000</v>
      </c>
      <c r="F3951" s="29">
        <f t="shared" si="30"/>
        <v>1838</v>
      </c>
      <c r="G3951" s="30">
        <f t="shared" si="31"/>
        <v>0.55400000000000005</v>
      </c>
    </row>
    <row r="3952" spans="1:7" ht="14.25" customHeight="1">
      <c r="A3952" s="12">
        <v>2014</v>
      </c>
      <c r="B3952" s="12" t="s">
        <v>44</v>
      </c>
      <c r="C3952" s="12" t="s">
        <v>127</v>
      </c>
      <c r="D3952" s="12" t="s">
        <v>1591</v>
      </c>
      <c r="E3952" s="18">
        <v>850000</v>
      </c>
      <c r="F3952" s="29">
        <f t="shared" si="30"/>
        <v>2330</v>
      </c>
      <c r="G3952" s="30">
        <f t="shared" si="31"/>
        <v>0.42899999999999999</v>
      </c>
    </row>
    <row r="3953" spans="1:7" ht="14.25" customHeight="1">
      <c r="A3953" s="12">
        <v>2014</v>
      </c>
      <c r="B3953" s="12" t="s">
        <v>44</v>
      </c>
      <c r="C3953" s="12" t="s">
        <v>127</v>
      </c>
      <c r="D3953" s="12" t="s">
        <v>406</v>
      </c>
      <c r="E3953" s="18">
        <v>2800000</v>
      </c>
      <c r="F3953" s="29">
        <f t="shared" si="30"/>
        <v>1477</v>
      </c>
      <c r="G3953" s="30">
        <f t="shared" si="31"/>
        <v>0.64100000000000001</v>
      </c>
    </row>
    <row r="3954" spans="1:7" ht="14.25" customHeight="1">
      <c r="A3954" s="12">
        <v>2014</v>
      </c>
      <c r="B3954" s="12" t="s">
        <v>44</v>
      </c>
      <c r="C3954" s="12" t="s">
        <v>127</v>
      </c>
      <c r="D3954" s="12" t="s">
        <v>847</v>
      </c>
      <c r="E3954" s="18">
        <v>1000000</v>
      </c>
      <c r="F3954" s="29">
        <f t="shared" si="30"/>
        <v>2160</v>
      </c>
      <c r="G3954" s="30">
        <f t="shared" si="31"/>
        <v>0.45800000000000002</v>
      </c>
    </row>
    <row r="3955" spans="1:7" ht="14.25" customHeight="1">
      <c r="A3955" s="12">
        <v>2014</v>
      </c>
      <c r="B3955" s="12" t="s">
        <v>44</v>
      </c>
      <c r="C3955" s="12" t="s">
        <v>127</v>
      </c>
      <c r="D3955" s="12" t="s">
        <v>544</v>
      </c>
      <c r="E3955" s="18">
        <v>24000000</v>
      </c>
      <c r="F3955" s="29">
        <f t="shared" si="30"/>
        <v>15</v>
      </c>
      <c r="G3955" s="30">
        <f t="shared" si="31"/>
        <v>0.996</v>
      </c>
    </row>
    <row r="3956" spans="1:7" ht="14.25" customHeight="1">
      <c r="A3956" s="12">
        <v>2014</v>
      </c>
      <c r="B3956" s="12" t="s">
        <v>44</v>
      </c>
      <c r="C3956" s="12" t="s">
        <v>127</v>
      </c>
      <c r="D3956" s="12" t="s">
        <v>1592</v>
      </c>
      <c r="E3956" s="18">
        <v>510800</v>
      </c>
      <c r="F3956" s="29">
        <f t="shared" si="30"/>
        <v>2750</v>
      </c>
      <c r="G3956" s="30">
        <f t="shared" si="31"/>
        <v>0.33400000000000002</v>
      </c>
    </row>
    <row r="3957" spans="1:7" ht="14.25" customHeight="1">
      <c r="A3957" s="12">
        <v>2014</v>
      </c>
      <c r="B3957" s="12" t="s">
        <v>44</v>
      </c>
      <c r="C3957" s="12" t="s">
        <v>127</v>
      </c>
      <c r="D3957" s="12" t="s">
        <v>1593</v>
      </c>
      <c r="E3957" s="18">
        <v>510200</v>
      </c>
      <c r="F3957" s="29">
        <f t="shared" si="30"/>
        <v>2755</v>
      </c>
      <c r="G3957" s="30">
        <f t="shared" si="31"/>
        <v>0.33300000000000002</v>
      </c>
    </row>
    <row r="3958" spans="1:7" ht="14.25" customHeight="1">
      <c r="A3958" s="12">
        <v>2014</v>
      </c>
      <c r="B3958" s="12" t="s">
        <v>44</v>
      </c>
      <c r="C3958" s="12" t="s">
        <v>127</v>
      </c>
      <c r="D3958" s="12" t="s">
        <v>1440</v>
      </c>
      <c r="E3958" s="18">
        <v>750000</v>
      </c>
      <c r="F3958" s="29">
        <f t="shared" si="30"/>
        <v>2413</v>
      </c>
      <c r="G3958" s="30">
        <f t="shared" si="31"/>
        <v>0.40600000000000003</v>
      </c>
    </row>
    <row r="3959" spans="1:7" ht="14.25" customHeight="1">
      <c r="A3959" s="12">
        <v>2014</v>
      </c>
      <c r="B3959" s="12" t="s">
        <v>44</v>
      </c>
      <c r="C3959" s="12" t="s">
        <v>127</v>
      </c>
      <c r="D3959" s="12" t="s">
        <v>498</v>
      </c>
      <c r="E3959" s="18">
        <v>6000000</v>
      </c>
      <c r="F3959" s="29">
        <f t="shared" si="30"/>
        <v>790</v>
      </c>
      <c r="G3959" s="30">
        <f t="shared" si="31"/>
        <v>0.79900000000000004</v>
      </c>
    </row>
    <row r="3960" spans="1:7" ht="14.25" customHeight="1">
      <c r="A3960" s="12">
        <v>2014</v>
      </c>
      <c r="B3960" s="12" t="s">
        <v>44</v>
      </c>
      <c r="C3960" s="12" t="s">
        <v>127</v>
      </c>
      <c r="D3960" s="12" t="s">
        <v>717</v>
      </c>
      <c r="E3960" s="18">
        <v>22857000</v>
      </c>
      <c r="F3960" s="29">
        <f t="shared" si="30"/>
        <v>30</v>
      </c>
      <c r="G3960" s="30">
        <f t="shared" si="31"/>
        <v>0.99199999999999999</v>
      </c>
    </row>
    <row r="3961" spans="1:7" ht="14.25" customHeight="1">
      <c r="A3961" s="12">
        <v>2014</v>
      </c>
      <c r="B3961" s="12" t="s">
        <v>44</v>
      </c>
      <c r="C3961" s="12" t="s">
        <v>127</v>
      </c>
      <c r="D3961" s="12" t="s">
        <v>1264</v>
      </c>
      <c r="E3961" s="18">
        <v>6500000</v>
      </c>
      <c r="F3961" s="29">
        <f t="shared" si="30"/>
        <v>742</v>
      </c>
      <c r="G3961" s="30">
        <f t="shared" si="31"/>
        <v>0.81499999999999995</v>
      </c>
    </row>
    <row r="3962" spans="1:7" ht="14.25" customHeight="1">
      <c r="A3962" s="12">
        <v>2014</v>
      </c>
      <c r="B3962" s="12" t="s">
        <v>44</v>
      </c>
      <c r="C3962" s="12" t="s">
        <v>127</v>
      </c>
      <c r="D3962" s="12" t="s">
        <v>329</v>
      </c>
      <c r="E3962" s="18">
        <v>6000000</v>
      </c>
      <c r="F3962" s="29">
        <f t="shared" si="30"/>
        <v>790</v>
      </c>
      <c r="G3962" s="30">
        <f t="shared" si="31"/>
        <v>0.79900000000000004</v>
      </c>
    </row>
    <row r="3963" spans="1:7" ht="14.25" customHeight="1">
      <c r="A3963" s="12">
        <v>2014</v>
      </c>
      <c r="B3963" s="12" t="s">
        <v>44</v>
      </c>
      <c r="C3963" s="12" t="s">
        <v>127</v>
      </c>
      <c r="D3963" s="12" t="s">
        <v>1441</v>
      </c>
      <c r="E3963" s="18">
        <v>504600</v>
      </c>
      <c r="F3963" s="29">
        <f t="shared" si="30"/>
        <v>2877</v>
      </c>
      <c r="G3963" s="30">
        <f t="shared" si="31"/>
        <v>0.30399999999999999</v>
      </c>
    </row>
    <row r="3964" spans="1:7" ht="14.25" customHeight="1">
      <c r="A3964" s="12">
        <v>2014</v>
      </c>
      <c r="B3964" s="12" t="s">
        <v>44</v>
      </c>
      <c r="C3964" s="12" t="s">
        <v>127</v>
      </c>
      <c r="D3964" s="12" t="s">
        <v>1594</v>
      </c>
      <c r="E3964" s="18">
        <v>512600</v>
      </c>
      <c r="F3964" s="29">
        <f t="shared" si="30"/>
        <v>2718</v>
      </c>
      <c r="G3964" s="30">
        <f t="shared" si="31"/>
        <v>0.34200000000000003</v>
      </c>
    </row>
    <row r="3965" spans="1:7" ht="14.25" customHeight="1">
      <c r="A3965" s="12">
        <v>2014</v>
      </c>
      <c r="B3965" s="12" t="s">
        <v>44</v>
      </c>
      <c r="C3965" s="12" t="s">
        <v>127</v>
      </c>
      <c r="D3965" s="12" t="s">
        <v>1595</v>
      </c>
      <c r="E3965" s="18">
        <v>510100</v>
      </c>
      <c r="F3965" s="29">
        <f t="shared" si="30"/>
        <v>2758</v>
      </c>
      <c r="G3965" s="30">
        <f t="shared" si="31"/>
        <v>0.33200000000000002</v>
      </c>
    </row>
    <row r="3966" spans="1:7" ht="14.25" customHeight="1">
      <c r="A3966" s="12">
        <v>2014</v>
      </c>
      <c r="B3966" s="12" t="s">
        <v>44</v>
      </c>
      <c r="C3966" s="12" t="s">
        <v>127</v>
      </c>
      <c r="D3966" s="12" t="s">
        <v>968</v>
      </c>
      <c r="E3966" s="18">
        <v>1750000</v>
      </c>
      <c r="F3966" s="29">
        <f t="shared" si="30"/>
        <v>1807</v>
      </c>
      <c r="G3966" s="30">
        <f t="shared" si="31"/>
        <v>0.55600000000000005</v>
      </c>
    </row>
    <row r="3967" spans="1:7" ht="14.25" customHeight="1">
      <c r="A3967" s="12">
        <v>2014</v>
      </c>
      <c r="B3967" s="12" t="s">
        <v>44</v>
      </c>
      <c r="C3967" s="12" t="s">
        <v>127</v>
      </c>
      <c r="D3967" s="12" t="s">
        <v>1596</v>
      </c>
      <c r="E3967" s="18">
        <v>503500</v>
      </c>
      <c r="F3967" s="29">
        <f t="shared" si="30"/>
        <v>2907</v>
      </c>
      <c r="G3967" s="30">
        <f t="shared" si="31"/>
        <v>0.29599999999999999</v>
      </c>
    </row>
    <row r="3968" spans="1:7" ht="14.25" customHeight="1">
      <c r="A3968" s="12">
        <v>2014</v>
      </c>
      <c r="B3968" s="12" t="s">
        <v>44</v>
      </c>
      <c r="C3968" s="12" t="s">
        <v>127</v>
      </c>
      <c r="D3968" s="12" t="s">
        <v>1597</v>
      </c>
      <c r="E3968" s="18">
        <v>511800</v>
      </c>
      <c r="F3968" s="29">
        <f t="shared" si="30"/>
        <v>2740</v>
      </c>
      <c r="G3968" s="30">
        <f t="shared" si="31"/>
        <v>0.33700000000000002</v>
      </c>
    </row>
    <row r="3969" spans="1:7" ht="14.25" customHeight="1">
      <c r="A3969" s="12">
        <v>2014</v>
      </c>
      <c r="B3969" s="12" t="s">
        <v>44</v>
      </c>
      <c r="C3969" s="12" t="s">
        <v>127</v>
      </c>
      <c r="D3969" s="12" t="s">
        <v>449</v>
      </c>
      <c r="E3969" s="18">
        <v>7000000</v>
      </c>
      <c r="F3969" s="29">
        <f t="shared" si="30"/>
        <v>681</v>
      </c>
      <c r="G3969" s="30">
        <f t="shared" si="31"/>
        <v>0.82599999999999996</v>
      </c>
    </row>
    <row r="3970" spans="1:7" ht="14.25" customHeight="1">
      <c r="A3970" s="12">
        <v>2014</v>
      </c>
      <c r="B3970" s="12" t="s">
        <v>44</v>
      </c>
      <c r="C3970" s="12" t="s">
        <v>127</v>
      </c>
      <c r="D3970" s="12" t="s">
        <v>1077</v>
      </c>
      <c r="E3970" s="18">
        <v>2300000</v>
      </c>
      <c r="F3970" s="29">
        <f t="shared" si="30"/>
        <v>1623</v>
      </c>
      <c r="G3970" s="30">
        <f t="shared" si="31"/>
        <v>0.60499999999999998</v>
      </c>
    </row>
    <row r="3971" spans="1:7" ht="14.25" customHeight="1">
      <c r="A3971" s="12">
        <v>2014</v>
      </c>
      <c r="B3971" s="12" t="s">
        <v>44</v>
      </c>
      <c r="C3971" s="12" t="s">
        <v>127</v>
      </c>
      <c r="D3971" s="12" t="s">
        <v>1271</v>
      </c>
      <c r="E3971" s="18">
        <v>540100</v>
      </c>
      <c r="F3971" s="29">
        <f t="shared" si="30"/>
        <v>2585</v>
      </c>
      <c r="G3971" s="30">
        <f t="shared" si="31"/>
        <v>0.374</v>
      </c>
    </row>
    <row r="3972" spans="1:7" ht="14.25" customHeight="1">
      <c r="A3972" s="12">
        <v>2014</v>
      </c>
      <c r="B3972" s="12" t="s">
        <v>44</v>
      </c>
      <c r="C3972" s="12" t="s">
        <v>127</v>
      </c>
      <c r="D3972" s="12" t="s">
        <v>1078</v>
      </c>
      <c r="E3972" s="18">
        <v>2637500</v>
      </c>
      <c r="F3972" s="29">
        <f t="shared" si="30"/>
        <v>1537</v>
      </c>
      <c r="G3972" s="30">
        <f t="shared" si="31"/>
        <v>0.628</v>
      </c>
    </row>
    <row r="3973" spans="1:7" ht="14.25" customHeight="1">
      <c r="A3973" s="12">
        <v>2014</v>
      </c>
      <c r="B3973" s="12" t="s">
        <v>44</v>
      </c>
      <c r="C3973" s="12" t="s">
        <v>127</v>
      </c>
      <c r="D3973" s="12" t="s">
        <v>1079</v>
      </c>
      <c r="E3973" s="18">
        <v>528800</v>
      </c>
      <c r="F3973" s="29">
        <f t="shared" si="30"/>
        <v>2616</v>
      </c>
      <c r="G3973" s="30">
        <f t="shared" si="31"/>
        <v>0.36699999999999999</v>
      </c>
    </row>
    <row r="3974" spans="1:7" ht="14.25" customHeight="1">
      <c r="A3974" s="12">
        <v>2014</v>
      </c>
      <c r="B3974" s="12" t="s">
        <v>44</v>
      </c>
      <c r="C3974" s="12" t="s">
        <v>127</v>
      </c>
      <c r="D3974" s="12" t="s">
        <v>707</v>
      </c>
      <c r="E3974" s="18">
        <v>1250000</v>
      </c>
      <c r="F3974" s="29">
        <f t="shared" si="30"/>
        <v>2039</v>
      </c>
      <c r="G3974" s="30">
        <f t="shared" si="31"/>
        <v>0.5</v>
      </c>
    </row>
    <row r="3975" spans="1:7" ht="14.25" customHeight="1">
      <c r="A3975" s="12">
        <v>2014</v>
      </c>
      <c r="B3975" s="12" t="s">
        <v>44</v>
      </c>
      <c r="C3975" s="12" t="s">
        <v>127</v>
      </c>
      <c r="D3975" s="12" t="s">
        <v>1598</v>
      </c>
      <c r="E3975" s="18">
        <v>504100</v>
      </c>
      <c r="F3975" s="29">
        <f t="shared" si="30"/>
        <v>2894</v>
      </c>
      <c r="G3975" s="30">
        <f t="shared" si="31"/>
        <v>0.3</v>
      </c>
    </row>
    <row r="3976" spans="1:7" ht="14.25" customHeight="1">
      <c r="A3976" s="12">
        <v>2014</v>
      </c>
      <c r="B3976" s="12" t="s">
        <v>53</v>
      </c>
      <c r="C3976" s="12" t="s">
        <v>73</v>
      </c>
      <c r="D3976" s="12" t="s">
        <v>74</v>
      </c>
      <c r="E3976" s="18">
        <v>745000</v>
      </c>
      <c r="F3976" s="29">
        <f t="shared" si="30"/>
        <v>2455</v>
      </c>
      <c r="G3976" s="30">
        <f t="shared" si="31"/>
        <v>0.40600000000000003</v>
      </c>
    </row>
    <row r="3977" spans="1:7" ht="14.25" customHeight="1">
      <c r="A3977" s="12">
        <v>2014</v>
      </c>
      <c r="B3977" s="12" t="s">
        <v>53</v>
      </c>
      <c r="C3977" s="12" t="s">
        <v>73</v>
      </c>
      <c r="D3977" s="12" t="s">
        <v>1599</v>
      </c>
      <c r="E3977" s="18">
        <v>500500</v>
      </c>
      <c r="F3977" s="29">
        <f t="shared" si="30"/>
        <v>3006</v>
      </c>
      <c r="G3977" s="30">
        <f t="shared" si="31"/>
        <v>0.27100000000000002</v>
      </c>
    </row>
    <row r="3978" spans="1:7" ht="14.25" customHeight="1">
      <c r="A3978" s="12">
        <v>2014</v>
      </c>
      <c r="B3978" s="12" t="s">
        <v>53</v>
      </c>
      <c r="C3978" s="12" t="s">
        <v>73</v>
      </c>
      <c r="D3978" s="12" t="s">
        <v>736</v>
      </c>
      <c r="E3978" s="18">
        <v>6000000</v>
      </c>
      <c r="F3978" s="29">
        <f t="shared" si="30"/>
        <v>790</v>
      </c>
      <c r="G3978" s="30">
        <f t="shared" si="31"/>
        <v>0.79900000000000004</v>
      </c>
    </row>
    <row r="3979" spans="1:7" ht="14.25" customHeight="1">
      <c r="A3979" s="12">
        <v>2014</v>
      </c>
      <c r="B3979" s="12" t="s">
        <v>53</v>
      </c>
      <c r="C3979" s="12" t="s">
        <v>73</v>
      </c>
      <c r="D3979" s="12" t="s">
        <v>817</v>
      </c>
      <c r="E3979" s="18">
        <v>1150000</v>
      </c>
      <c r="F3979" s="29">
        <f t="shared" si="30"/>
        <v>2096</v>
      </c>
      <c r="G3979" s="30">
        <f t="shared" si="31"/>
        <v>0.49</v>
      </c>
    </row>
    <row r="3980" spans="1:7" ht="14.25" customHeight="1">
      <c r="A3980" s="12">
        <v>2014</v>
      </c>
      <c r="B3980" s="12" t="s">
        <v>53</v>
      </c>
      <c r="C3980" s="12" t="s">
        <v>73</v>
      </c>
      <c r="D3980" s="12" t="s">
        <v>1080</v>
      </c>
      <c r="E3980" s="18">
        <v>2900000</v>
      </c>
      <c r="F3980" s="29">
        <f t="shared" si="30"/>
        <v>1468</v>
      </c>
      <c r="G3980" s="30">
        <f t="shared" si="31"/>
        <v>0.64300000000000002</v>
      </c>
    </row>
    <row r="3981" spans="1:7" ht="14.25" customHeight="1">
      <c r="A3981" s="12">
        <v>2014</v>
      </c>
      <c r="B3981" s="12" t="s">
        <v>53</v>
      </c>
      <c r="C3981" s="12" t="s">
        <v>73</v>
      </c>
      <c r="D3981" s="12" t="s">
        <v>1272</v>
      </c>
      <c r="E3981" s="18">
        <v>2525000</v>
      </c>
      <c r="F3981" s="29">
        <f t="shared" si="30"/>
        <v>1553</v>
      </c>
      <c r="G3981" s="30">
        <f t="shared" si="31"/>
        <v>0.624</v>
      </c>
    </row>
    <row r="3982" spans="1:7" ht="14.25" customHeight="1">
      <c r="A3982" s="12">
        <v>2014</v>
      </c>
      <c r="B3982" s="12" t="s">
        <v>53</v>
      </c>
      <c r="C3982" s="12" t="s">
        <v>73</v>
      </c>
      <c r="D3982" s="12" t="s">
        <v>1081</v>
      </c>
      <c r="E3982" s="18">
        <v>3750000</v>
      </c>
      <c r="F3982" s="29">
        <f t="shared" si="30"/>
        <v>1232</v>
      </c>
      <c r="G3982" s="30">
        <f t="shared" si="31"/>
        <v>0.69699999999999995</v>
      </c>
    </row>
    <row r="3983" spans="1:7" ht="14.25" customHeight="1">
      <c r="A3983" s="12">
        <v>2014</v>
      </c>
      <c r="B3983" s="12" t="s">
        <v>53</v>
      </c>
      <c r="C3983" s="12" t="s">
        <v>73</v>
      </c>
      <c r="D3983" s="12" t="s">
        <v>213</v>
      </c>
      <c r="E3983" s="18">
        <v>1000000</v>
      </c>
      <c r="F3983" s="29">
        <f t="shared" si="30"/>
        <v>2160</v>
      </c>
      <c r="G3983" s="30">
        <f t="shared" si="31"/>
        <v>0.45800000000000002</v>
      </c>
    </row>
    <row r="3984" spans="1:7" ht="14.25" customHeight="1">
      <c r="A3984" s="12">
        <v>2014</v>
      </c>
      <c r="B3984" s="12" t="s">
        <v>53</v>
      </c>
      <c r="C3984" s="12" t="s">
        <v>73</v>
      </c>
      <c r="D3984" s="12" t="s">
        <v>1273</v>
      </c>
      <c r="E3984" s="18">
        <v>560000</v>
      </c>
      <c r="F3984" s="29">
        <f t="shared" si="30"/>
        <v>2554</v>
      </c>
      <c r="G3984" s="30">
        <f t="shared" si="31"/>
        <v>0.38100000000000001</v>
      </c>
    </row>
    <row r="3985" spans="1:7" ht="14.25" customHeight="1">
      <c r="A3985" s="12">
        <v>2014</v>
      </c>
      <c r="B3985" s="12" t="s">
        <v>53</v>
      </c>
      <c r="C3985" s="12" t="s">
        <v>73</v>
      </c>
      <c r="D3985" s="12" t="s">
        <v>1082</v>
      </c>
      <c r="E3985" s="18">
        <v>4500000</v>
      </c>
      <c r="F3985" s="29">
        <f t="shared" si="30"/>
        <v>1060</v>
      </c>
      <c r="G3985" s="30">
        <f t="shared" si="31"/>
        <v>0.73599999999999999</v>
      </c>
    </row>
    <row r="3986" spans="1:7" ht="14.25" customHeight="1">
      <c r="A3986" s="12">
        <v>2014</v>
      </c>
      <c r="B3986" s="12" t="s">
        <v>53</v>
      </c>
      <c r="C3986" s="12" t="s">
        <v>73</v>
      </c>
      <c r="D3986" s="12" t="s">
        <v>77</v>
      </c>
      <c r="E3986" s="18">
        <v>850000</v>
      </c>
      <c r="F3986" s="29">
        <f t="shared" si="30"/>
        <v>2330</v>
      </c>
      <c r="G3986" s="30">
        <f t="shared" si="31"/>
        <v>0.42899999999999999</v>
      </c>
    </row>
    <row r="3987" spans="1:7" ht="14.25" customHeight="1">
      <c r="A3987" s="12">
        <v>2014</v>
      </c>
      <c r="B3987" s="12" t="s">
        <v>53</v>
      </c>
      <c r="C3987" s="12" t="s">
        <v>73</v>
      </c>
      <c r="D3987" s="12" t="s">
        <v>110</v>
      </c>
      <c r="E3987" s="18">
        <v>11000000</v>
      </c>
      <c r="F3987" s="29">
        <f t="shared" si="30"/>
        <v>371</v>
      </c>
      <c r="G3987" s="30">
        <f t="shared" si="31"/>
        <v>0.90400000000000003</v>
      </c>
    </row>
    <row r="3988" spans="1:7" ht="14.25" customHeight="1">
      <c r="A3988" s="12">
        <v>2014</v>
      </c>
      <c r="B3988" s="12" t="s">
        <v>53</v>
      </c>
      <c r="C3988" s="12" t="s">
        <v>73</v>
      </c>
      <c r="D3988" s="12" t="s">
        <v>745</v>
      </c>
      <c r="E3988" s="18">
        <v>17000000</v>
      </c>
      <c r="F3988" s="29">
        <f t="shared" si="30"/>
        <v>107</v>
      </c>
      <c r="G3988" s="30">
        <f t="shared" si="31"/>
        <v>0.97199999999999998</v>
      </c>
    </row>
    <row r="3989" spans="1:7" ht="14.25" customHeight="1">
      <c r="A3989" s="12">
        <v>2014</v>
      </c>
      <c r="B3989" s="12" t="s">
        <v>53</v>
      </c>
      <c r="C3989" s="12" t="s">
        <v>73</v>
      </c>
      <c r="D3989" s="12" t="s">
        <v>670</v>
      </c>
      <c r="E3989" s="18">
        <v>4000000</v>
      </c>
      <c r="F3989" s="29">
        <f t="shared" si="30"/>
        <v>1155</v>
      </c>
      <c r="G3989" s="30">
        <f t="shared" si="31"/>
        <v>0.70799999999999996</v>
      </c>
    </row>
    <row r="3990" spans="1:7" ht="14.25" customHeight="1">
      <c r="A3990" s="12">
        <v>2014</v>
      </c>
      <c r="B3990" s="12" t="s">
        <v>53</v>
      </c>
      <c r="C3990" s="12" t="s">
        <v>73</v>
      </c>
      <c r="D3990" s="12" t="s">
        <v>1443</v>
      </c>
      <c r="E3990" s="18">
        <v>505000</v>
      </c>
      <c r="F3990" s="29">
        <f t="shared" si="30"/>
        <v>2846</v>
      </c>
      <c r="G3990" s="30">
        <f t="shared" si="31"/>
        <v>0.30499999999999999</v>
      </c>
    </row>
    <row r="3991" spans="1:7" ht="14.25" customHeight="1">
      <c r="A3991" s="12">
        <v>2014</v>
      </c>
      <c r="B3991" s="12" t="s">
        <v>53</v>
      </c>
      <c r="C3991" s="12" t="s">
        <v>73</v>
      </c>
      <c r="D3991" s="12" t="s">
        <v>895</v>
      </c>
      <c r="E3991" s="18">
        <v>6000000</v>
      </c>
      <c r="F3991" s="29">
        <f t="shared" si="30"/>
        <v>790</v>
      </c>
      <c r="G3991" s="30">
        <f t="shared" si="31"/>
        <v>0.79900000000000004</v>
      </c>
    </row>
    <row r="3992" spans="1:7" ht="14.25" customHeight="1">
      <c r="A3992" s="12">
        <v>2014</v>
      </c>
      <c r="B3992" s="12" t="s">
        <v>53</v>
      </c>
      <c r="C3992" s="12" t="s">
        <v>73</v>
      </c>
      <c r="D3992" s="12" t="s">
        <v>585</v>
      </c>
      <c r="E3992" s="18">
        <v>10250000</v>
      </c>
      <c r="F3992" s="29">
        <f t="shared" si="30"/>
        <v>417</v>
      </c>
      <c r="G3992" s="30">
        <f t="shared" si="31"/>
        <v>0.89700000000000002</v>
      </c>
    </row>
    <row r="3993" spans="1:7" ht="14.25" customHeight="1">
      <c r="A3993" s="12">
        <v>2014</v>
      </c>
      <c r="B3993" s="12" t="s">
        <v>53</v>
      </c>
      <c r="C3993" s="12" t="s">
        <v>73</v>
      </c>
      <c r="D3993" s="12" t="s">
        <v>196</v>
      </c>
      <c r="E3993" s="18">
        <v>14500000</v>
      </c>
      <c r="F3993" s="29">
        <f t="shared" si="30"/>
        <v>204</v>
      </c>
      <c r="G3993" s="30">
        <f t="shared" si="31"/>
        <v>0.95</v>
      </c>
    </row>
    <row r="3994" spans="1:7" ht="14.25" customHeight="1">
      <c r="A3994" s="12">
        <v>2014</v>
      </c>
      <c r="B3994" s="12" t="s">
        <v>53</v>
      </c>
      <c r="C3994" s="12" t="s">
        <v>73</v>
      </c>
      <c r="D3994" s="12" t="s">
        <v>396</v>
      </c>
      <c r="E3994" s="18">
        <v>16000000</v>
      </c>
      <c r="F3994" s="29">
        <f t="shared" si="30"/>
        <v>132</v>
      </c>
      <c r="G3994" s="30">
        <f t="shared" si="31"/>
        <v>0.96499999999999997</v>
      </c>
    </row>
    <row r="3995" spans="1:7" ht="14.25" customHeight="1">
      <c r="A3995" s="12">
        <v>2014</v>
      </c>
      <c r="B3995" s="12" t="s">
        <v>53</v>
      </c>
      <c r="C3995" s="12" t="s">
        <v>73</v>
      </c>
      <c r="D3995" s="12" t="s">
        <v>1600</v>
      </c>
      <c r="E3995" s="18">
        <v>501000</v>
      </c>
      <c r="F3995" s="29">
        <f t="shared" si="30"/>
        <v>2989</v>
      </c>
      <c r="G3995" s="30">
        <f t="shared" si="31"/>
        <v>0.27300000000000002</v>
      </c>
    </row>
    <row r="3996" spans="1:7" ht="14.25" customHeight="1">
      <c r="A3996" s="12">
        <v>2014</v>
      </c>
      <c r="B3996" s="12" t="s">
        <v>53</v>
      </c>
      <c r="C3996" s="12" t="s">
        <v>73</v>
      </c>
      <c r="D3996" s="12" t="s">
        <v>1601</v>
      </c>
      <c r="E3996" s="18">
        <v>845000</v>
      </c>
      <c r="F3996" s="29">
        <f t="shared" si="30"/>
        <v>2358</v>
      </c>
      <c r="G3996" s="30">
        <f t="shared" si="31"/>
        <v>0.42899999999999999</v>
      </c>
    </row>
    <row r="3997" spans="1:7" ht="14.25" customHeight="1">
      <c r="A3997" s="12">
        <v>2014</v>
      </c>
      <c r="B3997" s="12" t="s">
        <v>53</v>
      </c>
      <c r="C3997" s="12" t="s">
        <v>73</v>
      </c>
      <c r="D3997" s="12" t="s">
        <v>1083</v>
      </c>
      <c r="E3997" s="18">
        <v>12500000</v>
      </c>
      <c r="F3997" s="29">
        <f t="shared" si="30"/>
        <v>292</v>
      </c>
      <c r="G3997" s="30">
        <f t="shared" si="31"/>
        <v>0.92600000000000005</v>
      </c>
    </row>
    <row r="3998" spans="1:7" ht="14.25" customHeight="1">
      <c r="A3998" s="12">
        <v>2014</v>
      </c>
      <c r="B3998" s="12" t="s">
        <v>53</v>
      </c>
      <c r="C3998" s="12" t="s">
        <v>73</v>
      </c>
      <c r="D3998" s="12" t="s">
        <v>750</v>
      </c>
      <c r="E3998" s="18">
        <v>5500000</v>
      </c>
      <c r="F3998" s="29">
        <f t="shared" si="30"/>
        <v>866</v>
      </c>
      <c r="G3998" s="30">
        <f t="shared" si="31"/>
        <v>0.78100000000000003</v>
      </c>
    </row>
    <row r="3999" spans="1:7" ht="14.25" customHeight="1">
      <c r="A3999" s="12">
        <v>2014</v>
      </c>
      <c r="B3999" s="12" t="s">
        <v>53</v>
      </c>
      <c r="C3999" s="12" t="s">
        <v>73</v>
      </c>
      <c r="D3999" s="12" t="s">
        <v>1277</v>
      </c>
      <c r="E3999" s="18">
        <v>512000</v>
      </c>
      <c r="F3999" s="29">
        <f t="shared" si="30"/>
        <v>2734</v>
      </c>
      <c r="G3999" s="30">
        <f t="shared" si="31"/>
        <v>0.33700000000000002</v>
      </c>
    </row>
    <row r="4000" spans="1:7" ht="14.25" customHeight="1">
      <c r="A4000" s="12">
        <v>2014</v>
      </c>
      <c r="B4000" s="12" t="s">
        <v>53</v>
      </c>
      <c r="C4000" s="12" t="s">
        <v>73</v>
      </c>
      <c r="D4000" s="12" t="s">
        <v>755</v>
      </c>
      <c r="E4000" s="18">
        <v>8250000</v>
      </c>
      <c r="F4000" s="29">
        <f t="shared" si="30"/>
        <v>560</v>
      </c>
      <c r="G4000" s="30">
        <f t="shared" si="31"/>
        <v>0.86299999999999999</v>
      </c>
    </row>
    <row r="4001" spans="1:7" ht="14.25" customHeight="1">
      <c r="A4001" s="12">
        <v>2014</v>
      </c>
      <c r="B4001" s="12" t="s">
        <v>53</v>
      </c>
      <c r="C4001" s="12" t="s">
        <v>73</v>
      </c>
      <c r="D4001" s="12" t="s">
        <v>178</v>
      </c>
      <c r="E4001" s="18">
        <v>6666667</v>
      </c>
      <c r="F4001" s="29">
        <f t="shared" si="30"/>
        <v>738</v>
      </c>
      <c r="G4001" s="30">
        <f t="shared" si="31"/>
        <v>0.82099999999999995</v>
      </c>
    </row>
    <row r="4002" spans="1:7" ht="14.25" customHeight="1">
      <c r="A4002" s="12">
        <v>2014</v>
      </c>
      <c r="B4002" s="12" t="s">
        <v>53</v>
      </c>
      <c r="C4002" s="12" t="s">
        <v>73</v>
      </c>
      <c r="D4002" s="12" t="s">
        <v>1279</v>
      </c>
      <c r="E4002" s="18">
        <v>5000000</v>
      </c>
      <c r="F4002" s="29">
        <f t="shared" si="30"/>
        <v>956</v>
      </c>
      <c r="G4002" s="30">
        <f t="shared" si="31"/>
        <v>0.75600000000000001</v>
      </c>
    </row>
    <row r="4003" spans="1:7" ht="14.25" customHeight="1">
      <c r="A4003" s="12">
        <v>2014</v>
      </c>
      <c r="B4003" s="12" t="s">
        <v>45</v>
      </c>
      <c r="C4003" s="12" t="s">
        <v>73</v>
      </c>
      <c r="D4003" s="12" t="s">
        <v>739</v>
      </c>
      <c r="E4003" s="18">
        <v>20000000</v>
      </c>
      <c r="F4003" s="29">
        <f t="shared" si="30"/>
        <v>59</v>
      </c>
      <c r="G4003" s="30">
        <f t="shared" si="31"/>
        <v>0.98299999999999998</v>
      </c>
    </row>
    <row r="4004" spans="1:7" ht="14.25" customHeight="1">
      <c r="A4004" s="12">
        <v>2014</v>
      </c>
      <c r="B4004" s="12" t="s">
        <v>46</v>
      </c>
      <c r="C4004" s="12" t="s">
        <v>73</v>
      </c>
      <c r="D4004" s="12" t="s">
        <v>1445</v>
      </c>
      <c r="E4004" s="18">
        <v>516000</v>
      </c>
      <c r="F4004" s="29">
        <f t="shared" si="30"/>
        <v>2683</v>
      </c>
      <c r="G4004" s="30">
        <f t="shared" si="31"/>
        <v>0.35</v>
      </c>
    </row>
    <row r="4005" spans="1:7" ht="14.25" customHeight="1">
      <c r="A4005" s="12">
        <v>2014</v>
      </c>
      <c r="B4005" s="12" t="s">
        <v>46</v>
      </c>
      <c r="C4005" s="12" t="s">
        <v>73</v>
      </c>
      <c r="D4005" s="12" t="s">
        <v>994</v>
      </c>
      <c r="E4005" s="18">
        <v>1200000</v>
      </c>
      <c r="F4005" s="29">
        <f t="shared" si="30"/>
        <v>2069</v>
      </c>
      <c r="G4005" s="30">
        <f t="shared" si="31"/>
        <v>0.49399999999999999</v>
      </c>
    </row>
    <row r="4006" spans="1:7" ht="14.25" customHeight="1">
      <c r="A4006" s="12">
        <v>2014</v>
      </c>
      <c r="B4006" s="12" t="s">
        <v>46</v>
      </c>
      <c r="C4006" s="12" t="s">
        <v>73</v>
      </c>
      <c r="D4006" s="12" t="s">
        <v>1602</v>
      </c>
      <c r="E4006" s="18">
        <v>500000</v>
      </c>
      <c r="F4006" s="29">
        <f t="shared" si="30"/>
        <v>3014</v>
      </c>
      <c r="G4006" s="30">
        <f t="shared" si="31"/>
        <v>0.252</v>
      </c>
    </row>
    <row r="4007" spans="1:7" ht="14.25" customHeight="1">
      <c r="A4007" s="12">
        <v>2014</v>
      </c>
      <c r="B4007" s="12" t="s">
        <v>46</v>
      </c>
      <c r="C4007" s="12" t="s">
        <v>73</v>
      </c>
      <c r="D4007" s="12" t="s">
        <v>1280</v>
      </c>
      <c r="E4007" s="18">
        <v>1000000</v>
      </c>
      <c r="F4007" s="29">
        <f t="shared" si="30"/>
        <v>2160</v>
      </c>
      <c r="G4007" s="30">
        <f t="shared" si="31"/>
        <v>0.45800000000000002</v>
      </c>
    </row>
    <row r="4008" spans="1:7" ht="14.25" customHeight="1">
      <c r="A4008" s="12">
        <v>2014</v>
      </c>
      <c r="B4008" s="12" t="s">
        <v>46</v>
      </c>
      <c r="C4008" s="12" t="s">
        <v>73</v>
      </c>
      <c r="D4008" s="12" t="s">
        <v>794</v>
      </c>
      <c r="E4008" s="18">
        <v>3000000</v>
      </c>
      <c r="F4008" s="29">
        <f t="shared" si="30"/>
        <v>1398</v>
      </c>
      <c r="G4008" s="30">
        <f t="shared" si="31"/>
        <v>0.64700000000000002</v>
      </c>
    </row>
    <row r="4009" spans="1:7" ht="14.25" customHeight="1">
      <c r="A4009" s="12">
        <v>2014</v>
      </c>
      <c r="B4009" s="12" t="s">
        <v>46</v>
      </c>
      <c r="C4009" s="12" t="s">
        <v>73</v>
      </c>
      <c r="D4009" s="12" t="s">
        <v>1281</v>
      </c>
      <c r="E4009" s="18">
        <v>521000</v>
      </c>
      <c r="F4009" s="29">
        <f t="shared" si="30"/>
        <v>2646</v>
      </c>
      <c r="G4009" s="30">
        <f t="shared" si="31"/>
        <v>0.35899999999999999</v>
      </c>
    </row>
    <row r="4010" spans="1:7" ht="14.25" customHeight="1">
      <c r="A4010" s="12">
        <v>2014</v>
      </c>
      <c r="B4010" s="12" t="s">
        <v>46</v>
      </c>
      <c r="C4010" s="12" t="s">
        <v>73</v>
      </c>
      <c r="D4010" s="12" t="s">
        <v>1086</v>
      </c>
      <c r="E4010" s="18">
        <v>1290000</v>
      </c>
      <c r="F4010" s="29">
        <f t="shared" si="30"/>
        <v>2030</v>
      </c>
      <c r="G4010" s="30">
        <f t="shared" si="31"/>
        <v>0.50900000000000001</v>
      </c>
    </row>
    <row r="4011" spans="1:7" ht="14.25" customHeight="1">
      <c r="A4011" s="12">
        <v>2014</v>
      </c>
      <c r="B4011" s="12" t="s">
        <v>46</v>
      </c>
      <c r="C4011" s="12" t="s">
        <v>73</v>
      </c>
      <c r="D4011" s="12" t="s">
        <v>608</v>
      </c>
      <c r="E4011" s="18">
        <v>5250000</v>
      </c>
      <c r="F4011" s="29">
        <f t="shared" si="30"/>
        <v>917</v>
      </c>
      <c r="G4011" s="30">
        <f t="shared" si="31"/>
        <v>0.77500000000000002</v>
      </c>
    </row>
    <row r="4012" spans="1:7" ht="14.25" customHeight="1">
      <c r="A4012" s="12">
        <v>2014</v>
      </c>
      <c r="B4012" s="12" t="s">
        <v>46</v>
      </c>
      <c r="C4012" s="12" t="s">
        <v>73</v>
      </c>
      <c r="D4012" s="12" t="s">
        <v>769</v>
      </c>
      <c r="E4012" s="18">
        <v>7750000</v>
      </c>
      <c r="F4012" s="29">
        <f t="shared" si="30"/>
        <v>607</v>
      </c>
      <c r="G4012" s="30">
        <f t="shared" si="31"/>
        <v>0.85199999999999998</v>
      </c>
    </row>
    <row r="4013" spans="1:7" ht="14.25" customHeight="1">
      <c r="A4013" s="12">
        <v>2014</v>
      </c>
      <c r="B4013" s="12" t="s">
        <v>46</v>
      </c>
      <c r="C4013" s="12" t="s">
        <v>73</v>
      </c>
      <c r="D4013" s="12" t="s">
        <v>771</v>
      </c>
      <c r="E4013" s="18">
        <v>17000000</v>
      </c>
      <c r="F4013" s="29">
        <f t="shared" si="30"/>
        <v>107</v>
      </c>
      <c r="G4013" s="30">
        <f t="shared" si="31"/>
        <v>0.97199999999999998</v>
      </c>
    </row>
    <row r="4014" spans="1:7" ht="14.25" customHeight="1">
      <c r="A4014" s="12">
        <v>2014</v>
      </c>
      <c r="B4014" s="12" t="s">
        <v>46</v>
      </c>
      <c r="C4014" s="12" t="s">
        <v>73</v>
      </c>
      <c r="D4014" s="12" t="s">
        <v>1088</v>
      </c>
      <c r="E4014" s="18">
        <v>3250000</v>
      </c>
      <c r="F4014" s="29">
        <f t="shared" si="30"/>
        <v>1340</v>
      </c>
      <c r="G4014" s="30">
        <f t="shared" si="31"/>
        <v>0.67100000000000004</v>
      </c>
    </row>
    <row r="4015" spans="1:7" ht="14.25" customHeight="1">
      <c r="A4015" s="12">
        <v>2014</v>
      </c>
      <c r="B4015" s="12" t="s">
        <v>46</v>
      </c>
      <c r="C4015" s="12" t="s">
        <v>73</v>
      </c>
      <c r="D4015" s="12" t="s">
        <v>1449</v>
      </c>
      <c r="E4015" s="18">
        <v>523000</v>
      </c>
      <c r="F4015" s="29">
        <f t="shared" si="30"/>
        <v>2643</v>
      </c>
      <c r="G4015" s="30">
        <f t="shared" si="31"/>
        <v>0.36</v>
      </c>
    </row>
    <row r="4016" spans="1:7" ht="14.25" customHeight="1">
      <c r="A4016" s="12">
        <v>2014</v>
      </c>
      <c r="B4016" s="12" t="s">
        <v>46</v>
      </c>
      <c r="C4016" s="12" t="s">
        <v>73</v>
      </c>
      <c r="D4016" s="12" t="s">
        <v>1450</v>
      </c>
      <c r="E4016" s="18">
        <v>518000</v>
      </c>
      <c r="F4016" s="29">
        <f t="shared" si="30"/>
        <v>2670</v>
      </c>
      <c r="G4016" s="30">
        <f t="shared" si="31"/>
        <v>0.35299999999999998</v>
      </c>
    </row>
    <row r="4017" spans="1:7" ht="14.25" customHeight="1">
      <c r="A4017" s="12">
        <v>2014</v>
      </c>
      <c r="B4017" s="12" t="s">
        <v>46</v>
      </c>
      <c r="C4017" s="12" t="s">
        <v>73</v>
      </c>
      <c r="D4017" s="12" t="s">
        <v>166</v>
      </c>
      <c r="E4017" s="18">
        <v>15250000</v>
      </c>
      <c r="F4017" s="29">
        <f t="shared" si="30"/>
        <v>168</v>
      </c>
      <c r="G4017" s="30">
        <f t="shared" si="31"/>
        <v>0.95899999999999996</v>
      </c>
    </row>
    <row r="4018" spans="1:7" ht="14.25" customHeight="1">
      <c r="A4018" s="12">
        <v>2014</v>
      </c>
      <c r="B4018" s="12" t="s">
        <v>46</v>
      </c>
      <c r="C4018" s="12" t="s">
        <v>73</v>
      </c>
      <c r="D4018" s="12" t="s">
        <v>1283</v>
      </c>
      <c r="E4018" s="18">
        <v>535000</v>
      </c>
      <c r="F4018" s="29">
        <f t="shared" si="30"/>
        <v>2595</v>
      </c>
      <c r="G4018" s="30">
        <f t="shared" si="31"/>
        <v>0.371</v>
      </c>
    </row>
    <row r="4019" spans="1:7" ht="14.25" customHeight="1">
      <c r="A4019" s="12">
        <v>2014</v>
      </c>
      <c r="B4019" s="12" t="s">
        <v>46</v>
      </c>
      <c r="C4019" s="12" t="s">
        <v>73</v>
      </c>
      <c r="D4019" s="12" t="s">
        <v>1603</v>
      </c>
      <c r="E4019" s="18">
        <v>509000</v>
      </c>
      <c r="F4019" s="29">
        <f t="shared" si="30"/>
        <v>2789</v>
      </c>
      <c r="G4019" s="30">
        <f t="shared" si="31"/>
        <v>0.32400000000000001</v>
      </c>
    </row>
    <row r="4020" spans="1:7" ht="14.25" customHeight="1">
      <c r="A4020" s="12">
        <v>2014</v>
      </c>
      <c r="B4020" s="12" t="s">
        <v>46</v>
      </c>
      <c r="C4020" s="12" t="s">
        <v>73</v>
      </c>
      <c r="D4020" s="12" t="s">
        <v>1604</v>
      </c>
      <c r="E4020" s="18">
        <v>505000</v>
      </c>
      <c r="F4020" s="29">
        <f t="shared" si="30"/>
        <v>2846</v>
      </c>
      <c r="G4020" s="30">
        <f t="shared" si="31"/>
        <v>0.30499999999999999</v>
      </c>
    </row>
    <row r="4021" spans="1:7" ht="14.25" customHeight="1">
      <c r="A4021" s="12">
        <v>2014</v>
      </c>
      <c r="B4021" s="12" t="s">
        <v>46</v>
      </c>
      <c r="C4021" s="12" t="s">
        <v>73</v>
      </c>
      <c r="D4021" s="12" t="s">
        <v>1451</v>
      </c>
      <c r="E4021" s="18">
        <v>521000</v>
      </c>
      <c r="F4021" s="29">
        <f t="shared" si="30"/>
        <v>2646</v>
      </c>
      <c r="G4021" s="30">
        <f t="shared" si="31"/>
        <v>0.35899999999999999</v>
      </c>
    </row>
    <row r="4022" spans="1:7" ht="14.25" customHeight="1">
      <c r="A4022" s="12">
        <v>2014</v>
      </c>
      <c r="B4022" s="12" t="s">
        <v>46</v>
      </c>
      <c r="C4022" s="12" t="s">
        <v>73</v>
      </c>
      <c r="D4022" s="12" t="s">
        <v>779</v>
      </c>
      <c r="E4022" s="18">
        <v>15000000</v>
      </c>
      <c r="F4022" s="29">
        <f t="shared" si="30"/>
        <v>171</v>
      </c>
      <c r="G4022" s="30">
        <f t="shared" si="31"/>
        <v>0.95299999999999996</v>
      </c>
    </row>
    <row r="4023" spans="1:7" ht="14.25" customHeight="1">
      <c r="A4023" s="12">
        <v>2014</v>
      </c>
      <c r="B4023" s="12" t="s">
        <v>46</v>
      </c>
      <c r="C4023" s="12" t="s">
        <v>73</v>
      </c>
      <c r="D4023" s="12" t="s">
        <v>780</v>
      </c>
      <c r="E4023" s="18">
        <v>7500000</v>
      </c>
      <c r="F4023" s="29">
        <f t="shared" si="30"/>
        <v>625</v>
      </c>
      <c r="G4023" s="30">
        <f t="shared" si="31"/>
        <v>0.84299999999999997</v>
      </c>
    </row>
    <row r="4024" spans="1:7" ht="14.25" customHeight="1">
      <c r="A4024" s="12">
        <v>2014</v>
      </c>
      <c r="B4024" s="12" t="s">
        <v>46</v>
      </c>
      <c r="C4024" s="12" t="s">
        <v>73</v>
      </c>
      <c r="D4024" s="12" t="s">
        <v>534</v>
      </c>
      <c r="E4024" s="18">
        <v>1000000</v>
      </c>
      <c r="F4024" s="29">
        <f t="shared" si="30"/>
        <v>2160</v>
      </c>
      <c r="G4024" s="30">
        <f t="shared" si="31"/>
        <v>0.45800000000000002</v>
      </c>
    </row>
    <row r="4025" spans="1:7" ht="14.25" customHeight="1">
      <c r="A4025" s="12">
        <v>2014</v>
      </c>
      <c r="B4025" s="12" t="s">
        <v>46</v>
      </c>
      <c r="C4025" s="12" t="s">
        <v>73</v>
      </c>
      <c r="D4025" s="12" t="s">
        <v>278</v>
      </c>
      <c r="E4025" s="18">
        <v>15500000</v>
      </c>
      <c r="F4025" s="29">
        <f t="shared" si="30"/>
        <v>157</v>
      </c>
      <c r="G4025" s="30">
        <f t="shared" si="31"/>
        <v>0.96099999999999997</v>
      </c>
    </row>
    <row r="4026" spans="1:7" ht="14.25" customHeight="1">
      <c r="A4026" s="12">
        <v>2014</v>
      </c>
      <c r="B4026" s="12" t="s">
        <v>46</v>
      </c>
      <c r="C4026" s="12" t="s">
        <v>73</v>
      </c>
      <c r="D4026" s="12" t="s">
        <v>1284</v>
      </c>
      <c r="E4026" s="18">
        <v>519000</v>
      </c>
      <c r="F4026" s="29">
        <f t="shared" si="30"/>
        <v>2666</v>
      </c>
      <c r="G4026" s="30">
        <f t="shared" si="31"/>
        <v>0.35399999999999998</v>
      </c>
    </row>
    <row r="4027" spans="1:7" ht="14.25" customHeight="1">
      <c r="A4027" s="12">
        <v>2014</v>
      </c>
      <c r="B4027" s="12" t="s">
        <v>46</v>
      </c>
      <c r="C4027" s="12" t="s">
        <v>73</v>
      </c>
      <c r="D4027" s="12" t="s">
        <v>1452</v>
      </c>
      <c r="E4027" s="18">
        <v>521000</v>
      </c>
      <c r="F4027" s="29">
        <f t="shared" si="30"/>
        <v>2646</v>
      </c>
      <c r="G4027" s="30">
        <f t="shared" si="31"/>
        <v>0.35899999999999999</v>
      </c>
    </row>
    <row r="4028" spans="1:7" ht="14.25" customHeight="1">
      <c r="A4028" s="12">
        <v>2014</v>
      </c>
      <c r="B4028" s="12" t="s">
        <v>46</v>
      </c>
      <c r="C4028" s="12" t="s">
        <v>73</v>
      </c>
      <c r="D4028" s="12" t="s">
        <v>1605</v>
      </c>
      <c r="E4028" s="18">
        <v>505000</v>
      </c>
      <c r="F4028" s="29">
        <f t="shared" si="30"/>
        <v>2846</v>
      </c>
      <c r="G4028" s="30">
        <f t="shared" si="31"/>
        <v>0.30499999999999999</v>
      </c>
    </row>
    <row r="4029" spans="1:7" ht="14.25" customHeight="1">
      <c r="A4029" s="12">
        <v>2014</v>
      </c>
      <c r="B4029" s="12" t="s">
        <v>46</v>
      </c>
      <c r="C4029" s="12" t="s">
        <v>73</v>
      </c>
      <c r="D4029" s="12" t="s">
        <v>1606</v>
      </c>
      <c r="E4029" s="18">
        <v>510000</v>
      </c>
      <c r="F4029" s="29">
        <f t="shared" si="30"/>
        <v>2760</v>
      </c>
      <c r="G4029" s="30">
        <f t="shared" si="31"/>
        <v>0.32700000000000001</v>
      </c>
    </row>
    <row r="4030" spans="1:7" ht="14.25" customHeight="1">
      <c r="A4030" s="12">
        <v>2014</v>
      </c>
      <c r="B4030" s="12" t="s">
        <v>46</v>
      </c>
      <c r="C4030" s="12" t="s">
        <v>73</v>
      </c>
      <c r="D4030" s="12" t="s">
        <v>788</v>
      </c>
      <c r="E4030" s="18">
        <v>19500000</v>
      </c>
      <c r="F4030" s="29">
        <f t="shared" si="30"/>
        <v>73</v>
      </c>
      <c r="G4030" s="30">
        <f t="shared" si="31"/>
        <v>0.98199999999999998</v>
      </c>
    </row>
    <row r="4031" spans="1:7" ht="14.25" customHeight="1">
      <c r="A4031" s="12">
        <v>2014</v>
      </c>
      <c r="B4031" s="12" t="s">
        <v>46</v>
      </c>
      <c r="C4031" s="12" t="s">
        <v>73</v>
      </c>
      <c r="D4031" s="12" t="s">
        <v>1607</v>
      </c>
      <c r="E4031" s="18">
        <v>500000</v>
      </c>
      <c r="F4031" s="29">
        <f t="shared" si="30"/>
        <v>3014</v>
      </c>
      <c r="G4031" s="30">
        <f t="shared" si="31"/>
        <v>0.252</v>
      </c>
    </row>
    <row r="4032" spans="1:7" ht="14.25" customHeight="1">
      <c r="A4032" s="12">
        <v>2014</v>
      </c>
      <c r="B4032" s="12" t="s">
        <v>47</v>
      </c>
      <c r="C4032" s="12" t="s">
        <v>127</v>
      </c>
      <c r="D4032" s="12" t="s">
        <v>1608</v>
      </c>
      <c r="E4032" s="18">
        <v>500000</v>
      </c>
      <c r="F4032" s="29">
        <f t="shared" si="30"/>
        <v>3014</v>
      </c>
      <c r="G4032" s="30">
        <f t="shared" si="31"/>
        <v>0.252</v>
      </c>
    </row>
    <row r="4033" spans="1:7" ht="14.25" customHeight="1">
      <c r="A4033" s="12">
        <v>2014</v>
      </c>
      <c r="B4033" s="12" t="s">
        <v>47</v>
      </c>
      <c r="C4033" s="12" t="s">
        <v>127</v>
      </c>
      <c r="D4033" s="12" t="s">
        <v>790</v>
      </c>
      <c r="E4033" s="18">
        <v>4000000</v>
      </c>
      <c r="F4033" s="29">
        <f t="shared" si="30"/>
        <v>1155</v>
      </c>
      <c r="G4033" s="30">
        <f t="shared" si="31"/>
        <v>0.70799999999999996</v>
      </c>
    </row>
    <row r="4034" spans="1:7" ht="14.25" customHeight="1">
      <c r="A4034" s="12">
        <v>2014</v>
      </c>
      <c r="B4034" s="12" t="s">
        <v>47</v>
      </c>
      <c r="C4034" s="12" t="s">
        <v>127</v>
      </c>
      <c r="D4034" s="12" t="s">
        <v>683</v>
      </c>
      <c r="E4034" s="18">
        <v>9000000</v>
      </c>
      <c r="F4034" s="29">
        <f t="shared" si="30"/>
        <v>503</v>
      </c>
      <c r="G4034" s="30">
        <f t="shared" si="31"/>
        <v>0.872</v>
      </c>
    </row>
    <row r="4035" spans="1:7" ht="14.25" customHeight="1">
      <c r="A4035" s="12">
        <v>2014</v>
      </c>
      <c r="B4035" s="12" t="s">
        <v>47</v>
      </c>
      <c r="C4035" s="12" t="s">
        <v>127</v>
      </c>
      <c r="D4035" s="12" t="s">
        <v>1453</v>
      </c>
      <c r="E4035" s="18">
        <v>516900</v>
      </c>
      <c r="F4035" s="29">
        <f t="shared" si="30"/>
        <v>2680</v>
      </c>
      <c r="G4035" s="30">
        <f t="shared" si="31"/>
        <v>0.35099999999999998</v>
      </c>
    </row>
    <row r="4036" spans="1:7" ht="14.25" customHeight="1">
      <c r="A4036" s="12">
        <v>2014</v>
      </c>
      <c r="B4036" s="12" t="s">
        <v>47</v>
      </c>
      <c r="C4036" s="12" t="s">
        <v>127</v>
      </c>
      <c r="D4036" s="12" t="s">
        <v>412</v>
      </c>
      <c r="E4036" s="18">
        <v>4250000</v>
      </c>
      <c r="F4036" s="29">
        <f t="shared" si="30"/>
        <v>1115</v>
      </c>
      <c r="G4036" s="30">
        <f t="shared" si="31"/>
        <v>0.72499999999999998</v>
      </c>
    </row>
    <row r="4037" spans="1:7" ht="14.25" customHeight="1">
      <c r="A4037" s="12">
        <v>2014</v>
      </c>
      <c r="B4037" s="12" t="s">
        <v>47</v>
      </c>
      <c r="C4037" s="12" t="s">
        <v>127</v>
      </c>
      <c r="D4037" s="12" t="s">
        <v>104</v>
      </c>
      <c r="E4037" s="18">
        <v>5000000</v>
      </c>
      <c r="F4037" s="29">
        <f t="shared" si="30"/>
        <v>956</v>
      </c>
      <c r="G4037" s="30">
        <f t="shared" si="31"/>
        <v>0.75600000000000001</v>
      </c>
    </row>
    <row r="4038" spans="1:7" ht="14.25" customHeight="1">
      <c r="A4038" s="12">
        <v>2014</v>
      </c>
      <c r="B4038" s="12" t="s">
        <v>47</v>
      </c>
      <c r="C4038" s="12" t="s">
        <v>127</v>
      </c>
      <c r="D4038" s="12" t="s">
        <v>1257</v>
      </c>
      <c r="E4038" s="18">
        <v>509700</v>
      </c>
      <c r="F4038" s="29">
        <f t="shared" si="30"/>
        <v>2782</v>
      </c>
      <c r="G4038" s="30">
        <f t="shared" si="31"/>
        <v>0.32700000000000001</v>
      </c>
    </row>
    <row r="4039" spans="1:7" ht="14.25" customHeight="1">
      <c r="A4039" s="12">
        <v>2014</v>
      </c>
      <c r="B4039" s="12" t="s">
        <v>47</v>
      </c>
      <c r="C4039" s="12" t="s">
        <v>127</v>
      </c>
      <c r="D4039" s="12" t="s">
        <v>1609</v>
      </c>
      <c r="E4039" s="18">
        <v>507800</v>
      </c>
      <c r="F4039" s="29">
        <f t="shared" si="30"/>
        <v>2801</v>
      </c>
      <c r="G4039" s="30">
        <f t="shared" si="31"/>
        <v>0.32200000000000001</v>
      </c>
    </row>
    <row r="4040" spans="1:7" ht="14.25" customHeight="1">
      <c r="A4040" s="12">
        <v>2014</v>
      </c>
      <c r="B4040" s="12" t="s">
        <v>47</v>
      </c>
      <c r="C4040" s="12" t="s">
        <v>127</v>
      </c>
      <c r="D4040" s="12" t="s">
        <v>1610</v>
      </c>
      <c r="E4040" s="18">
        <v>501200</v>
      </c>
      <c r="F4040" s="29">
        <f t="shared" si="30"/>
        <v>2987</v>
      </c>
      <c r="G4040" s="30">
        <f t="shared" si="31"/>
        <v>0.27700000000000002</v>
      </c>
    </row>
    <row r="4041" spans="1:7" ht="14.25" customHeight="1">
      <c r="A4041" s="12">
        <v>2014</v>
      </c>
      <c r="B4041" s="12" t="s">
        <v>47</v>
      </c>
      <c r="C4041" s="12" t="s">
        <v>127</v>
      </c>
      <c r="D4041" s="12" t="s">
        <v>246</v>
      </c>
      <c r="E4041" s="18">
        <v>2750000</v>
      </c>
      <c r="F4041" s="29">
        <f t="shared" si="30"/>
        <v>1487</v>
      </c>
      <c r="G4041" s="30">
        <f t="shared" si="31"/>
        <v>0.63300000000000001</v>
      </c>
    </row>
    <row r="4042" spans="1:7" ht="14.25" customHeight="1">
      <c r="A4042" s="12">
        <v>2014</v>
      </c>
      <c r="B4042" s="12" t="s">
        <v>47</v>
      </c>
      <c r="C4042" s="12" t="s">
        <v>127</v>
      </c>
      <c r="D4042" s="12" t="s">
        <v>1287</v>
      </c>
      <c r="E4042" s="18">
        <v>517000</v>
      </c>
      <c r="F4042" s="29">
        <f t="shared" si="30"/>
        <v>2676</v>
      </c>
      <c r="G4042" s="30">
        <f t="shared" si="31"/>
        <v>0.35199999999999998</v>
      </c>
    </row>
    <row r="4043" spans="1:7" ht="14.25" customHeight="1">
      <c r="A4043" s="12">
        <v>2014</v>
      </c>
      <c r="B4043" s="12" t="s">
        <v>47</v>
      </c>
      <c r="C4043" s="12" t="s">
        <v>127</v>
      </c>
      <c r="D4043" s="12" t="s">
        <v>801</v>
      </c>
      <c r="E4043" s="18">
        <v>3700000</v>
      </c>
      <c r="F4043" s="29">
        <f t="shared" si="30"/>
        <v>1253</v>
      </c>
      <c r="G4043" s="30">
        <f t="shared" si="31"/>
        <v>0.69499999999999995</v>
      </c>
    </row>
    <row r="4044" spans="1:7" ht="14.25" customHeight="1">
      <c r="A4044" s="12">
        <v>2014</v>
      </c>
      <c r="B4044" s="12" t="s">
        <v>47</v>
      </c>
      <c r="C4044" s="12" t="s">
        <v>127</v>
      </c>
      <c r="D4044" s="12" t="s">
        <v>475</v>
      </c>
      <c r="E4044" s="18">
        <v>1000000</v>
      </c>
      <c r="F4044" s="29">
        <f t="shared" si="30"/>
        <v>2160</v>
      </c>
      <c r="G4044" s="30">
        <f t="shared" si="31"/>
        <v>0.45800000000000002</v>
      </c>
    </row>
    <row r="4045" spans="1:7" ht="14.25" customHeight="1">
      <c r="A4045" s="12">
        <v>2014</v>
      </c>
      <c r="B4045" s="12" t="s">
        <v>47</v>
      </c>
      <c r="C4045" s="12" t="s">
        <v>127</v>
      </c>
      <c r="D4045" s="12" t="s">
        <v>803</v>
      </c>
      <c r="E4045" s="18">
        <v>7500000</v>
      </c>
      <c r="F4045" s="29">
        <f t="shared" si="30"/>
        <v>625</v>
      </c>
      <c r="G4045" s="30">
        <f t="shared" si="31"/>
        <v>0.84299999999999997</v>
      </c>
    </row>
    <row r="4046" spans="1:7" ht="14.25" customHeight="1">
      <c r="A4046" s="12">
        <v>2014</v>
      </c>
      <c r="B4046" s="12" t="s">
        <v>47</v>
      </c>
      <c r="C4046" s="12" t="s">
        <v>127</v>
      </c>
      <c r="D4046" s="12" t="s">
        <v>1072</v>
      </c>
      <c r="E4046" s="18">
        <v>504200</v>
      </c>
      <c r="F4046" s="29">
        <f t="shared" si="30"/>
        <v>2892</v>
      </c>
      <c r="G4046" s="30">
        <f t="shared" si="31"/>
        <v>0.3</v>
      </c>
    </row>
    <row r="4047" spans="1:7" ht="14.25" customHeight="1">
      <c r="A4047" s="12">
        <v>2014</v>
      </c>
      <c r="B4047" s="12" t="s">
        <v>47</v>
      </c>
      <c r="C4047" s="12" t="s">
        <v>127</v>
      </c>
      <c r="D4047" s="12" t="s">
        <v>1094</v>
      </c>
      <c r="E4047" s="18">
        <v>1450000</v>
      </c>
      <c r="F4047" s="29">
        <f t="shared" si="30"/>
        <v>1957</v>
      </c>
      <c r="G4047" s="30">
        <f t="shared" si="31"/>
        <v>0.52500000000000002</v>
      </c>
    </row>
    <row r="4048" spans="1:7" ht="14.25" customHeight="1">
      <c r="A4048" s="12">
        <v>2014</v>
      </c>
      <c r="B4048" s="12" t="s">
        <v>47</v>
      </c>
      <c r="C4048" s="12" t="s">
        <v>127</v>
      </c>
      <c r="D4048" s="12" t="s">
        <v>864</v>
      </c>
      <c r="E4048" s="18">
        <v>1750000</v>
      </c>
      <c r="F4048" s="29">
        <f t="shared" si="30"/>
        <v>1807</v>
      </c>
      <c r="G4048" s="30">
        <f t="shared" si="31"/>
        <v>0.55600000000000005</v>
      </c>
    </row>
    <row r="4049" spans="1:7" ht="14.25" customHeight="1">
      <c r="A4049" s="12">
        <v>2014</v>
      </c>
      <c r="B4049" s="12" t="s">
        <v>47</v>
      </c>
      <c r="C4049" s="12" t="s">
        <v>127</v>
      </c>
      <c r="D4049" s="12" t="s">
        <v>1611</v>
      </c>
      <c r="E4049" s="18">
        <v>504200</v>
      </c>
      <c r="F4049" s="29">
        <f t="shared" si="30"/>
        <v>2892</v>
      </c>
      <c r="G4049" s="30">
        <f t="shared" si="31"/>
        <v>0.3</v>
      </c>
    </row>
    <row r="4050" spans="1:7" ht="14.25" customHeight="1">
      <c r="A4050" s="12">
        <v>2014</v>
      </c>
      <c r="B4050" s="12" t="s">
        <v>47</v>
      </c>
      <c r="C4050" s="12" t="s">
        <v>127</v>
      </c>
      <c r="D4050" s="12" t="s">
        <v>362</v>
      </c>
      <c r="E4050" s="18">
        <v>1500000</v>
      </c>
      <c r="F4050" s="29">
        <f t="shared" si="30"/>
        <v>1886</v>
      </c>
      <c r="G4050" s="30">
        <f t="shared" si="31"/>
        <v>0.52800000000000002</v>
      </c>
    </row>
    <row r="4051" spans="1:7" ht="14.25" customHeight="1">
      <c r="A4051" s="12">
        <v>2014</v>
      </c>
      <c r="B4051" s="12" t="s">
        <v>47</v>
      </c>
      <c r="C4051" s="12" t="s">
        <v>127</v>
      </c>
      <c r="D4051" s="12" t="s">
        <v>1612</v>
      </c>
      <c r="E4051" s="18">
        <v>503100</v>
      </c>
      <c r="F4051" s="29">
        <f t="shared" si="30"/>
        <v>2915</v>
      </c>
      <c r="G4051" s="30">
        <f t="shared" si="31"/>
        <v>0.29399999999999998</v>
      </c>
    </row>
    <row r="4052" spans="1:7" ht="14.25" customHeight="1">
      <c r="A4052" s="12">
        <v>2014</v>
      </c>
      <c r="B4052" s="12" t="s">
        <v>47</v>
      </c>
      <c r="C4052" s="12" t="s">
        <v>127</v>
      </c>
      <c r="D4052" s="12" t="s">
        <v>1095</v>
      </c>
      <c r="E4052" s="18">
        <v>3000000</v>
      </c>
      <c r="F4052" s="29">
        <f t="shared" si="30"/>
        <v>1398</v>
      </c>
      <c r="G4052" s="30">
        <f t="shared" si="31"/>
        <v>0.64700000000000002</v>
      </c>
    </row>
    <row r="4053" spans="1:7" ht="14.25" customHeight="1">
      <c r="A4053" s="12">
        <v>2014</v>
      </c>
      <c r="B4053" s="12" t="s">
        <v>47</v>
      </c>
      <c r="C4053" s="12" t="s">
        <v>127</v>
      </c>
      <c r="D4053" s="12" t="s">
        <v>807</v>
      </c>
      <c r="E4053" s="18">
        <v>14000000</v>
      </c>
      <c r="F4053" s="29">
        <f t="shared" si="30"/>
        <v>216</v>
      </c>
      <c r="G4053" s="30">
        <f t="shared" si="31"/>
        <v>0.94299999999999995</v>
      </c>
    </row>
    <row r="4054" spans="1:7" ht="14.25" customHeight="1">
      <c r="A4054" s="12">
        <v>2014</v>
      </c>
      <c r="B4054" s="12" t="s">
        <v>47</v>
      </c>
      <c r="C4054" s="12" t="s">
        <v>127</v>
      </c>
      <c r="D4054" s="12" t="s">
        <v>699</v>
      </c>
      <c r="E4054" s="18">
        <v>750000</v>
      </c>
      <c r="F4054" s="29">
        <f t="shared" si="30"/>
        <v>2413</v>
      </c>
      <c r="G4054" s="30">
        <f t="shared" si="31"/>
        <v>0.40600000000000003</v>
      </c>
    </row>
    <row r="4055" spans="1:7" ht="14.25" customHeight="1">
      <c r="A4055" s="12">
        <v>2014</v>
      </c>
      <c r="B4055" s="12" t="s">
        <v>47</v>
      </c>
      <c r="C4055" s="12" t="s">
        <v>127</v>
      </c>
      <c r="D4055" s="12" t="s">
        <v>808</v>
      </c>
      <c r="E4055" s="18">
        <v>1475000</v>
      </c>
      <c r="F4055" s="29">
        <f t="shared" si="30"/>
        <v>1951</v>
      </c>
      <c r="G4055" s="30">
        <f t="shared" si="31"/>
        <v>0.52700000000000002</v>
      </c>
    </row>
    <row r="4056" spans="1:7" ht="14.25" customHeight="1">
      <c r="A4056" s="12">
        <v>2014</v>
      </c>
      <c r="B4056" s="12" t="s">
        <v>47</v>
      </c>
      <c r="C4056" s="12" t="s">
        <v>127</v>
      </c>
      <c r="D4056" s="12" t="s">
        <v>815</v>
      </c>
      <c r="E4056" s="18">
        <v>7000000</v>
      </c>
      <c r="F4056" s="29">
        <f t="shared" si="30"/>
        <v>681</v>
      </c>
      <c r="G4056" s="30">
        <f t="shared" si="31"/>
        <v>0.82599999999999996</v>
      </c>
    </row>
    <row r="4057" spans="1:7" ht="14.25" customHeight="1">
      <c r="A4057" s="12">
        <v>2014</v>
      </c>
      <c r="B4057" s="12" t="s">
        <v>48</v>
      </c>
      <c r="C4057" s="12" t="s">
        <v>127</v>
      </c>
      <c r="D4057" s="12" t="s">
        <v>1613</v>
      </c>
      <c r="E4057" s="18">
        <v>501000</v>
      </c>
      <c r="F4057" s="29">
        <f t="shared" si="30"/>
        <v>2989</v>
      </c>
      <c r="G4057" s="30">
        <f t="shared" si="31"/>
        <v>0.27300000000000002</v>
      </c>
    </row>
    <row r="4058" spans="1:7" ht="14.25" customHeight="1">
      <c r="A4058" s="12">
        <v>2014</v>
      </c>
      <c r="B4058" s="12" t="s">
        <v>48</v>
      </c>
      <c r="C4058" s="12" t="s">
        <v>127</v>
      </c>
      <c r="D4058" s="12" t="s">
        <v>816</v>
      </c>
      <c r="E4058" s="18">
        <v>6475000</v>
      </c>
      <c r="F4058" s="29">
        <f t="shared" si="30"/>
        <v>767</v>
      </c>
      <c r="G4058" s="30">
        <f t="shared" si="31"/>
        <v>0.81399999999999995</v>
      </c>
    </row>
    <row r="4059" spans="1:7" ht="14.25" customHeight="1">
      <c r="A4059" s="12">
        <v>2014</v>
      </c>
      <c r="B4059" s="12" t="s">
        <v>48</v>
      </c>
      <c r="C4059" s="12" t="s">
        <v>127</v>
      </c>
      <c r="D4059" s="12" t="s">
        <v>1103</v>
      </c>
      <c r="E4059" s="18">
        <v>1800000</v>
      </c>
      <c r="F4059" s="29">
        <f t="shared" si="30"/>
        <v>1791</v>
      </c>
      <c r="G4059" s="30">
        <f t="shared" si="31"/>
        <v>0.56499999999999995</v>
      </c>
    </row>
    <row r="4060" spans="1:7" ht="14.25" customHeight="1">
      <c r="A4060" s="12">
        <v>2014</v>
      </c>
      <c r="B4060" s="12" t="s">
        <v>48</v>
      </c>
      <c r="C4060" s="12" t="s">
        <v>127</v>
      </c>
      <c r="D4060" s="12" t="s">
        <v>157</v>
      </c>
      <c r="E4060" s="18">
        <v>17000000</v>
      </c>
      <c r="F4060" s="29">
        <f t="shared" si="30"/>
        <v>107</v>
      </c>
      <c r="G4060" s="30">
        <f t="shared" si="31"/>
        <v>0.97199999999999998</v>
      </c>
    </row>
    <row r="4061" spans="1:7" ht="14.25" customHeight="1">
      <c r="A4061" s="12">
        <v>2014</v>
      </c>
      <c r="B4061" s="12" t="s">
        <v>48</v>
      </c>
      <c r="C4061" s="12" t="s">
        <v>127</v>
      </c>
      <c r="D4061" s="12" t="s">
        <v>1286</v>
      </c>
      <c r="E4061" s="18">
        <v>502232</v>
      </c>
      <c r="F4061" s="29">
        <f t="shared" si="30"/>
        <v>2946</v>
      </c>
      <c r="G4061" s="30">
        <f t="shared" si="31"/>
        <v>0.28699999999999998</v>
      </c>
    </row>
    <row r="4062" spans="1:7" ht="14.25" customHeight="1">
      <c r="A4062" s="12">
        <v>2014</v>
      </c>
      <c r="B4062" s="12" t="s">
        <v>48</v>
      </c>
      <c r="C4062" s="12" t="s">
        <v>127</v>
      </c>
      <c r="D4062" s="12" t="s">
        <v>1614</v>
      </c>
      <c r="E4062" s="18">
        <v>502000</v>
      </c>
      <c r="F4062" s="29">
        <f t="shared" si="30"/>
        <v>2950</v>
      </c>
      <c r="G4062" s="30">
        <f t="shared" si="31"/>
        <v>0.28100000000000003</v>
      </c>
    </row>
    <row r="4063" spans="1:7" ht="14.25" customHeight="1">
      <c r="A4063" s="12">
        <v>2014</v>
      </c>
      <c r="B4063" s="12" t="s">
        <v>48</v>
      </c>
      <c r="C4063" s="12" t="s">
        <v>127</v>
      </c>
      <c r="D4063" s="12" t="s">
        <v>267</v>
      </c>
      <c r="E4063" s="18">
        <v>14000000</v>
      </c>
      <c r="F4063" s="29">
        <f t="shared" si="30"/>
        <v>216</v>
      </c>
      <c r="G4063" s="30">
        <f t="shared" si="31"/>
        <v>0.94299999999999995</v>
      </c>
    </row>
    <row r="4064" spans="1:7" ht="14.25" customHeight="1">
      <c r="A4064" s="12">
        <v>2014</v>
      </c>
      <c r="B4064" s="12" t="s">
        <v>48</v>
      </c>
      <c r="C4064" s="12" t="s">
        <v>127</v>
      </c>
      <c r="D4064" s="12" t="s">
        <v>1615</v>
      </c>
      <c r="E4064" s="18">
        <v>2200000</v>
      </c>
      <c r="F4064" s="29">
        <f t="shared" si="30"/>
        <v>1658</v>
      </c>
      <c r="G4064" s="30">
        <f t="shared" si="31"/>
        <v>0.59699999999999998</v>
      </c>
    </row>
    <row r="4065" spans="1:7" ht="14.25" customHeight="1">
      <c r="A4065" s="12">
        <v>2014</v>
      </c>
      <c r="B4065" s="12" t="s">
        <v>48</v>
      </c>
      <c r="C4065" s="12" t="s">
        <v>127</v>
      </c>
      <c r="D4065" s="12" t="s">
        <v>1291</v>
      </c>
      <c r="E4065" s="18">
        <v>10000000</v>
      </c>
      <c r="F4065" s="29">
        <f t="shared" si="30"/>
        <v>431</v>
      </c>
      <c r="G4065" s="30">
        <f t="shared" si="31"/>
        <v>0.88700000000000001</v>
      </c>
    </row>
    <row r="4066" spans="1:7" ht="14.25" customHeight="1">
      <c r="A4066" s="12">
        <v>2014</v>
      </c>
      <c r="B4066" s="12" t="s">
        <v>48</v>
      </c>
      <c r="C4066" s="12" t="s">
        <v>127</v>
      </c>
      <c r="D4066" s="12" t="s">
        <v>823</v>
      </c>
      <c r="E4066" s="18">
        <v>3000000</v>
      </c>
      <c r="F4066" s="29">
        <f t="shared" si="30"/>
        <v>1398</v>
      </c>
      <c r="G4066" s="30">
        <f t="shared" si="31"/>
        <v>0.64700000000000002</v>
      </c>
    </row>
    <row r="4067" spans="1:7" ht="14.25" customHeight="1">
      <c r="A4067" s="12">
        <v>2014</v>
      </c>
      <c r="B4067" s="12" t="s">
        <v>48</v>
      </c>
      <c r="C4067" s="12" t="s">
        <v>127</v>
      </c>
      <c r="D4067" s="12" t="s">
        <v>493</v>
      </c>
      <c r="E4067" s="18">
        <v>24000000</v>
      </c>
      <c r="F4067" s="29">
        <f t="shared" si="30"/>
        <v>15</v>
      </c>
      <c r="G4067" s="30">
        <f t="shared" si="31"/>
        <v>0.996</v>
      </c>
    </row>
    <row r="4068" spans="1:7" ht="14.25" customHeight="1">
      <c r="A4068" s="12">
        <v>2014</v>
      </c>
      <c r="B4068" s="12" t="s">
        <v>48</v>
      </c>
      <c r="C4068" s="12" t="s">
        <v>127</v>
      </c>
      <c r="D4068" s="12" t="s">
        <v>852</v>
      </c>
      <c r="E4068" s="18">
        <v>1750000</v>
      </c>
      <c r="F4068" s="29">
        <f t="shared" si="30"/>
        <v>1807</v>
      </c>
      <c r="G4068" s="30">
        <f t="shared" si="31"/>
        <v>0.55600000000000005</v>
      </c>
    </row>
    <row r="4069" spans="1:7" ht="14.25" customHeight="1">
      <c r="A4069" s="12">
        <v>2014</v>
      </c>
      <c r="B4069" s="12" t="s">
        <v>48</v>
      </c>
      <c r="C4069" s="12" t="s">
        <v>127</v>
      </c>
      <c r="D4069" s="12" t="s">
        <v>1616</v>
      </c>
      <c r="E4069" s="18">
        <v>510000</v>
      </c>
      <c r="F4069" s="29">
        <f t="shared" si="30"/>
        <v>2760</v>
      </c>
      <c r="G4069" s="30">
        <f t="shared" si="31"/>
        <v>0.32700000000000001</v>
      </c>
    </row>
    <row r="4070" spans="1:7" ht="14.25" customHeight="1">
      <c r="A4070" s="12">
        <v>2014</v>
      </c>
      <c r="B4070" s="12" t="s">
        <v>48</v>
      </c>
      <c r="C4070" s="12" t="s">
        <v>127</v>
      </c>
      <c r="D4070" s="12" t="s">
        <v>1458</v>
      </c>
      <c r="E4070" s="18">
        <v>3750000</v>
      </c>
      <c r="F4070" s="29">
        <f t="shared" si="30"/>
        <v>1232</v>
      </c>
      <c r="G4070" s="30">
        <f t="shared" si="31"/>
        <v>0.69699999999999995</v>
      </c>
    </row>
    <row r="4071" spans="1:7" ht="14.25" customHeight="1">
      <c r="A4071" s="12">
        <v>2014</v>
      </c>
      <c r="B4071" s="12" t="s">
        <v>48</v>
      </c>
      <c r="C4071" s="12" t="s">
        <v>127</v>
      </c>
      <c r="D4071" s="12" t="s">
        <v>1099</v>
      </c>
      <c r="E4071" s="18">
        <v>2650000</v>
      </c>
      <c r="F4071" s="29">
        <f t="shared" si="30"/>
        <v>1531</v>
      </c>
      <c r="G4071" s="30">
        <f t="shared" si="31"/>
        <v>0.629</v>
      </c>
    </row>
    <row r="4072" spans="1:7" ht="14.25" customHeight="1">
      <c r="A4072" s="12">
        <v>2014</v>
      </c>
      <c r="B4072" s="12" t="s">
        <v>48</v>
      </c>
      <c r="C4072" s="12" t="s">
        <v>127</v>
      </c>
      <c r="D4072" s="12" t="s">
        <v>969</v>
      </c>
      <c r="E4072" s="18">
        <v>825000</v>
      </c>
      <c r="F4072" s="29">
        <f t="shared" si="30"/>
        <v>2364</v>
      </c>
      <c r="G4072" s="30">
        <f t="shared" si="31"/>
        <v>0.42699999999999999</v>
      </c>
    </row>
    <row r="4073" spans="1:7" ht="14.25" customHeight="1">
      <c r="A4073" s="12">
        <v>2014</v>
      </c>
      <c r="B4073" s="12" t="s">
        <v>48</v>
      </c>
      <c r="C4073" s="12" t="s">
        <v>127</v>
      </c>
      <c r="D4073" s="12" t="s">
        <v>1100</v>
      </c>
      <c r="E4073" s="18">
        <v>2625000</v>
      </c>
      <c r="F4073" s="29">
        <f t="shared" si="30"/>
        <v>1538</v>
      </c>
      <c r="G4073" s="30">
        <f t="shared" si="31"/>
        <v>0.627</v>
      </c>
    </row>
    <row r="4074" spans="1:7" ht="14.25" customHeight="1">
      <c r="A4074" s="12">
        <v>2014</v>
      </c>
      <c r="B4074" s="12" t="s">
        <v>48</v>
      </c>
      <c r="C4074" s="12" t="s">
        <v>127</v>
      </c>
      <c r="D4074" s="12" t="s">
        <v>1460</v>
      </c>
      <c r="E4074" s="18">
        <v>750000</v>
      </c>
      <c r="F4074" s="29">
        <f t="shared" si="30"/>
        <v>2413</v>
      </c>
      <c r="G4074" s="30">
        <f t="shared" si="31"/>
        <v>0.40600000000000003</v>
      </c>
    </row>
    <row r="4075" spans="1:7" ht="14.25" customHeight="1">
      <c r="A4075" s="12">
        <v>2014</v>
      </c>
      <c r="B4075" s="12" t="s">
        <v>48</v>
      </c>
      <c r="C4075" s="12" t="s">
        <v>127</v>
      </c>
      <c r="D4075" s="12" t="s">
        <v>203</v>
      </c>
      <c r="E4075" s="18">
        <v>12500000</v>
      </c>
      <c r="F4075" s="29">
        <f t="shared" si="30"/>
        <v>292</v>
      </c>
      <c r="G4075" s="30">
        <f t="shared" si="31"/>
        <v>0.92600000000000005</v>
      </c>
    </row>
    <row r="4076" spans="1:7" ht="14.25" customHeight="1">
      <c r="A4076" s="12">
        <v>2014</v>
      </c>
      <c r="B4076" s="12" t="s">
        <v>48</v>
      </c>
      <c r="C4076" s="12" t="s">
        <v>127</v>
      </c>
      <c r="D4076" s="12" t="s">
        <v>619</v>
      </c>
      <c r="E4076" s="18">
        <v>750000</v>
      </c>
      <c r="F4076" s="29">
        <f t="shared" si="30"/>
        <v>2413</v>
      </c>
      <c r="G4076" s="30">
        <f t="shared" si="31"/>
        <v>0.40600000000000003</v>
      </c>
    </row>
    <row r="4077" spans="1:7" ht="14.25" customHeight="1">
      <c r="A4077" s="12">
        <v>2014</v>
      </c>
      <c r="B4077" s="12" t="s">
        <v>48</v>
      </c>
      <c r="C4077" s="12" t="s">
        <v>127</v>
      </c>
      <c r="D4077" s="12" t="s">
        <v>1293</v>
      </c>
      <c r="E4077" s="18">
        <v>512745</v>
      </c>
      <c r="F4077" s="29">
        <f t="shared" si="30"/>
        <v>2717</v>
      </c>
      <c r="G4077" s="30">
        <f t="shared" si="31"/>
        <v>0.34200000000000003</v>
      </c>
    </row>
    <row r="4078" spans="1:7" ht="14.25" customHeight="1">
      <c r="A4078" s="12">
        <v>2014</v>
      </c>
      <c r="B4078" s="12" t="s">
        <v>48</v>
      </c>
      <c r="C4078" s="12" t="s">
        <v>127</v>
      </c>
      <c r="D4078" s="12" t="s">
        <v>231</v>
      </c>
      <c r="E4078" s="18">
        <v>3050000</v>
      </c>
      <c r="F4078" s="29">
        <f t="shared" si="30"/>
        <v>1394</v>
      </c>
      <c r="G4078" s="30">
        <f t="shared" si="31"/>
        <v>0.66200000000000003</v>
      </c>
    </row>
    <row r="4079" spans="1:7" ht="14.25" customHeight="1">
      <c r="A4079" s="12">
        <v>2014</v>
      </c>
      <c r="B4079" s="12" t="s">
        <v>48</v>
      </c>
      <c r="C4079" s="12" t="s">
        <v>127</v>
      </c>
      <c r="D4079" s="12" t="s">
        <v>1617</v>
      </c>
      <c r="E4079" s="18">
        <v>502082</v>
      </c>
      <c r="F4079" s="29">
        <f t="shared" si="30"/>
        <v>2949</v>
      </c>
      <c r="G4079" s="30">
        <f t="shared" si="31"/>
        <v>0.28599999999999998</v>
      </c>
    </row>
    <row r="4080" spans="1:7" ht="14.25" customHeight="1">
      <c r="A4080" s="12">
        <v>2014</v>
      </c>
      <c r="B4080" s="12" t="s">
        <v>48</v>
      </c>
      <c r="C4080" s="12" t="s">
        <v>127</v>
      </c>
      <c r="D4080" s="12" t="s">
        <v>1363</v>
      </c>
      <c r="E4080" s="18">
        <v>2100000</v>
      </c>
      <c r="F4080" s="29">
        <f t="shared" si="30"/>
        <v>1679</v>
      </c>
      <c r="G4080" s="30">
        <f t="shared" si="31"/>
        <v>0.59199999999999997</v>
      </c>
    </row>
    <row r="4081" spans="1:7" ht="14.25" customHeight="1">
      <c r="A4081" s="12">
        <v>2014</v>
      </c>
      <c r="B4081" s="12" t="s">
        <v>49</v>
      </c>
      <c r="C4081" s="12" t="s">
        <v>127</v>
      </c>
      <c r="D4081" s="12" t="s">
        <v>846</v>
      </c>
      <c r="E4081" s="18">
        <v>14000000</v>
      </c>
      <c r="F4081" s="29">
        <f t="shared" si="30"/>
        <v>216</v>
      </c>
      <c r="G4081" s="30">
        <f t="shared" si="31"/>
        <v>0.94299999999999995</v>
      </c>
    </row>
    <row r="4082" spans="1:7" ht="14.25" customHeight="1">
      <c r="A4082" s="12">
        <v>2014</v>
      </c>
      <c r="B4082" s="12" t="s">
        <v>49</v>
      </c>
      <c r="C4082" s="12" t="s">
        <v>127</v>
      </c>
      <c r="D4082" s="12" t="s">
        <v>100</v>
      </c>
      <c r="E4082" s="18">
        <v>8000000</v>
      </c>
      <c r="F4082" s="29">
        <f t="shared" ref="F4082:F4135" si="32">RANK(E4082,$E$2:$E$4135)</f>
        <v>573</v>
      </c>
      <c r="G4082" s="30">
        <f t="shared" ref="G4082:G4135" si="33">PERCENTRANK($E$2:$E$4135,E4082)</f>
        <v>0.85399999999999998</v>
      </c>
    </row>
    <row r="4083" spans="1:7" ht="14.25" customHeight="1">
      <c r="A4083" s="12">
        <v>2014</v>
      </c>
      <c r="B4083" s="12" t="s">
        <v>49</v>
      </c>
      <c r="C4083" s="12" t="s">
        <v>127</v>
      </c>
      <c r="D4083" s="12" t="s">
        <v>1105</v>
      </c>
      <c r="E4083" s="18">
        <v>1300000</v>
      </c>
      <c r="F4083" s="29">
        <f t="shared" si="32"/>
        <v>2016</v>
      </c>
      <c r="G4083" s="30">
        <f t="shared" si="33"/>
        <v>0.50900000000000001</v>
      </c>
    </row>
    <row r="4084" spans="1:7" ht="14.25" customHeight="1">
      <c r="A4084" s="12">
        <v>2014</v>
      </c>
      <c r="B4084" s="12" t="s">
        <v>49</v>
      </c>
      <c r="C4084" s="12" t="s">
        <v>127</v>
      </c>
      <c r="D4084" s="12" t="s">
        <v>1263</v>
      </c>
      <c r="E4084" s="18">
        <v>515900</v>
      </c>
      <c r="F4084" s="29">
        <f t="shared" si="32"/>
        <v>2687</v>
      </c>
      <c r="G4084" s="30">
        <f t="shared" si="33"/>
        <v>0.35</v>
      </c>
    </row>
    <row r="4085" spans="1:7" ht="14.25" customHeight="1">
      <c r="A4085" s="12">
        <v>2014</v>
      </c>
      <c r="B4085" s="12" t="s">
        <v>49</v>
      </c>
      <c r="C4085" s="12" t="s">
        <v>127</v>
      </c>
      <c r="D4085" s="12" t="s">
        <v>1032</v>
      </c>
      <c r="E4085" s="18">
        <v>12000000</v>
      </c>
      <c r="F4085" s="29">
        <f t="shared" si="32"/>
        <v>318</v>
      </c>
      <c r="G4085" s="30">
        <f t="shared" si="33"/>
        <v>0.91600000000000004</v>
      </c>
    </row>
    <row r="4086" spans="1:7" ht="14.25" customHeight="1">
      <c r="A4086" s="12">
        <v>2014</v>
      </c>
      <c r="B4086" s="12" t="s">
        <v>49</v>
      </c>
      <c r="C4086" s="12" t="s">
        <v>127</v>
      </c>
      <c r="D4086" s="12" t="s">
        <v>850</v>
      </c>
      <c r="E4086" s="18">
        <v>9000000</v>
      </c>
      <c r="F4086" s="29">
        <f t="shared" si="32"/>
        <v>503</v>
      </c>
      <c r="G4086" s="30">
        <f t="shared" si="33"/>
        <v>0.872</v>
      </c>
    </row>
    <row r="4087" spans="1:7" ht="14.25" customHeight="1">
      <c r="A4087" s="12">
        <v>2014</v>
      </c>
      <c r="B4087" s="12" t="s">
        <v>49</v>
      </c>
      <c r="C4087" s="12" t="s">
        <v>127</v>
      </c>
      <c r="D4087" s="12" t="s">
        <v>1618</v>
      </c>
      <c r="E4087" s="18">
        <v>501900</v>
      </c>
      <c r="F4087" s="29">
        <f t="shared" si="32"/>
        <v>2972</v>
      </c>
      <c r="G4087" s="30">
        <f t="shared" si="33"/>
        <v>0.28000000000000003</v>
      </c>
    </row>
    <row r="4088" spans="1:7" ht="14.25" customHeight="1">
      <c r="A4088" s="12">
        <v>2014</v>
      </c>
      <c r="B4088" s="12" t="s">
        <v>49</v>
      </c>
      <c r="C4088" s="12" t="s">
        <v>127</v>
      </c>
      <c r="D4088" s="12" t="s">
        <v>639</v>
      </c>
      <c r="E4088" s="18">
        <v>5200000</v>
      </c>
      <c r="F4088" s="29">
        <f t="shared" si="32"/>
        <v>932</v>
      </c>
      <c r="G4088" s="30">
        <f t="shared" si="33"/>
        <v>0.77300000000000002</v>
      </c>
    </row>
    <row r="4089" spans="1:7" ht="14.25" customHeight="1">
      <c r="A4089" s="12">
        <v>2014</v>
      </c>
      <c r="B4089" s="12" t="s">
        <v>49</v>
      </c>
      <c r="C4089" s="12" t="s">
        <v>127</v>
      </c>
      <c r="D4089" s="12" t="s">
        <v>1619</v>
      </c>
      <c r="E4089" s="18">
        <v>503200</v>
      </c>
      <c r="F4089" s="29">
        <f t="shared" si="32"/>
        <v>2912</v>
      </c>
      <c r="G4089" s="30">
        <f t="shared" si="33"/>
        <v>0.29499999999999998</v>
      </c>
    </row>
    <row r="4090" spans="1:7" ht="14.25" customHeight="1">
      <c r="A4090" s="12">
        <v>2014</v>
      </c>
      <c r="B4090" s="12" t="s">
        <v>49</v>
      </c>
      <c r="C4090" s="12" t="s">
        <v>127</v>
      </c>
      <c r="D4090" s="12" t="s">
        <v>436</v>
      </c>
      <c r="E4090" s="18">
        <v>3000000</v>
      </c>
      <c r="F4090" s="29">
        <f t="shared" si="32"/>
        <v>1398</v>
      </c>
      <c r="G4090" s="30">
        <f t="shared" si="33"/>
        <v>0.64700000000000002</v>
      </c>
    </row>
    <row r="4091" spans="1:7" ht="14.25" customHeight="1">
      <c r="A4091" s="12">
        <v>2014</v>
      </c>
      <c r="B4091" s="12" t="s">
        <v>49</v>
      </c>
      <c r="C4091" s="12" t="s">
        <v>127</v>
      </c>
      <c r="D4091" s="12" t="s">
        <v>857</v>
      </c>
      <c r="E4091" s="18">
        <v>4000000</v>
      </c>
      <c r="F4091" s="29">
        <f t="shared" si="32"/>
        <v>1155</v>
      </c>
      <c r="G4091" s="30">
        <f t="shared" si="33"/>
        <v>0.70799999999999996</v>
      </c>
    </row>
    <row r="4092" spans="1:7" ht="14.25" customHeight="1">
      <c r="A4092" s="12">
        <v>2014</v>
      </c>
      <c r="B4092" s="12" t="s">
        <v>49</v>
      </c>
      <c r="C4092" s="12" t="s">
        <v>127</v>
      </c>
      <c r="D4092" s="12" t="s">
        <v>1429</v>
      </c>
      <c r="E4092" s="18">
        <v>510200</v>
      </c>
      <c r="F4092" s="29">
        <f t="shared" si="32"/>
        <v>2755</v>
      </c>
      <c r="G4092" s="30">
        <f t="shared" si="33"/>
        <v>0.33300000000000002</v>
      </c>
    </row>
    <row r="4093" spans="1:7" ht="14.25" customHeight="1">
      <c r="A4093" s="12">
        <v>2014</v>
      </c>
      <c r="B4093" s="12" t="s">
        <v>49</v>
      </c>
      <c r="C4093" s="12" t="s">
        <v>127</v>
      </c>
      <c r="D4093" s="12" t="s">
        <v>1298</v>
      </c>
      <c r="E4093" s="18">
        <v>516100</v>
      </c>
      <c r="F4093" s="29">
        <f t="shared" si="32"/>
        <v>2682</v>
      </c>
      <c r="G4093" s="30">
        <f t="shared" si="33"/>
        <v>0.35099999999999998</v>
      </c>
    </row>
    <row r="4094" spans="1:7" ht="14.25" customHeight="1">
      <c r="A4094" s="12">
        <v>2014</v>
      </c>
      <c r="B4094" s="12" t="s">
        <v>49</v>
      </c>
      <c r="C4094" s="12" t="s">
        <v>127</v>
      </c>
      <c r="D4094" s="12" t="s">
        <v>858</v>
      </c>
      <c r="E4094" s="18">
        <v>7000000</v>
      </c>
      <c r="F4094" s="29">
        <f t="shared" si="32"/>
        <v>681</v>
      </c>
      <c r="G4094" s="30">
        <f t="shared" si="33"/>
        <v>0.82599999999999996</v>
      </c>
    </row>
    <row r="4095" spans="1:7" ht="14.25" customHeight="1">
      <c r="A4095" s="12">
        <v>2014</v>
      </c>
      <c r="B4095" s="12" t="s">
        <v>49</v>
      </c>
      <c r="C4095" s="12" t="s">
        <v>127</v>
      </c>
      <c r="D4095" s="12" t="s">
        <v>1463</v>
      </c>
      <c r="E4095" s="18">
        <v>512400</v>
      </c>
      <c r="F4095" s="29">
        <f t="shared" si="32"/>
        <v>2730</v>
      </c>
      <c r="G4095" s="30">
        <f t="shared" si="33"/>
        <v>0.33900000000000002</v>
      </c>
    </row>
    <row r="4096" spans="1:7" ht="14.25" customHeight="1">
      <c r="A4096" s="12">
        <v>2014</v>
      </c>
      <c r="B4096" s="12" t="s">
        <v>49</v>
      </c>
      <c r="C4096" s="12" t="s">
        <v>127</v>
      </c>
      <c r="D4096" s="12" t="s">
        <v>863</v>
      </c>
      <c r="E4096" s="18">
        <v>1500000</v>
      </c>
      <c r="F4096" s="29">
        <f t="shared" si="32"/>
        <v>1886</v>
      </c>
      <c r="G4096" s="30">
        <f t="shared" si="33"/>
        <v>0.52800000000000002</v>
      </c>
    </row>
    <row r="4097" spans="1:7" ht="14.25" customHeight="1">
      <c r="A4097" s="12">
        <v>2014</v>
      </c>
      <c r="B4097" s="12" t="s">
        <v>49</v>
      </c>
      <c r="C4097" s="12" t="s">
        <v>127</v>
      </c>
      <c r="D4097" s="12" t="s">
        <v>865</v>
      </c>
      <c r="E4097" s="18">
        <v>8000000</v>
      </c>
      <c r="F4097" s="29">
        <f t="shared" si="32"/>
        <v>573</v>
      </c>
      <c r="G4097" s="30">
        <f t="shared" si="33"/>
        <v>0.85399999999999998</v>
      </c>
    </row>
    <row r="4098" spans="1:7" ht="14.25" customHeight="1">
      <c r="A4098" s="12">
        <v>2014</v>
      </c>
      <c r="B4098" s="12" t="s">
        <v>49</v>
      </c>
      <c r="C4098" s="12" t="s">
        <v>127</v>
      </c>
      <c r="D4098" s="12" t="s">
        <v>804</v>
      </c>
      <c r="E4098" s="18">
        <v>3000000</v>
      </c>
      <c r="F4098" s="29">
        <f t="shared" si="32"/>
        <v>1398</v>
      </c>
      <c r="G4098" s="30">
        <f t="shared" si="33"/>
        <v>0.64700000000000002</v>
      </c>
    </row>
    <row r="4099" spans="1:7" ht="14.25" customHeight="1">
      <c r="A4099" s="12">
        <v>2014</v>
      </c>
      <c r="B4099" s="12" t="s">
        <v>49</v>
      </c>
      <c r="C4099" s="12" t="s">
        <v>127</v>
      </c>
      <c r="D4099" s="12" t="s">
        <v>783</v>
      </c>
      <c r="E4099" s="18">
        <v>7000000</v>
      </c>
      <c r="F4099" s="29">
        <f t="shared" si="32"/>
        <v>681</v>
      </c>
      <c r="G4099" s="30">
        <f t="shared" si="33"/>
        <v>0.82599999999999996</v>
      </c>
    </row>
    <row r="4100" spans="1:7" ht="14.25" customHeight="1">
      <c r="A4100" s="12">
        <v>2014</v>
      </c>
      <c r="B4100" s="12" t="s">
        <v>49</v>
      </c>
      <c r="C4100" s="12" t="s">
        <v>127</v>
      </c>
      <c r="D4100" s="12" t="s">
        <v>1620</v>
      </c>
      <c r="E4100" s="18">
        <v>505700</v>
      </c>
      <c r="F4100" s="29">
        <f t="shared" si="32"/>
        <v>2832</v>
      </c>
      <c r="G4100" s="30">
        <f t="shared" si="33"/>
        <v>0.314</v>
      </c>
    </row>
    <row r="4101" spans="1:7" ht="14.25" customHeight="1">
      <c r="A4101" s="12">
        <v>2014</v>
      </c>
      <c r="B4101" s="12" t="s">
        <v>49</v>
      </c>
      <c r="C4101" s="12" t="s">
        <v>127</v>
      </c>
      <c r="D4101" s="12" t="s">
        <v>588</v>
      </c>
      <c r="E4101" s="18">
        <v>16000000</v>
      </c>
      <c r="F4101" s="29">
        <f t="shared" si="32"/>
        <v>132</v>
      </c>
      <c r="G4101" s="30">
        <f t="shared" si="33"/>
        <v>0.96499999999999997</v>
      </c>
    </row>
    <row r="4102" spans="1:7" ht="14.25" customHeight="1">
      <c r="A4102" s="12">
        <v>2014</v>
      </c>
      <c r="B4102" s="12" t="s">
        <v>49</v>
      </c>
      <c r="C4102" s="12" t="s">
        <v>127</v>
      </c>
      <c r="D4102" s="12" t="s">
        <v>313</v>
      </c>
      <c r="E4102" s="18">
        <v>1850000</v>
      </c>
      <c r="F4102" s="29">
        <f t="shared" si="32"/>
        <v>1784</v>
      </c>
      <c r="G4102" s="30">
        <f t="shared" si="33"/>
        <v>0.56699999999999995</v>
      </c>
    </row>
    <row r="4103" spans="1:7" ht="14.25" customHeight="1">
      <c r="A4103" s="12">
        <v>2014</v>
      </c>
      <c r="B4103" s="12" t="s">
        <v>49</v>
      </c>
      <c r="C4103" s="12" t="s">
        <v>127</v>
      </c>
      <c r="D4103" s="12" t="s">
        <v>204</v>
      </c>
      <c r="E4103" s="18">
        <v>3750000</v>
      </c>
      <c r="F4103" s="29">
        <f t="shared" si="32"/>
        <v>1232</v>
      </c>
      <c r="G4103" s="30">
        <f t="shared" si="33"/>
        <v>0.69699999999999995</v>
      </c>
    </row>
    <row r="4104" spans="1:7" ht="14.25" customHeight="1">
      <c r="A4104" s="12">
        <v>2014</v>
      </c>
      <c r="B4104" s="12" t="s">
        <v>49</v>
      </c>
      <c r="C4104" s="12" t="s">
        <v>127</v>
      </c>
      <c r="D4104" s="12" t="s">
        <v>1621</v>
      </c>
      <c r="E4104" s="18">
        <v>504700</v>
      </c>
      <c r="F4104" s="29">
        <f t="shared" si="32"/>
        <v>2875</v>
      </c>
      <c r="G4104" s="30">
        <f t="shared" si="33"/>
        <v>0.30399999999999999</v>
      </c>
    </row>
    <row r="4105" spans="1:7" ht="14.25" customHeight="1">
      <c r="A4105" s="12">
        <v>2014</v>
      </c>
      <c r="B4105" s="12" t="s">
        <v>49</v>
      </c>
      <c r="C4105" s="12" t="s">
        <v>127</v>
      </c>
      <c r="D4105" s="12" t="s">
        <v>1038</v>
      </c>
      <c r="E4105" s="18">
        <v>1250000</v>
      </c>
      <c r="F4105" s="29">
        <f t="shared" si="32"/>
        <v>2039</v>
      </c>
      <c r="G4105" s="30">
        <f t="shared" si="33"/>
        <v>0.5</v>
      </c>
    </row>
    <row r="4106" spans="1:7" ht="14.25" customHeight="1">
      <c r="A4106" s="12">
        <v>2014</v>
      </c>
      <c r="B4106" s="12" t="s">
        <v>50</v>
      </c>
      <c r="C4106" s="12" t="s">
        <v>73</v>
      </c>
      <c r="D4106" s="12" t="s">
        <v>598</v>
      </c>
      <c r="E4106" s="18">
        <v>1675000</v>
      </c>
      <c r="F4106" s="29">
        <f t="shared" si="32"/>
        <v>1844</v>
      </c>
      <c r="G4106" s="30">
        <f t="shared" si="33"/>
        <v>0.55300000000000005</v>
      </c>
    </row>
    <row r="4107" spans="1:7" ht="14.25" customHeight="1">
      <c r="A4107" s="12">
        <v>2014</v>
      </c>
      <c r="B4107" s="12" t="s">
        <v>50</v>
      </c>
      <c r="C4107" s="12" t="s">
        <v>73</v>
      </c>
      <c r="D4107" s="12" t="s">
        <v>1349</v>
      </c>
      <c r="E4107" s="18">
        <v>507800</v>
      </c>
      <c r="F4107" s="29">
        <f t="shared" si="32"/>
        <v>2801</v>
      </c>
      <c r="G4107" s="30">
        <f t="shared" si="33"/>
        <v>0.32200000000000001</v>
      </c>
    </row>
    <row r="4108" spans="1:7" ht="14.25" customHeight="1">
      <c r="A4108" s="12">
        <v>2014</v>
      </c>
      <c r="B4108" s="12" t="s">
        <v>50</v>
      </c>
      <c r="C4108" s="12" t="s">
        <v>73</v>
      </c>
      <c r="D4108" s="12" t="s">
        <v>880</v>
      </c>
      <c r="E4108" s="18">
        <v>5875000</v>
      </c>
      <c r="F4108" s="29">
        <f t="shared" si="32"/>
        <v>835</v>
      </c>
      <c r="G4108" s="30">
        <f t="shared" si="33"/>
        <v>0.79700000000000004</v>
      </c>
    </row>
    <row r="4109" spans="1:7" ht="14.25" customHeight="1">
      <c r="A4109" s="12">
        <v>2014</v>
      </c>
      <c r="B4109" s="12" t="s">
        <v>50</v>
      </c>
      <c r="C4109" s="12" t="s">
        <v>73</v>
      </c>
      <c r="D4109" s="12" t="s">
        <v>882</v>
      </c>
      <c r="E4109" s="18">
        <v>6500000</v>
      </c>
      <c r="F4109" s="29">
        <f t="shared" si="32"/>
        <v>742</v>
      </c>
      <c r="G4109" s="30">
        <f t="shared" si="33"/>
        <v>0.81499999999999995</v>
      </c>
    </row>
    <row r="4110" spans="1:7" ht="14.25" customHeight="1">
      <c r="A4110" s="12">
        <v>2014</v>
      </c>
      <c r="B4110" s="12" t="s">
        <v>50</v>
      </c>
      <c r="C4110" s="12" t="s">
        <v>73</v>
      </c>
      <c r="D4110" s="12" t="s">
        <v>883</v>
      </c>
      <c r="E4110" s="18">
        <v>3000000</v>
      </c>
      <c r="F4110" s="29">
        <f t="shared" si="32"/>
        <v>1398</v>
      </c>
      <c r="G4110" s="30">
        <f t="shared" si="33"/>
        <v>0.64700000000000002</v>
      </c>
    </row>
    <row r="4111" spans="1:7" ht="14.25" customHeight="1">
      <c r="A4111" s="12">
        <v>2014</v>
      </c>
      <c r="B4111" s="12" t="s">
        <v>50</v>
      </c>
      <c r="C4111" s="12" t="s">
        <v>73</v>
      </c>
      <c r="D4111" s="12" t="s">
        <v>1110</v>
      </c>
      <c r="E4111" s="18">
        <v>540580</v>
      </c>
      <c r="F4111" s="29">
        <f t="shared" si="32"/>
        <v>2584</v>
      </c>
      <c r="G4111" s="30">
        <f t="shared" si="33"/>
        <v>0.375</v>
      </c>
    </row>
    <row r="4112" spans="1:7" ht="14.25" customHeight="1">
      <c r="A4112" s="12">
        <v>2014</v>
      </c>
      <c r="B4112" s="12" t="s">
        <v>50</v>
      </c>
      <c r="C4112" s="12" t="s">
        <v>73</v>
      </c>
      <c r="D4112" s="12" t="s">
        <v>713</v>
      </c>
      <c r="E4112" s="18">
        <v>7200000</v>
      </c>
      <c r="F4112" s="29">
        <f t="shared" si="32"/>
        <v>669</v>
      </c>
      <c r="G4112" s="30">
        <f t="shared" si="33"/>
        <v>0.83699999999999997</v>
      </c>
    </row>
    <row r="4113" spans="1:7" ht="14.25" customHeight="1">
      <c r="A4113" s="12">
        <v>2014</v>
      </c>
      <c r="B4113" s="12" t="s">
        <v>50</v>
      </c>
      <c r="C4113" s="12" t="s">
        <v>73</v>
      </c>
      <c r="D4113" s="12" t="s">
        <v>1427</v>
      </c>
      <c r="E4113" s="18">
        <v>900000</v>
      </c>
      <c r="F4113" s="29">
        <f t="shared" si="32"/>
        <v>2282</v>
      </c>
      <c r="G4113" s="30">
        <f t="shared" si="33"/>
        <v>0.44</v>
      </c>
    </row>
    <row r="4114" spans="1:7" ht="14.25" customHeight="1">
      <c r="A4114" s="12">
        <v>2014</v>
      </c>
      <c r="B4114" s="12" t="s">
        <v>50</v>
      </c>
      <c r="C4114" s="12" t="s">
        <v>73</v>
      </c>
      <c r="D4114" s="12" t="s">
        <v>611</v>
      </c>
      <c r="E4114" s="18">
        <v>8500000</v>
      </c>
      <c r="F4114" s="29">
        <f t="shared" si="32"/>
        <v>540</v>
      </c>
      <c r="G4114" s="30">
        <f t="shared" si="33"/>
        <v>0.86499999999999999</v>
      </c>
    </row>
    <row r="4115" spans="1:7" ht="14.25" customHeight="1">
      <c r="A4115" s="12">
        <v>2014</v>
      </c>
      <c r="B4115" s="12" t="s">
        <v>50</v>
      </c>
      <c r="C4115" s="12" t="s">
        <v>73</v>
      </c>
      <c r="D4115" s="12" t="s">
        <v>694</v>
      </c>
      <c r="E4115" s="18">
        <v>2500000</v>
      </c>
      <c r="F4115" s="29">
        <f t="shared" si="32"/>
        <v>1555</v>
      </c>
      <c r="G4115" s="30">
        <f t="shared" si="33"/>
        <v>0.61699999999999999</v>
      </c>
    </row>
    <row r="4116" spans="1:7" ht="14.25" customHeight="1">
      <c r="A4116" s="12">
        <v>2014</v>
      </c>
      <c r="B4116" s="12" t="s">
        <v>50</v>
      </c>
      <c r="C4116" s="12" t="s">
        <v>73</v>
      </c>
      <c r="D4116" s="12" t="s">
        <v>1464</v>
      </c>
      <c r="E4116" s="18">
        <v>2150000</v>
      </c>
      <c r="F4116" s="29">
        <f t="shared" si="32"/>
        <v>1670</v>
      </c>
      <c r="G4116" s="30">
        <f t="shared" si="33"/>
        <v>0.59499999999999997</v>
      </c>
    </row>
    <row r="4117" spans="1:7" ht="14.25" customHeight="1">
      <c r="A4117" s="12">
        <v>2014</v>
      </c>
      <c r="B4117" s="12" t="s">
        <v>50</v>
      </c>
      <c r="C4117" s="12" t="s">
        <v>73</v>
      </c>
      <c r="D4117" s="12" t="s">
        <v>1622</v>
      </c>
      <c r="E4117" s="18">
        <v>504300</v>
      </c>
      <c r="F4117" s="29">
        <f t="shared" si="32"/>
        <v>2889</v>
      </c>
      <c r="G4117" s="30">
        <f t="shared" si="33"/>
        <v>0.3</v>
      </c>
    </row>
    <row r="4118" spans="1:7" ht="14.25" customHeight="1">
      <c r="A4118" s="12">
        <v>2014</v>
      </c>
      <c r="B4118" s="12" t="s">
        <v>50</v>
      </c>
      <c r="C4118" s="12" t="s">
        <v>73</v>
      </c>
      <c r="D4118" s="12" t="s">
        <v>1623</v>
      </c>
      <c r="E4118" s="18">
        <v>501000</v>
      </c>
      <c r="F4118" s="29">
        <f t="shared" si="32"/>
        <v>2989</v>
      </c>
      <c r="G4118" s="30">
        <f t="shared" si="33"/>
        <v>0.27300000000000002</v>
      </c>
    </row>
    <row r="4119" spans="1:7" ht="14.25" customHeight="1">
      <c r="A4119" s="12">
        <v>2014</v>
      </c>
      <c r="B4119" s="12" t="s">
        <v>50</v>
      </c>
      <c r="C4119" s="12" t="s">
        <v>73</v>
      </c>
      <c r="D4119" s="12" t="s">
        <v>85</v>
      </c>
      <c r="E4119" s="18">
        <v>12000000</v>
      </c>
      <c r="F4119" s="29">
        <f t="shared" si="32"/>
        <v>318</v>
      </c>
      <c r="G4119" s="30">
        <f t="shared" si="33"/>
        <v>0.91600000000000004</v>
      </c>
    </row>
    <row r="4120" spans="1:7" ht="14.25" customHeight="1">
      <c r="A4120" s="12">
        <v>2014</v>
      </c>
      <c r="B4120" s="12" t="s">
        <v>50</v>
      </c>
      <c r="C4120" s="12" t="s">
        <v>73</v>
      </c>
      <c r="D4120" s="12" t="s">
        <v>1624</v>
      </c>
      <c r="E4120" s="18">
        <v>501000</v>
      </c>
      <c r="F4120" s="29">
        <f t="shared" si="32"/>
        <v>2989</v>
      </c>
      <c r="G4120" s="30">
        <f t="shared" si="33"/>
        <v>0.27300000000000002</v>
      </c>
    </row>
    <row r="4121" spans="1:7" ht="14.25" customHeight="1">
      <c r="A4121" s="12">
        <v>2014</v>
      </c>
      <c r="B4121" s="12" t="s">
        <v>50</v>
      </c>
      <c r="C4121" s="12" t="s">
        <v>73</v>
      </c>
      <c r="D4121" s="12" t="s">
        <v>1288</v>
      </c>
      <c r="E4121" s="18">
        <v>900000</v>
      </c>
      <c r="F4121" s="29">
        <f t="shared" si="32"/>
        <v>2282</v>
      </c>
      <c r="G4121" s="30">
        <f t="shared" si="33"/>
        <v>0.44</v>
      </c>
    </row>
    <row r="4122" spans="1:7" ht="14.25" customHeight="1">
      <c r="A4122" s="12">
        <v>2014</v>
      </c>
      <c r="B4122" s="12" t="s">
        <v>50</v>
      </c>
      <c r="C4122" s="12" t="s">
        <v>73</v>
      </c>
      <c r="D4122" s="12" t="s">
        <v>1304</v>
      </c>
      <c r="E4122" s="18">
        <v>520000</v>
      </c>
      <c r="F4122" s="29">
        <f t="shared" si="32"/>
        <v>2653</v>
      </c>
      <c r="G4122" s="30">
        <f t="shared" si="33"/>
        <v>0.35599999999999998</v>
      </c>
    </row>
    <row r="4123" spans="1:7" ht="14.25" customHeight="1">
      <c r="A4123" s="12">
        <v>2014</v>
      </c>
      <c r="B4123" s="12" t="s">
        <v>50</v>
      </c>
      <c r="C4123" s="12" t="s">
        <v>73</v>
      </c>
      <c r="D4123" s="12" t="s">
        <v>117</v>
      </c>
      <c r="E4123" s="18">
        <v>5000000</v>
      </c>
      <c r="F4123" s="29">
        <f t="shared" si="32"/>
        <v>956</v>
      </c>
      <c r="G4123" s="30">
        <f t="shared" si="33"/>
        <v>0.75600000000000001</v>
      </c>
    </row>
    <row r="4124" spans="1:7" ht="14.25" customHeight="1">
      <c r="A4124" s="12">
        <v>2014</v>
      </c>
      <c r="B4124" s="12" t="s">
        <v>50</v>
      </c>
      <c r="C4124" s="12" t="s">
        <v>73</v>
      </c>
      <c r="D4124" s="12" t="s">
        <v>1465</v>
      </c>
      <c r="E4124" s="18">
        <v>507900</v>
      </c>
      <c r="F4124" s="29">
        <f t="shared" si="32"/>
        <v>2799</v>
      </c>
      <c r="G4124" s="30">
        <f t="shared" si="33"/>
        <v>0.32200000000000001</v>
      </c>
    </row>
    <row r="4125" spans="1:7" ht="14.25" customHeight="1">
      <c r="A4125" s="12">
        <v>2014</v>
      </c>
      <c r="B4125" s="12" t="s">
        <v>50</v>
      </c>
      <c r="C4125" s="12" t="s">
        <v>73</v>
      </c>
      <c r="D4125" s="12" t="s">
        <v>1114</v>
      </c>
      <c r="E4125" s="18">
        <v>2095000</v>
      </c>
      <c r="F4125" s="29">
        <f t="shared" si="32"/>
        <v>1688</v>
      </c>
      <c r="G4125" s="30">
        <f t="shared" si="33"/>
        <v>0.59099999999999997</v>
      </c>
    </row>
    <row r="4126" spans="1:7" ht="14.25" customHeight="1">
      <c r="A4126" s="12">
        <v>2014</v>
      </c>
      <c r="B4126" s="12" t="s">
        <v>50</v>
      </c>
      <c r="C4126" s="12" t="s">
        <v>73</v>
      </c>
      <c r="D4126" s="12" t="s">
        <v>1625</v>
      </c>
      <c r="E4126" s="18">
        <v>1800000</v>
      </c>
      <c r="F4126" s="29">
        <f t="shared" si="32"/>
        <v>1791</v>
      </c>
      <c r="G4126" s="30">
        <f t="shared" si="33"/>
        <v>0.56499999999999995</v>
      </c>
    </row>
    <row r="4127" spans="1:7" ht="14.25" customHeight="1">
      <c r="A4127" s="12">
        <v>2014</v>
      </c>
      <c r="B4127" s="12" t="s">
        <v>50</v>
      </c>
      <c r="C4127" s="12" t="s">
        <v>73</v>
      </c>
      <c r="D4127" s="12" t="s">
        <v>1626</v>
      </c>
      <c r="E4127" s="18">
        <v>506100</v>
      </c>
      <c r="F4127" s="29">
        <f t="shared" si="32"/>
        <v>2825</v>
      </c>
      <c r="G4127" s="30">
        <f t="shared" si="33"/>
        <v>0.316</v>
      </c>
    </row>
    <row r="4128" spans="1:7" ht="14.25" customHeight="1">
      <c r="A4128" s="12">
        <v>2014</v>
      </c>
      <c r="B4128" s="12" t="s">
        <v>50</v>
      </c>
      <c r="C4128" s="12" t="s">
        <v>73</v>
      </c>
      <c r="D4128" s="12" t="s">
        <v>812</v>
      </c>
      <c r="E4128" s="18">
        <v>11000000</v>
      </c>
      <c r="F4128" s="29">
        <f t="shared" si="32"/>
        <v>371</v>
      </c>
      <c r="G4128" s="30">
        <f t="shared" si="33"/>
        <v>0.90400000000000003</v>
      </c>
    </row>
    <row r="4129" spans="1:7" ht="14.25" customHeight="1">
      <c r="A4129" s="12">
        <v>2014</v>
      </c>
      <c r="B4129" s="12" t="s">
        <v>50</v>
      </c>
      <c r="C4129" s="12" t="s">
        <v>73</v>
      </c>
      <c r="D4129" s="12" t="s">
        <v>539</v>
      </c>
      <c r="E4129" s="18">
        <v>6500000</v>
      </c>
      <c r="F4129" s="29">
        <f t="shared" si="32"/>
        <v>742</v>
      </c>
      <c r="G4129" s="30">
        <f t="shared" si="33"/>
        <v>0.81499999999999995</v>
      </c>
    </row>
    <row r="4130" spans="1:7" ht="14.25" customHeight="1">
      <c r="A4130" s="12">
        <v>2014</v>
      </c>
      <c r="B4130" s="12" t="s">
        <v>50</v>
      </c>
      <c r="C4130" s="12" t="s">
        <v>73</v>
      </c>
      <c r="D4130" s="12" t="s">
        <v>898</v>
      </c>
      <c r="E4130" s="18">
        <v>1375000</v>
      </c>
      <c r="F4130" s="29">
        <f t="shared" si="32"/>
        <v>1981</v>
      </c>
      <c r="G4130" s="30">
        <f t="shared" si="33"/>
        <v>0.51900000000000002</v>
      </c>
    </row>
    <row r="4131" spans="1:7" ht="14.25" customHeight="1">
      <c r="A4131" s="12">
        <v>2014</v>
      </c>
      <c r="B4131" s="12" t="s">
        <v>50</v>
      </c>
      <c r="C4131" s="12" t="s">
        <v>73</v>
      </c>
      <c r="D4131" s="12" t="s">
        <v>1117</v>
      </c>
      <c r="E4131" s="18">
        <v>3450000</v>
      </c>
      <c r="F4131" s="29">
        <f t="shared" si="32"/>
        <v>1313</v>
      </c>
      <c r="G4131" s="30">
        <f t="shared" si="33"/>
        <v>0.68200000000000005</v>
      </c>
    </row>
    <row r="4132" spans="1:7" ht="14.25" customHeight="1">
      <c r="A4132" s="12">
        <v>2014</v>
      </c>
      <c r="B4132" s="12" t="s">
        <v>50</v>
      </c>
      <c r="C4132" s="12" t="s">
        <v>73</v>
      </c>
      <c r="D4132" s="12" t="s">
        <v>1118</v>
      </c>
      <c r="E4132" s="18">
        <v>3975000</v>
      </c>
      <c r="F4132" s="29">
        <f t="shared" si="32"/>
        <v>1205</v>
      </c>
      <c r="G4132" s="30">
        <f t="shared" si="33"/>
        <v>0.70799999999999996</v>
      </c>
    </row>
    <row r="4133" spans="1:7" ht="14.25" customHeight="1">
      <c r="A4133" s="12">
        <v>2014</v>
      </c>
      <c r="B4133" s="12" t="s">
        <v>50</v>
      </c>
      <c r="C4133" s="12" t="s">
        <v>73</v>
      </c>
      <c r="D4133" s="12" t="s">
        <v>654</v>
      </c>
      <c r="E4133" s="18">
        <v>20000000</v>
      </c>
      <c r="F4133" s="29">
        <f t="shared" si="32"/>
        <v>59</v>
      </c>
      <c r="G4133" s="30">
        <f t="shared" si="33"/>
        <v>0.98299999999999998</v>
      </c>
    </row>
    <row r="4134" spans="1:7" ht="14.25" customHeight="1">
      <c r="A4134" s="12">
        <v>2014</v>
      </c>
      <c r="B4134" s="12" t="s">
        <v>50</v>
      </c>
      <c r="C4134" s="12" t="s">
        <v>73</v>
      </c>
      <c r="D4134" s="12" t="s">
        <v>1119</v>
      </c>
      <c r="E4134" s="18">
        <v>7500000</v>
      </c>
      <c r="F4134" s="29">
        <f t="shared" si="32"/>
        <v>625</v>
      </c>
      <c r="G4134" s="30">
        <f t="shared" si="33"/>
        <v>0.84299999999999997</v>
      </c>
    </row>
    <row r="4135" spans="1:7" ht="14.25" customHeight="1">
      <c r="A4135" s="12">
        <v>2014</v>
      </c>
      <c r="B4135" s="12" t="s">
        <v>50</v>
      </c>
      <c r="C4135" s="12" t="s">
        <v>73</v>
      </c>
      <c r="D4135" s="12" t="s">
        <v>903</v>
      </c>
      <c r="E4135" s="18">
        <v>14000000</v>
      </c>
      <c r="F4135" s="29">
        <f t="shared" si="32"/>
        <v>216</v>
      </c>
      <c r="G4135" s="30">
        <f t="shared" si="33"/>
        <v>0.94299999999999995</v>
      </c>
    </row>
  </sheetData>
  <autoFilter ref="A1:G4135" xr:uid="{00000000-0009-0000-0000-000007000000}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E598"/>
  </sheetPr>
  <dimension ref="B1:G1000"/>
  <sheetViews>
    <sheetView showGridLines="0" workbookViewId="0"/>
  </sheetViews>
  <sheetFormatPr baseColWidth="10" defaultColWidth="14.5" defaultRowHeight="15" customHeight="1"/>
  <cols>
    <col min="1" max="3" width="8.6640625" customWidth="1"/>
    <col min="4" max="7" width="11.5" customWidth="1"/>
    <col min="8" max="26" width="8.6640625" customWidth="1"/>
  </cols>
  <sheetData>
    <row r="1" spans="2:7" ht="14.25" customHeight="1"/>
    <row r="2" spans="2:7" ht="14.25" customHeight="1"/>
    <row r="3" spans="2:7" ht="14.25" customHeight="1">
      <c r="B3" s="79" t="s">
        <v>1627</v>
      </c>
      <c r="C3" s="80"/>
      <c r="D3" s="82" t="s">
        <v>1628</v>
      </c>
      <c r="E3" s="83"/>
      <c r="F3" s="83"/>
      <c r="G3" s="84"/>
    </row>
    <row r="4" spans="2:7" ht="14.25" customHeight="1">
      <c r="B4" s="81"/>
      <c r="C4" s="81"/>
      <c r="D4" s="31" t="s">
        <v>1629</v>
      </c>
      <c r="E4" s="31" t="s">
        <v>1630</v>
      </c>
      <c r="F4" s="31" t="s">
        <v>1631</v>
      </c>
      <c r="G4" s="31" t="s">
        <v>1632</v>
      </c>
    </row>
    <row r="5" spans="2:7" ht="14.25" customHeight="1">
      <c r="B5" s="85" t="s">
        <v>1633</v>
      </c>
      <c r="C5" s="31" t="s">
        <v>1634</v>
      </c>
      <c r="D5" s="32">
        <v>15</v>
      </c>
      <c r="E5" s="32">
        <v>17.68</v>
      </c>
      <c r="F5" s="32">
        <v>30.33</v>
      </c>
      <c r="G5" s="32">
        <v>4.0199999999999996</v>
      </c>
    </row>
    <row r="6" spans="2:7" ht="14.25" customHeight="1">
      <c r="B6" s="86"/>
      <c r="C6" s="31" t="s">
        <v>1635</v>
      </c>
      <c r="D6" s="32">
        <v>12.86</v>
      </c>
      <c r="E6" s="32">
        <v>15.47</v>
      </c>
      <c r="F6" s="32">
        <v>28.4</v>
      </c>
      <c r="G6" s="32">
        <v>1.88</v>
      </c>
    </row>
    <row r="7" spans="2:7" ht="14.25" customHeight="1">
      <c r="B7" s="86"/>
      <c r="C7" s="31" t="s">
        <v>1636</v>
      </c>
      <c r="D7" s="32">
        <v>13.79</v>
      </c>
      <c r="E7" s="32">
        <v>9.67</v>
      </c>
      <c r="F7" s="32">
        <v>20.43</v>
      </c>
      <c r="G7" s="32">
        <v>7.02</v>
      </c>
    </row>
    <row r="8" spans="2:7" ht="14.25" customHeight="1">
      <c r="B8" s="87"/>
      <c r="C8" s="31" t="s">
        <v>1637</v>
      </c>
      <c r="D8" s="32">
        <v>31.06</v>
      </c>
      <c r="E8" s="32">
        <v>17.23</v>
      </c>
      <c r="F8" s="32">
        <v>8.56</v>
      </c>
      <c r="G8" s="32">
        <v>28.13</v>
      </c>
    </row>
    <row r="9" spans="2:7" ht="14.25" customHeight="1"/>
    <row r="10" spans="2:7" ht="14.25" customHeight="1"/>
    <row r="11" spans="2:7" ht="14.25" customHeight="1">
      <c r="B11" s="79" t="s">
        <v>1638</v>
      </c>
      <c r="C11" s="80"/>
      <c r="D11" s="82" t="s">
        <v>1628</v>
      </c>
      <c r="E11" s="83"/>
      <c r="F11" s="83"/>
      <c r="G11" s="84"/>
    </row>
    <row r="12" spans="2:7" ht="14.25" customHeight="1">
      <c r="B12" s="81"/>
      <c r="C12" s="81"/>
      <c r="D12" s="31" t="s">
        <v>1629</v>
      </c>
      <c r="E12" s="31" t="s">
        <v>1630</v>
      </c>
      <c r="F12" s="31" t="s">
        <v>1631</v>
      </c>
      <c r="G12" s="31" t="s">
        <v>1632</v>
      </c>
    </row>
    <row r="13" spans="2:7" ht="14.25" customHeight="1">
      <c r="B13" s="85" t="s">
        <v>1633</v>
      </c>
      <c r="C13" s="31" t="s">
        <v>1634</v>
      </c>
      <c r="D13" s="33">
        <v>50</v>
      </c>
      <c r="E13" s="33">
        <v>10</v>
      </c>
      <c r="F13" s="33">
        <v>75</v>
      </c>
      <c r="G13" s="33">
        <v>150</v>
      </c>
    </row>
    <row r="14" spans="2:7" ht="14.25" customHeight="1">
      <c r="B14" s="86"/>
      <c r="C14" s="31" t="s">
        <v>1635</v>
      </c>
      <c r="D14" s="33">
        <v>25</v>
      </c>
      <c r="E14" s="33">
        <v>50</v>
      </c>
      <c r="F14" s="33">
        <v>0</v>
      </c>
      <c r="G14" s="33">
        <v>100</v>
      </c>
    </row>
    <row r="15" spans="2:7" ht="14.25" customHeight="1">
      <c r="B15" s="86"/>
      <c r="C15" s="31" t="s">
        <v>1636</v>
      </c>
      <c r="D15" s="33">
        <v>100</v>
      </c>
      <c r="E15" s="33">
        <v>150</v>
      </c>
      <c r="F15" s="33">
        <v>50</v>
      </c>
      <c r="G15" s="33">
        <v>75</v>
      </c>
    </row>
    <row r="16" spans="2:7" ht="14.25" customHeight="1">
      <c r="B16" s="87"/>
      <c r="C16" s="31" t="s">
        <v>1637</v>
      </c>
      <c r="D16" s="33">
        <v>0</v>
      </c>
      <c r="E16" s="33">
        <v>25</v>
      </c>
      <c r="F16" s="33">
        <v>100</v>
      </c>
      <c r="G16" s="33">
        <v>50</v>
      </c>
    </row>
    <row r="17" spans="3:7" ht="18" customHeight="1"/>
    <row r="18" spans="3:7" ht="14.25" customHeight="1">
      <c r="C18" s="88" t="s">
        <v>1639</v>
      </c>
      <c r="D18" s="80"/>
      <c r="E18" s="89">
        <f>SUMPRODUCT(D5:G8,D13:G16)</f>
        <v>12158.3</v>
      </c>
      <c r="F18" s="90"/>
      <c r="G18" s="90"/>
    </row>
    <row r="19" spans="3:7" ht="14.25" customHeight="1">
      <c r="C19" s="80"/>
      <c r="D19" s="80"/>
      <c r="E19" s="91"/>
      <c r="F19" s="80"/>
      <c r="G19" s="80"/>
    </row>
    <row r="20" spans="3:7" ht="14.25" customHeight="1"/>
    <row r="21" spans="3:7" ht="14.25" customHeight="1">
      <c r="D21" s="34"/>
      <c r="E21" s="34"/>
      <c r="F21" s="34"/>
      <c r="G21" s="34"/>
    </row>
    <row r="22" spans="3:7" ht="14.25" customHeight="1">
      <c r="D22" s="34"/>
      <c r="E22" s="34"/>
      <c r="F22" s="34"/>
      <c r="G22" s="34"/>
    </row>
    <row r="23" spans="3:7" ht="14.25" customHeight="1">
      <c r="D23" s="34"/>
      <c r="E23" s="34"/>
      <c r="F23" s="34"/>
      <c r="G23" s="34"/>
    </row>
    <row r="24" spans="3:7" ht="14.25" customHeight="1">
      <c r="D24" s="34"/>
      <c r="E24" s="34"/>
      <c r="F24" s="34"/>
      <c r="G24" s="34"/>
    </row>
    <row r="25" spans="3:7" ht="14.25" customHeight="1">
      <c r="D25" s="34"/>
      <c r="E25" s="34"/>
      <c r="F25" s="34"/>
      <c r="G25" s="34"/>
    </row>
    <row r="26" spans="3:7" ht="14.25" customHeight="1">
      <c r="D26" s="34"/>
      <c r="E26" s="34"/>
      <c r="F26" s="34"/>
      <c r="G26" s="34"/>
    </row>
    <row r="27" spans="3:7" ht="14.25" customHeight="1"/>
    <row r="28" spans="3:7" ht="14.25" customHeight="1"/>
    <row r="29" spans="3:7" ht="14.25" customHeight="1"/>
    <row r="30" spans="3:7" ht="14.25" customHeight="1"/>
    <row r="31" spans="3:7" ht="14.25" customHeight="1"/>
    <row r="32" spans="3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B13:B16"/>
    <mergeCell ref="C18:D19"/>
    <mergeCell ref="E18:G19"/>
    <mergeCell ref="B3:C4"/>
    <mergeCell ref="D3:G3"/>
    <mergeCell ref="B5:B8"/>
    <mergeCell ref="B11:C12"/>
    <mergeCell ref="D11:G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</vt:i4>
      </vt:variant>
    </vt:vector>
  </HeadingPairs>
  <TitlesOfParts>
    <vt:vector size="40" baseType="lpstr">
      <vt:lpstr>Excel_Tables &gt;&gt;&gt;</vt:lpstr>
      <vt:lpstr>Convert_to_Table</vt:lpstr>
      <vt:lpstr>REFERENCES &gt;&gt;&gt;</vt:lpstr>
      <vt:lpstr>AbsoluteMixedRelative</vt:lpstr>
      <vt:lpstr>Stats_&amp;_Analysis &gt;&gt;&gt;</vt:lpstr>
      <vt:lpstr>Team Salary Dashboard</vt:lpstr>
      <vt:lpstr>Basic Stats Functions</vt:lpstr>
      <vt:lpstr>Salary Data</vt:lpstr>
      <vt:lpstr>SUMPRODUCT</vt:lpstr>
      <vt:lpstr>Recording_Macros &gt;&gt;&gt;</vt:lpstr>
      <vt:lpstr>RECORDING</vt:lpstr>
      <vt:lpstr>EAST RECORDS</vt:lpstr>
      <vt:lpstr>WEST RECORDS</vt:lpstr>
      <vt:lpstr>NORTH RECORDS</vt:lpstr>
      <vt:lpstr>SOUTH RECORDS</vt:lpstr>
      <vt:lpstr>Cleaning_Techniques &gt;&gt;&gt;</vt:lpstr>
      <vt:lpstr>1</vt:lpstr>
      <vt:lpstr>2</vt:lpstr>
      <vt:lpstr>3</vt:lpstr>
      <vt:lpstr>4</vt:lpstr>
      <vt:lpstr>5</vt:lpstr>
      <vt:lpstr>B1</vt:lpstr>
      <vt:lpstr>6</vt:lpstr>
      <vt:lpstr>7</vt:lpstr>
      <vt:lpstr>8</vt:lpstr>
      <vt:lpstr>9</vt:lpstr>
      <vt:lpstr>10</vt:lpstr>
      <vt:lpstr>B2</vt:lpstr>
      <vt:lpstr>Main</vt:lpstr>
      <vt:lpstr>Salary_Data</vt:lpstr>
      <vt:lpstr>Customizing Charts</vt:lpstr>
      <vt:lpstr>Bar &amp; Column Charts</vt:lpstr>
      <vt:lpstr>Line Charts</vt:lpstr>
      <vt:lpstr>Pie &amp; Donut Charts</vt:lpstr>
      <vt:lpstr>Heat Maps</vt:lpstr>
      <vt:lpstr>Power Map</vt:lpstr>
      <vt:lpstr>Combo Charts</vt:lpstr>
      <vt:lpstr>Sparklines</vt:lpstr>
      <vt:lpstr>Automatic Chart Updates</vt:lpstr>
      <vt:lpstr>Numbers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Shem Opolot</cp:lastModifiedBy>
  <dcterms:created xsi:type="dcterms:W3CDTF">2022-07-20T00:34:16Z</dcterms:created>
  <dcterms:modified xsi:type="dcterms:W3CDTF">2022-07-20T00:34:20Z</dcterms:modified>
</cp:coreProperties>
</file>